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2.xml" ContentType="application/vnd.openxmlformats-officedocument.drawingml.chart+xml"/>
  <Override PartName="/xl/drawings/drawing3.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trlProps/ctrlProp10.xml" ContentType="application/vnd.ms-excel.controlproperties+xml"/>
  <Override PartName="/xl/charts/chart4.xml" ContentType="application/vnd.openxmlformats-officedocument.drawingml.chart+xml"/>
  <Override PartName="/xl/drawings/drawing6.xml" ContentType="application/vnd.openxmlformats-officedocument.drawing+xml"/>
  <Override PartName="/xl/ctrlProps/ctrlProp11.xml" ContentType="application/vnd.ms-excel.controlproperti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hidePivotFieldList="1" defaultThemeVersion="124226"/>
  <mc:AlternateContent xmlns:mc="http://schemas.openxmlformats.org/markup-compatibility/2006">
    <mc:Choice Requires="x15">
      <x15ac:absPath xmlns:x15ac="http://schemas.microsoft.com/office/spreadsheetml/2010/11/ac" url="https://chevron-my.sharepoint.com/personal/michaelalexander_chevron_com/Documents/Documents/Dynamic Array formulas/Dashboards/Chapter 11/"/>
    </mc:Choice>
  </mc:AlternateContent>
  <xr:revisionPtr revIDLastSave="107" documentId="11_5ADFA3F2BB675D9FCB83428E4CD0873F248E5710" xr6:coauthVersionLast="47" xr6:coauthVersionMax="47" xr10:uidLastSave="{4A8EE98E-366C-4A53-89B7-D0BA4FF445BE}"/>
  <bookViews>
    <workbookView xWindow="-108" yWindow="-108" windowWidth="23256" windowHeight="12576" tabRatio="782" xr2:uid="{00000000-000D-0000-FFFF-FFFF00000000}"/>
  </bookViews>
  <sheets>
    <sheet name="Using the Check Box Control" sheetId="1" r:id="rId1"/>
    <sheet name="Check Box Data Model" sheetId="2" r:id="rId2"/>
    <sheet name="Create an Interactive Legend" sheetId="12" r:id="rId3"/>
    <sheet name="Using Option Group Controls" sheetId="4" r:id="rId4"/>
    <sheet name="Option Group Data Model" sheetId="3" r:id="rId5"/>
    <sheet name="Using Combo Box Control" sheetId="13" r:id="rId6"/>
    <sheet name="Using a List Box Control" sheetId="11" r:id="rId7"/>
    <sheet name="List Box Data Model" sheetId="9" r:id="rId8"/>
  </sheets>
  <definedNames>
    <definedName name="GETCHART">CHOOSE(MATCH(#REF!,#REF!,0),INDIRECT("W18"), INDIRECT("W19"), INDIRECT("W20"))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 r="C4" i="3"/>
  <c r="D4" i="3"/>
  <c r="E4" i="3"/>
  <c r="F4" i="3"/>
  <c r="B5" i="3"/>
  <c r="C5" i="3"/>
  <c r="D5" i="3"/>
  <c r="E5" i="3"/>
  <c r="F5" i="3"/>
  <c r="C3" i="3"/>
  <c r="D3" i="3"/>
  <c r="E3" i="3"/>
  <c r="F3" i="3"/>
  <c r="R7" i="9"/>
  <c r="B3" i="9"/>
  <c r="B4" i="9"/>
  <c r="S2" i="13" l="1"/>
  <c r="R3" i="13" s="1"/>
  <c r="R2" i="13"/>
  <c r="Q3" i="13" s="1"/>
  <c r="P2" i="13"/>
  <c r="Q2" i="13"/>
  <c r="P3" i="13" s="1"/>
  <c r="AS7" i="12"/>
  <c r="AR7" i="12"/>
  <c r="AQ7" i="12"/>
  <c r="AP7" i="12"/>
  <c r="AO7" i="12"/>
  <c r="AN7" i="12"/>
  <c r="AM7" i="12"/>
  <c r="AL7" i="12"/>
  <c r="AK7" i="12"/>
  <c r="AJ7" i="12"/>
  <c r="AI7" i="12"/>
  <c r="AH7" i="12"/>
  <c r="AS6" i="12"/>
  <c r="AR6" i="12"/>
  <c r="AQ6" i="12"/>
  <c r="AP6" i="12"/>
  <c r="AO6" i="12"/>
  <c r="AN6" i="12"/>
  <c r="AM6" i="12"/>
  <c r="AL6" i="12"/>
  <c r="AK6" i="12"/>
  <c r="AJ6" i="12"/>
  <c r="AI6" i="12"/>
  <c r="AH6" i="12"/>
  <c r="AS5" i="12"/>
  <c r="AR5" i="12"/>
  <c r="AQ5" i="12"/>
  <c r="AP5" i="12"/>
  <c r="AO5" i="12"/>
  <c r="AN5" i="12"/>
  <c r="AM5" i="12"/>
  <c r="AL5" i="12"/>
  <c r="AK5" i="12"/>
  <c r="AJ5" i="12"/>
  <c r="AI5" i="12"/>
  <c r="AH5" i="12"/>
  <c r="AS4" i="12"/>
  <c r="AR4" i="12"/>
  <c r="AQ4" i="12"/>
  <c r="AP4" i="12"/>
  <c r="AO4" i="12"/>
  <c r="AN4" i="12"/>
  <c r="AM4" i="12"/>
  <c r="AL4" i="12"/>
  <c r="AK4" i="12"/>
  <c r="AJ4" i="12"/>
  <c r="AI4" i="12"/>
  <c r="AH4" i="12"/>
  <c r="AS3" i="12"/>
  <c r="AR3" i="12"/>
  <c r="AQ3" i="12"/>
  <c r="AP3" i="12"/>
  <c r="AO3" i="12"/>
  <c r="AN3" i="12"/>
  <c r="AM3" i="12"/>
  <c r="AL3" i="12"/>
  <c r="AK3" i="12"/>
  <c r="AJ3" i="12"/>
  <c r="AI3" i="12"/>
  <c r="AH3" i="12"/>
  <c r="C3" i="9"/>
  <c r="D3" i="9"/>
  <c r="E3" i="9"/>
  <c r="F3" i="9"/>
  <c r="G3" i="9"/>
  <c r="H3" i="9"/>
  <c r="I3" i="9"/>
  <c r="J3" i="9"/>
  <c r="K3" i="9"/>
  <c r="L3" i="9"/>
  <c r="M3" i="9"/>
  <c r="C4" i="9"/>
  <c r="D4" i="9"/>
  <c r="E4" i="9"/>
  <c r="F4" i="9"/>
  <c r="G4" i="9"/>
  <c r="H4" i="9"/>
  <c r="I4" i="9"/>
  <c r="J4" i="9"/>
  <c r="K4" i="9"/>
  <c r="L4" i="9"/>
  <c r="M4" i="9"/>
  <c r="B2" i="9"/>
  <c r="C2" i="9"/>
  <c r="D2" i="9"/>
  <c r="E2" i="9"/>
  <c r="F2" i="9"/>
  <c r="G2" i="9"/>
  <c r="H2" i="9"/>
  <c r="I2" i="9"/>
  <c r="J2" i="9"/>
  <c r="K2" i="9"/>
  <c r="L2" i="9"/>
  <c r="M2" i="9"/>
  <c r="C1" i="3"/>
  <c r="B3" i="3"/>
  <c r="N7" i="2"/>
  <c r="M7" i="2"/>
  <c r="L7" i="2"/>
  <c r="K7" i="2"/>
  <c r="J7" i="2"/>
  <c r="I7" i="2"/>
  <c r="H7" i="2"/>
  <c r="G7" i="2"/>
  <c r="F7" i="2"/>
  <c r="E7" i="2"/>
  <c r="D7" i="2"/>
  <c r="C7" i="2"/>
  <c r="N6" i="2"/>
  <c r="M6" i="2"/>
  <c r="L6" i="2"/>
  <c r="K6" i="2"/>
  <c r="J6" i="2"/>
  <c r="I6" i="2"/>
  <c r="H6" i="2"/>
  <c r="G6" i="2"/>
  <c r="F6" i="2"/>
  <c r="E6" i="2"/>
  <c r="D6" i="2"/>
  <c r="C6" i="2"/>
</calcChain>
</file>

<file path=xl/sharedStrings.xml><?xml version="1.0" encoding="utf-8"?>
<sst xmlns="http://schemas.openxmlformats.org/spreadsheetml/2006/main" count="182" uniqueCount="67">
  <si>
    <t>May</t>
  </si>
  <si>
    <t>Jan</t>
  </si>
  <si>
    <t>Feb</t>
  </si>
  <si>
    <t>Mar</t>
  </si>
  <si>
    <t>Apr</t>
  </si>
  <si>
    <t>Jun</t>
  </si>
  <si>
    <t>Jul</t>
  </si>
  <si>
    <t>Aug</t>
  </si>
  <si>
    <t>Sep</t>
  </si>
  <si>
    <t>Oct</t>
  </si>
  <si>
    <t>Nov</t>
  </si>
  <si>
    <t>Dec</t>
  </si>
  <si>
    <t>Chart Feed</t>
  </si>
  <si>
    <t>Raw Data</t>
  </si>
  <si>
    <t>Q1</t>
  </si>
  <si>
    <t>Q2</t>
  </si>
  <si>
    <t>Q3</t>
  </si>
  <si>
    <t>Q4</t>
  </si>
  <si>
    <t>Example of Using Option Button Controls:  
Each option feeds this one chart with different data.  (no VBA)</t>
  </si>
  <si>
    <t>Option Button Trigger</t>
  </si>
  <si>
    <t>Market</t>
  </si>
  <si>
    <t>Canada</t>
  </si>
  <si>
    <t>Northeast</t>
  </si>
  <si>
    <t>Southeast</t>
  </si>
  <si>
    <t>Southwest</t>
  </si>
  <si>
    <t>List Output</t>
  </si>
  <si>
    <t>All Regions</t>
  </si>
  <si>
    <t>East</t>
  </si>
  <si>
    <t>North</t>
  </si>
  <si>
    <t>South</t>
  </si>
  <si>
    <t>West</t>
  </si>
  <si>
    <t>Revenues</t>
  </si>
  <si>
    <t xml:space="preserve"> </t>
  </si>
  <si>
    <t>Net Income %</t>
  </si>
  <si>
    <t>Gross Margin</t>
  </si>
  <si>
    <t>J</t>
  </si>
  <si>
    <t>M</t>
  </si>
  <si>
    <t>A</t>
  </si>
  <si>
    <t>S</t>
  </si>
  <si>
    <t>O</t>
  </si>
  <si>
    <t>N</t>
  </si>
  <si>
    <t>D</t>
  </si>
  <si>
    <t>Select Region</t>
  </si>
  <si>
    <t>Example of Using List Box Control:  
Changing the List selection will change all Charts.  (no VBA)</t>
  </si>
  <si>
    <t>F</t>
  </si>
  <si>
    <t>Commercial Appliances</t>
  </si>
  <si>
    <t>Concession Equipment</t>
  </si>
  <si>
    <t>Ovens and Ranges</t>
  </si>
  <si>
    <t>Refrigerators and Coolers</t>
  </si>
  <si>
    <t>Warmers</t>
  </si>
  <si>
    <t>Product Category</t>
  </si>
  <si>
    <t>Midwest</t>
  </si>
  <si>
    <t>Trigger</t>
  </si>
  <si>
    <t>Current Year</t>
  </si>
  <si>
    <t>Last Year</t>
  </si>
  <si>
    <t>Example of Using Combo Box Controls:  
Selecting a Region feeds this one chart with different data.  (no VBA)</t>
  </si>
  <si>
    <t>Toggle for 2020 Data</t>
  </si>
  <si>
    <t>2021 Income</t>
  </si>
  <si>
    <t>2021 Expense</t>
  </si>
  <si>
    <t>2021 Net</t>
  </si>
  <si>
    <t>2020 Income</t>
  </si>
  <si>
    <t>2020 Expense</t>
  </si>
  <si>
    <t>2020 Net</t>
  </si>
  <si>
    <t>2019 Income</t>
  </si>
  <si>
    <t>2019 Expense</t>
  </si>
  <si>
    <t>2019 Net</t>
  </si>
  <si>
    <t>Example of Using the Check Box Control:  
Check the Show 2020 Trend button to Toggle the 2020 Chart Series (No VBA)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</si>
</sst>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3" formatCode="_(* #,##0.00_);_(* \(#,##0.00\);_(* &quot;-&quot;??_);_(@_)"/>
    <numFmt numFmtId="164" formatCode="[$-409]mmm\-yy;@"/>
    <numFmt numFmtId="165" formatCode="&quot;$&quot;#,##0"/>
    <numFmt numFmtId="166" formatCode="_(* #,##0_);_(* \(#,##0\);_(* &quot;-&quot;??_);_(@_)"/>
    <numFmt numFmtId="167" formatCode="0.0%"/>
  </numFmts>
  <fonts count="16" x14ac:knownFonts="1">
    <font>
      <sz val="10"/>
      <name val="Arial"/>
    </font>
    <font>
      <sz val="11"/>
      <color theme="1"/>
      <name val="Calibri"/>
      <family val="2"/>
      <scheme val="minor"/>
    </font>
    <font>
      <sz val="8"/>
      <name val="Arial"/>
      <family val="2"/>
    </font>
    <font>
      <b/>
      <sz val="8"/>
      <name val="Arial"/>
      <family val="2"/>
    </font>
    <font>
      <b/>
      <sz val="8"/>
      <color indexed="9"/>
      <name val="Arial"/>
      <family val="2"/>
    </font>
    <font>
      <b/>
      <sz val="10"/>
      <name val="Arial"/>
      <family val="2"/>
    </font>
    <font>
      <sz val="10"/>
      <color indexed="8"/>
      <name val="Arial"/>
      <family val="2"/>
    </font>
    <font>
      <sz val="10"/>
      <name val="Arial"/>
      <family val="2"/>
    </font>
    <font>
      <sz val="10"/>
      <name val="Arial"/>
      <family val="2"/>
    </font>
    <font>
      <b/>
      <sz val="11"/>
      <color theme="1"/>
      <name val="Calibri"/>
      <family val="2"/>
      <scheme val="minor"/>
    </font>
    <font>
      <sz val="11"/>
      <color theme="0"/>
      <name val="Calibri"/>
      <family val="2"/>
      <scheme val="minor"/>
    </font>
    <font>
      <sz val="11"/>
      <name val="Calibri"/>
      <family val="2"/>
      <scheme val="minor"/>
    </font>
    <font>
      <sz val="11"/>
      <color theme="0" tint="-0.499984740745262"/>
      <name val="Calibri"/>
      <family val="2"/>
      <scheme val="minor"/>
    </font>
    <font>
      <b/>
      <sz val="14"/>
      <color theme="1"/>
      <name val="Calibri"/>
      <family val="2"/>
      <scheme val="minor"/>
    </font>
    <font>
      <b/>
      <i/>
      <sz val="11"/>
      <color theme="1"/>
      <name val="Calibri"/>
      <family val="2"/>
      <scheme val="minor"/>
    </font>
    <font>
      <sz val="8"/>
      <color rgb="FF000000"/>
      <name val="Tahoma"/>
      <family val="2"/>
    </font>
  </fonts>
  <fills count="21">
    <fill>
      <patternFill patternType="none"/>
    </fill>
    <fill>
      <patternFill patternType="gray125"/>
    </fill>
    <fill>
      <patternFill patternType="solid">
        <fgColor indexed="10"/>
        <bgColor indexed="64"/>
      </patternFill>
    </fill>
    <fill>
      <patternFill patternType="solid">
        <fgColor indexed="46"/>
        <bgColor indexed="64"/>
      </patternFill>
    </fill>
    <fill>
      <patternFill patternType="solid">
        <fgColor indexed="13"/>
        <bgColor indexed="64"/>
      </patternFill>
    </fill>
    <fill>
      <patternFill patternType="solid">
        <fgColor theme="0" tint="-0.14999847407452621"/>
        <bgColor indexed="64"/>
      </patternFill>
    </fill>
    <fill>
      <patternFill patternType="solid">
        <fgColor indexed="4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4"/>
        <bgColor indexed="64"/>
      </patternFill>
    </fill>
    <fill>
      <patternFill patternType="solid">
        <fgColor theme="0" tint="-4.9989318521683403E-2"/>
        <bgColor indexed="64"/>
      </patternFill>
    </fill>
    <fill>
      <patternFill patternType="solid">
        <fgColor rgb="FFC00000"/>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rgb="FFFF0000"/>
        <bgColor indexed="64"/>
      </patternFill>
    </fill>
    <fill>
      <patternFill patternType="solid">
        <fgColor theme="7"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s>
  <cellStyleXfs count="6">
    <xf numFmtId="0" fontId="0" fillId="0" borderId="0"/>
    <xf numFmtId="43" fontId="8" fillId="0" borderId="0" applyFont="0" applyFill="0" applyBorder="0" applyAlignment="0" applyProtection="0"/>
    <xf numFmtId="9" fontId="8" fillId="0" borderId="0" applyFont="0" applyFill="0" applyBorder="0" applyAlignment="0" applyProtection="0"/>
    <xf numFmtId="0" fontId="1" fillId="0" borderId="0"/>
    <xf numFmtId="43" fontId="1" fillId="0" borderId="0" applyFont="0" applyFill="0" applyBorder="0" applyAlignment="0" applyProtection="0"/>
    <xf numFmtId="9" fontId="7" fillId="0" borderId="0" applyFont="0" applyFill="0" applyBorder="0" applyAlignment="0" applyProtection="0"/>
  </cellStyleXfs>
  <cellXfs count="123">
    <xf numFmtId="0" fontId="0" fillId="0" borderId="0" xfId="0"/>
    <xf numFmtId="0" fontId="2" fillId="0" borderId="0" xfId="0" applyFont="1"/>
    <xf numFmtId="165" fontId="2" fillId="0" borderId="1" xfId="0" applyNumberFormat="1" applyFont="1" applyBorder="1" applyAlignment="1">
      <alignment horizontal="center"/>
    </xf>
    <xf numFmtId="0" fontId="2" fillId="0" borderId="0" xfId="0" applyFont="1" applyAlignment="1">
      <alignment horizontal="center" wrapText="1"/>
    </xf>
    <xf numFmtId="0" fontId="2" fillId="0" borderId="0" xfId="0" applyFont="1" applyAlignment="1">
      <alignment horizontal="center"/>
    </xf>
    <xf numFmtId="164" fontId="4" fillId="2" borderId="1" xfId="0" applyNumberFormat="1" applyFont="1" applyFill="1" applyBorder="1" applyAlignment="1">
      <alignment horizontal="center"/>
    </xf>
    <xf numFmtId="0" fontId="2" fillId="3" borderId="1" xfId="0" applyFont="1" applyFill="1" applyBorder="1" applyAlignment="1">
      <alignment horizontal="center"/>
    </xf>
    <xf numFmtId="0" fontId="3" fillId="0" borderId="0" xfId="0" applyFont="1"/>
    <xf numFmtId="0" fontId="3" fillId="0" borderId="1" xfId="0" applyFont="1" applyBorder="1" applyAlignment="1">
      <alignment horizontal="center" wrapText="1"/>
    </xf>
    <xf numFmtId="165" fontId="2" fillId="4" borderId="1" xfId="0" applyNumberFormat="1" applyFont="1" applyFill="1" applyBorder="1"/>
    <xf numFmtId="0" fontId="2" fillId="5" borderId="2" xfId="0" applyFont="1" applyFill="1" applyBorder="1" applyAlignment="1">
      <alignment horizontal="center" wrapText="1"/>
    </xf>
    <xf numFmtId="0" fontId="2" fillId="5" borderId="3" xfId="0" applyFont="1" applyFill="1" applyBorder="1"/>
    <xf numFmtId="0" fontId="2" fillId="5" borderId="3" xfId="0" applyFont="1" applyFill="1" applyBorder="1" applyAlignment="1">
      <alignment horizontal="center"/>
    </xf>
    <xf numFmtId="0" fontId="2" fillId="5" borderId="4" xfId="0" applyFont="1" applyFill="1" applyBorder="1"/>
    <xf numFmtId="0" fontId="2" fillId="5" borderId="5" xfId="0" applyFont="1" applyFill="1" applyBorder="1" applyAlignment="1">
      <alignment horizontal="center" wrapText="1"/>
    </xf>
    <xf numFmtId="0" fontId="2" fillId="5" borderId="0" xfId="0" applyFont="1" applyFill="1" applyBorder="1"/>
    <xf numFmtId="0" fontId="2" fillId="5" borderId="0" xfId="0" applyFont="1" applyFill="1" applyBorder="1" applyAlignment="1">
      <alignment horizontal="center"/>
    </xf>
    <xf numFmtId="0" fontId="2" fillId="5" borderId="6" xfId="0" applyFont="1" applyFill="1" applyBorder="1"/>
    <xf numFmtId="0" fontId="2" fillId="5" borderId="7" xfId="0" applyFont="1" applyFill="1" applyBorder="1" applyAlignment="1">
      <alignment horizontal="center" wrapText="1"/>
    </xf>
    <xf numFmtId="0" fontId="2" fillId="5" borderId="8" xfId="0" applyFont="1" applyFill="1" applyBorder="1"/>
    <xf numFmtId="0" fontId="2" fillId="5" borderId="8" xfId="0" applyFont="1" applyFill="1" applyBorder="1" applyAlignment="1">
      <alignment horizontal="center"/>
    </xf>
    <xf numFmtId="0" fontId="2" fillId="5" borderId="9" xfId="0" applyFont="1" applyFill="1" applyBorder="1"/>
    <xf numFmtId="165" fontId="0" fillId="0" borderId="0" xfId="0" applyNumberFormat="1" applyAlignment="1">
      <alignment horizontal="center"/>
    </xf>
    <xf numFmtId="0" fontId="0" fillId="0" borderId="0" xfId="0" applyAlignment="1">
      <alignment horizontal="center"/>
    </xf>
    <xf numFmtId="0" fontId="0" fillId="5" borderId="0" xfId="0" applyFill="1" applyBorder="1"/>
    <xf numFmtId="0" fontId="0" fillId="0" borderId="0" xfId="0" applyAlignment="1">
      <alignment wrapText="1"/>
    </xf>
    <xf numFmtId="165" fontId="0" fillId="0" borderId="0" xfId="0" applyNumberFormat="1" applyAlignment="1">
      <alignment horizontal="center" wrapText="1"/>
    </xf>
    <xf numFmtId="0" fontId="7" fillId="0" borderId="18" xfId="0" applyFont="1" applyBorder="1" applyAlignment="1">
      <alignment horizontal="center" vertical="center" wrapText="1"/>
    </xf>
    <xf numFmtId="0" fontId="0" fillId="6" borderId="1" xfId="0" applyFill="1" applyBorder="1" applyAlignment="1">
      <alignment horizontal="center" vertical="top"/>
    </xf>
    <xf numFmtId="0" fontId="7" fillId="0" borderId="1" xfId="0" applyFont="1" applyBorder="1" applyAlignment="1">
      <alignment horizontal="center"/>
    </xf>
    <xf numFmtId="0" fontId="7" fillId="0" borderId="18" xfId="0" applyFont="1" applyBorder="1"/>
    <xf numFmtId="166" fontId="0" fillId="0" borderId="0" xfId="1" applyNumberFormat="1" applyFont="1"/>
    <xf numFmtId="0" fontId="0" fillId="7" borderId="1" xfId="0" applyFill="1" applyBorder="1"/>
    <xf numFmtId="0" fontId="7" fillId="0" borderId="20" xfId="0" applyFont="1" applyBorder="1"/>
    <xf numFmtId="167" fontId="0" fillId="0" borderId="0" xfId="2" applyNumberFormat="1" applyFont="1"/>
    <xf numFmtId="0" fontId="7" fillId="0" borderId="19" xfId="0" applyFont="1" applyBorder="1"/>
    <xf numFmtId="0" fontId="7" fillId="8" borderId="10" xfId="0" applyFont="1" applyFill="1" applyBorder="1"/>
    <xf numFmtId="0" fontId="0" fillId="8" borderId="11" xfId="0" applyFill="1" applyBorder="1" applyAlignment="1">
      <alignment horizontal="center"/>
    </xf>
    <xf numFmtId="0" fontId="0" fillId="8" borderId="12" xfId="0" applyFill="1" applyBorder="1" applyAlignment="1">
      <alignment horizontal="center"/>
    </xf>
    <xf numFmtId="0" fontId="7" fillId="0" borderId="13" xfId="0" applyFont="1" applyBorder="1"/>
    <xf numFmtId="166" fontId="0" fillId="0" borderId="0" xfId="1" applyNumberFormat="1" applyFont="1" applyBorder="1"/>
    <xf numFmtId="166" fontId="0" fillId="0" borderId="14" xfId="1" applyNumberFormat="1" applyFont="1" applyBorder="1"/>
    <xf numFmtId="0" fontId="7" fillId="0" borderId="15" xfId="0" applyFont="1" applyBorder="1"/>
    <xf numFmtId="166" fontId="0" fillId="0" borderId="16" xfId="1" applyNumberFormat="1" applyFont="1" applyBorder="1"/>
    <xf numFmtId="166" fontId="0" fillId="0" borderId="17" xfId="1" applyNumberFormat="1" applyFont="1" applyBorder="1"/>
    <xf numFmtId="167" fontId="0" fillId="0" borderId="0" xfId="2" applyNumberFormat="1" applyFont="1" applyBorder="1"/>
    <xf numFmtId="167" fontId="0" fillId="0" borderId="14" xfId="2" applyNumberFormat="1" applyFont="1" applyBorder="1"/>
    <xf numFmtId="167" fontId="0" fillId="0" borderId="16" xfId="2" applyNumberFormat="1" applyFont="1" applyBorder="1"/>
    <xf numFmtId="167" fontId="0" fillId="0" borderId="17" xfId="2" applyNumberFormat="1" applyFont="1" applyBorder="1"/>
    <xf numFmtId="9" fontId="0" fillId="0" borderId="0" xfId="2" applyFont="1" applyBorder="1"/>
    <xf numFmtId="0" fontId="7" fillId="0" borderId="10" xfId="0" applyFont="1" applyBorder="1"/>
    <xf numFmtId="167" fontId="0" fillId="0" borderId="11" xfId="2" applyNumberFormat="1" applyFont="1" applyBorder="1"/>
    <xf numFmtId="9" fontId="0" fillId="0" borderId="11" xfId="2" applyFont="1" applyBorder="1"/>
    <xf numFmtId="167" fontId="0" fillId="0" borderId="12" xfId="2" applyNumberFormat="1" applyFont="1" applyBorder="1"/>
    <xf numFmtId="9" fontId="0" fillId="0" borderId="16" xfId="2" applyFont="1" applyBorder="1"/>
    <xf numFmtId="0" fontId="7" fillId="5" borderId="21" xfId="0" applyFont="1" applyFill="1" applyBorder="1" applyAlignment="1">
      <alignment horizontal="right"/>
    </xf>
    <xf numFmtId="0" fontId="0" fillId="5" borderId="22" xfId="0" applyFill="1" applyBorder="1"/>
    <xf numFmtId="0" fontId="0" fillId="5" borderId="23" xfId="0" applyFill="1"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166" fontId="0" fillId="9" borderId="0" xfId="1" applyNumberFormat="1" applyFont="1" applyFill="1"/>
    <xf numFmtId="167" fontId="0" fillId="9" borderId="0" xfId="2" applyNumberFormat="1" applyFont="1" applyFill="1"/>
    <xf numFmtId="0" fontId="7" fillId="9" borderId="0" xfId="0" applyFont="1" applyFill="1" applyAlignment="1">
      <alignment horizontal="center"/>
    </xf>
    <xf numFmtId="0" fontId="7" fillId="9" borderId="0" xfId="0" applyFont="1" applyFill="1"/>
    <xf numFmtId="0" fontId="0" fillId="9" borderId="0" xfId="0" applyFill="1"/>
    <xf numFmtId="0" fontId="9" fillId="0" borderId="0" xfId="3" applyFont="1"/>
    <xf numFmtId="0" fontId="1" fillId="0" borderId="0" xfId="3" applyFont="1"/>
    <xf numFmtId="0" fontId="1" fillId="10" borderId="0" xfId="3" applyFont="1" applyFill="1"/>
    <xf numFmtId="0" fontId="1" fillId="9" borderId="0" xfId="3" applyFont="1" applyFill="1"/>
    <xf numFmtId="0" fontId="1" fillId="9" borderId="0" xfId="3" applyFont="1" applyFill="1" applyAlignment="1">
      <alignment horizontal="center"/>
    </xf>
    <xf numFmtId="0" fontId="1" fillId="11" borderId="0" xfId="3" applyFont="1" applyFill="1"/>
    <xf numFmtId="0" fontId="1" fillId="11" borderId="0" xfId="3" applyFont="1" applyFill="1" applyBorder="1"/>
    <xf numFmtId="0" fontId="1" fillId="10" borderId="0" xfId="3" applyFont="1" applyFill="1" applyBorder="1"/>
    <xf numFmtId="0" fontId="1" fillId="12" borderId="29" xfId="3" applyFont="1" applyFill="1" applyBorder="1"/>
    <xf numFmtId="0" fontId="1" fillId="9" borderId="0" xfId="3" applyFont="1" applyFill="1" applyAlignment="1">
      <alignment horizontal="left"/>
    </xf>
    <xf numFmtId="166" fontId="11" fillId="9" borderId="0" xfId="4" applyNumberFormat="1" applyFont="1" applyFill="1" applyAlignment="1">
      <alignment horizontal="center"/>
    </xf>
    <xf numFmtId="0" fontId="1" fillId="13" borderId="0" xfId="3" applyFont="1" applyFill="1" applyBorder="1"/>
    <xf numFmtId="0" fontId="1" fillId="14" borderId="0" xfId="3" applyFont="1" applyFill="1" applyBorder="1"/>
    <xf numFmtId="0" fontId="1" fillId="13" borderId="25" xfId="3" applyFont="1" applyFill="1" applyBorder="1"/>
    <xf numFmtId="0" fontId="1" fillId="15" borderId="0" xfId="3" applyFont="1" applyFill="1" applyBorder="1"/>
    <xf numFmtId="0" fontId="1" fillId="15" borderId="25" xfId="3" applyFont="1" applyFill="1" applyBorder="1"/>
    <xf numFmtId="0" fontId="1" fillId="16" borderId="0" xfId="3" applyFont="1" applyFill="1" applyBorder="1"/>
    <xf numFmtId="0" fontId="1" fillId="16" borderId="25" xfId="3" applyFont="1" applyFill="1" applyBorder="1"/>
    <xf numFmtId="0" fontId="1" fillId="17" borderId="0" xfId="3" applyFont="1" applyFill="1" applyBorder="1"/>
    <xf numFmtId="0" fontId="1" fillId="17" borderId="25" xfId="3" applyFont="1" applyFill="1" applyBorder="1"/>
    <xf numFmtId="0" fontId="12" fillId="18" borderId="0" xfId="3" applyFont="1" applyFill="1" applyBorder="1"/>
    <xf numFmtId="0" fontId="12" fillId="18" borderId="25" xfId="3" applyFont="1" applyFill="1" applyBorder="1"/>
    <xf numFmtId="0" fontId="10" fillId="19" borderId="1" xfId="3" applyFont="1" applyFill="1" applyBorder="1"/>
    <xf numFmtId="0" fontId="10" fillId="19" borderId="1" xfId="3" applyFont="1" applyFill="1" applyBorder="1" applyAlignment="1">
      <alignment horizontal="center"/>
    </xf>
    <xf numFmtId="0" fontId="1" fillId="11" borderId="1" xfId="3" applyFont="1" applyFill="1" applyBorder="1" applyAlignment="1">
      <alignment horizontal="left"/>
    </xf>
    <xf numFmtId="166" fontId="11" fillId="11" borderId="1" xfId="4" applyNumberFormat="1" applyFont="1" applyFill="1" applyBorder="1" applyAlignment="1">
      <alignment horizontal="center"/>
    </xf>
    <xf numFmtId="0" fontId="6" fillId="4" borderId="30" xfId="0" applyFont="1" applyFill="1" applyBorder="1"/>
    <xf numFmtId="165" fontId="0" fillId="4" borderId="30" xfId="0" applyNumberFormat="1" applyFill="1" applyBorder="1" applyAlignment="1">
      <alignment horizontal="center"/>
    </xf>
    <xf numFmtId="0" fontId="0" fillId="0" borderId="30" xfId="0" applyBorder="1" applyAlignment="1">
      <alignment horizontal="center"/>
    </xf>
    <xf numFmtId="165" fontId="0" fillId="0" borderId="30" xfId="0" applyNumberFormat="1" applyBorder="1" applyAlignment="1">
      <alignment horizontal="center"/>
    </xf>
    <xf numFmtId="0" fontId="13" fillId="0" borderId="0" xfId="3" applyFont="1"/>
    <xf numFmtId="0" fontId="1" fillId="0" borderId="0" xfId="3"/>
    <xf numFmtId="0" fontId="1" fillId="10" borderId="0" xfId="3" applyFill="1"/>
    <xf numFmtId="0" fontId="13" fillId="10" borderId="0" xfId="3" applyFont="1" applyFill="1"/>
    <xf numFmtId="0" fontId="14" fillId="0" borderId="0" xfId="3" applyFont="1"/>
    <xf numFmtId="0" fontId="1" fillId="0" borderId="1" xfId="3" applyBorder="1" applyAlignment="1">
      <alignment horizontal="left"/>
    </xf>
    <xf numFmtId="0" fontId="1" fillId="0" borderId="1" xfId="3" applyNumberFormat="1" applyBorder="1"/>
    <xf numFmtId="0" fontId="1" fillId="9" borderId="1" xfId="3" applyFill="1" applyBorder="1" applyAlignment="1">
      <alignment horizontal="left"/>
    </xf>
    <xf numFmtId="0" fontId="0" fillId="20" borderId="0" xfId="0" applyFill="1" applyBorder="1"/>
    <xf numFmtId="0" fontId="0" fillId="20" borderId="31" xfId="0" applyFill="1" applyBorder="1"/>
    <xf numFmtId="0" fontId="0" fillId="20" borderId="32" xfId="0" applyFill="1" applyBorder="1"/>
    <xf numFmtId="0" fontId="0" fillId="20" borderId="33" xfId="0" applyFill="1" applyBorder="1"/>
    <xf numFmtId="0" fontId="0" fillId="20" borderId="34" xfId="0" applyFill="1" applyBorder="1"/>
    <xf numFmtId="0" fontId="0" fillId="20" borderId="35" xfId="0" applyFill="1" applyBorder="1"/>
    <xf numFmtId="0" fontId="0" fillId="20" borderId="36" xfId="0" applyFill="1" applyBorder="1"/>
    <xf numFmtId="0" fontId="0" fillId="20" borderId="37" xfId="0" applyFill="1" applyBorder="1"/>
    <xf numFmtId="0" fontId="0" fillId="20" borderId="38" xfId="0" applyFill="1" applyBorder="1"/>
    <xf numFmtId="0" fontId="1" fillId="9" borderId="1" xfId="3" applyFill="1" applyBorder="1" applyAlignment="1">
      <alignment horizontal="center"/>
    </xf>
    <xf numFmtId="38" fontId="1" fillId="9" borderId="1" xfId="3" applyNumberFormat="1" applyFill="1" applyBorder="1" applyAlignment="1">
      <alignment horizontal="center"/>
    </xf>
    <xf numFmtId="6" fontId="6" fillId="4" borderId="30" xfId="0" applyNumberFormat="1" applyFont="1" applyFill="1" applyBorder="1" applyAlignment="1">
      <alignment horizontal="center"/>
    </xf>
    <xf numFmtId="0" fontId="0" fillId="12" borderId="1" xfId="0" applyFill="1" applyBorder="1"/>
    <xf numFmtId="0" fontId="5" fillId="0" borderId="8" xfId="0" applyFont="1" applyBorder="1" applyAlignment="1">
      <alignment horizontal="center" wrapText="1"/>
    </xf>
    <xf numFmtId="0" fontId="5" fillId="0" borderId="0" xfId="0" applyFont="1" applyBorder="1" applyAlignment="1">
      <alignment horizontal="center" wrapText="1"/>
    </xf>
    <xf numFmtId="165" fontId="2" fillId="11" borderId="1" xfId="0" applyNumberFormat="1" applyFont="1" applyFill="1" applyBorder="1"/>
    <xf numFmtId="3" fontId="2" fillId="0" borderId="1" xfId="0" applyNumberFormat="1" applyFont="1" applyBorder="1" applyAlignment="1">
      <alignment horizontal="center"/>
    </xf>
  </cellXfs>
  <cellStyles count="6">
    <cellStyle name="Comma" xfId="1" builtinId="3"/>
    <cellStyle name="Comma 2" xfId="4" xr:uid="{00000000-0005-0000-0000-000001000000}"/>
    <cellStyle name="Normal" xfId="0" builtinId="0"/>
    <cellStyle name="Normal 2" xfId="3" xr:uid="{00000000-0005-0000-0000-000003000000}"/>
    <cellStyle name="Percent" xfId="2" builtinId="5"/>
    <cellStyle name="Percent 2" xfId="5" xr:uid="{00000000-0005-0000-0000-000005000000}"/>
  </cellStyles>
  <dxfs count="5">
    <dxf>
      <font>
        <color theme="0" tint="-0.499984740745262"/>
      </font>
      <fill>
        <patternFill>
          <bgColor theme="2" tint="-9.9948118533890809E-2"/>
        </patternFill>
      </fill>
    </dxf>
    <dxf>
      <font>
        <color theme="0" tint="-0.499984740745262"/>
      </font>
      <fill>
        <patternFill>
          <bgColor theme="2" tint="-9.9948118533890809E-2"/>
        </patternFill>
      </fill>
    </dxf>
    <dxf>
      <font>
        <color theme="0" tint="-0.499984740745262"/>
      </font>
      <fill>
        <patternFill>
          <bgColor theme="2" tint="-9.9948118533890809E-2"/>
        </patternFill>
      </fill>
    </dxf>
    <dxf>
      <font>
        <color theme="0" tint="-0.499984740745262"/>
      </font>
      <fill>
        <patternFill>
          <bgColor theme="2" tint="-9.9948118533890809E-2"/>
        </patternFill>
      </fill>
    </dxf>
    <dxf>
      <font>
        <color theme="0" tint="-0.499984740745262"/>
      </font>
      <fill>
        <patternFill>
          <bgColor theme="2" tint="-9.9948118533890809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solidFill>
                  <a:schemeClr val="tx1">
                    <a:lumMod val="50000"/>
                    <a:lumOff val="50000"/>
                  </a:schemeClr>
                </a:solidFill>
                <a:latin typeface="Arial" pitchFamily="34" charset="0"/>
                <a:cs typeface="Arial" pitchFamily="34" charset="0"/>
              </a:defRPr>
            </a:pPr>
            <a:r>
              <a:rPr lang="en-US" sz="1000">
                <a:solidFill>
                  <a:schemeClr val="tx1">
                    <a:lumMod val="50000"/>
                    <a:lumOff val="50000"/>
                  </a:schemeClr>
                </a:solidFill>
                <a:latin typeface="Arial" pitchFamily="34" charset="0"/>
                <a:cs typeface="Arial" pitchFamily="34" charset="0"/>
              </a:rPr>
              <a:t>We Enjoyed</a:t>
            </a:r>
            <a:r>
              <a:rPr lang="en-US" sz="1000" baseline="0">
                <a:solidFill>
                  <a:schemeClr val="tx1">
                    <a:lumMod val="50000"/>
                    <a:lumOff val="50000"/>
                  </a:schemeClr>
                </a:solidFill>
                <a:latin typeface="Arial" pitchFamily="34" charset="0"/>
                <a:cs typeface="Arial" pitchFamily="34" charset="0"/>
              </a:rPr>
              <a:t> an average month-over-month growth of 4% for the year, surpassing sales for 2020</a:t>
            </a:r>
            <a:endParaRPr lang="en-US" sz="1000">
              <a:solidFill>
                <a:schemeClr val="tx1">
                  <a:lumMod val="50000"/>
                  <a:lumOff val="50000"/>
                </a:schemeClr>
              </a:solidFill>
              <a:latin typeface="Arial" pitchFamily="34" charset="0"/>
              <a:cs typeface="Arial" pitchFamily="34" charset="0"/>
            </a:endParaRPr>
          </a:p>
        </c:rich>
      </c:tx>
      <c:layout>
        <c:manualLayout>
          <c:xMode val="edge"/>
          <c:yMode val="edge"/>
          <c:x val="0.14259033245844299"/>
          <c:y val="9.2592592592592865E-3"/>
        </c:manualLayout>
      </c:layout>
      <c:overlay val="0"/>
    </c:title>
    <c:autoTitleDeleted val="0"/>
    <c:plotArea>
      <c:layout>
        <c:manualLayout>
          <c:layoutTarget val="inner"/>
          <c:xMode val="edge"/>
          <c:yMode val="edge"/>
          <c:x val="0.12708573928258968"/>
          <c:y val="0.16089129483814524"/>
          <c:w val="0.84235870516185452"/>
          <c:h val="0.64668379994167391"/>
        </c:manualLayout>
      </c:layout>
      <c:barChart>
        <c:barDir val="col"/>
        <c:grouping val="clustered"/>
        <c:varyColors val="0"/>
        <c:ser>
          <c:idx val="1"/>
          <c:order val="1"/>
          <c:tx>
            <c:strRef>
              <c:f>'Check Box Data Model'!$B$7</c:f>
              <c:strCache>
                <c:ptCount val="1"/>
                <c:pt idx="0">
                  <c:v>2021</c:v>
                </c:pt>
              </c:strCache>
            </c:strRef>
          </c:tx>
          <c:spPr>
            <a:solidFill>
              <a:schemeClr val="accent3">
                <a:lumMod val="60000"/>
                <a:lumOff val="40000"/>
              </a:schemeClr>
            </a:solidFill>
            <a:ln>
              <a:solidFill>
                <a:schemeClr val="bg1">
                  <a:lumMod val="50000"/>
                </a:schemeClr>
              </a:solidFill>
            </a:ln>
          </c:spPr>
          <c:invertIfNegative val="0"/>
          <c:dLbls>
            <c:dLbl>
              <c:idx val="0"/>
              <c:layout>
                <c:manualLayout>
                  <c:x val="1.1111111111111125E-2"/>
                  <c:y val="4.6296296296296372E-3"/>
                </c:manualLayout>
              </c:layout>
              <c:numFmt formatCode="&quot;$&quot;#,##0,\K" sourceLinked="0"/>
              <c:spPr/>
              <c:txPr>
                <a:bodyPr/>
                <a:lstStyle/>
                <a:p>
                  <a:pPr>
                    <a:defRPr sz="800">
                      <a:solidFill>
                        <a:schemeClr val="accent1">
                          <a:lumMod val="50000"/>
                        </a:schemeClr>
                      </a:solidFill>
                      <a:latin typeface="Arial" pitchFamily="34" charset="0"/>
                      <a:cs typeface="Arial"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83-433D-8132-45B81AB9C525}"/>
                </c:ext>
              </c:extLst>
            </c:dLbl>
            <c:dLbl>
              <c:idx val="11"/>
              <c:numFmt formatCode="&quot;$&quot;#,##0,\K" sourceLinked="0"/>
              <c:spPr/>
              <c:txPr>
                <a:bodyPr/>
                <a:lstStyle/>
                <a:p>
                  <a:pPr>
                    <a:defRPr sz="800">
                      <a:solidFill>
                        <a:schemeClr val="accent1">
                          <a:lumMod val="50000"/>
                        </a:schemeClr>
                      </a:solidFill>
                      <a:latin typeface="Arial" pitchFamily="34" charset="0"/>
                      <a:cs typeface="Arial"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83-433D-8132-45B81AB9C525}"/>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'Check Box Data Model'!$C$5:$N$5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'Check Box Data Model'!$C$7:$N$7</c:f>
              <c:numCache>
                <c:formatCode>"$"#,##0</c:formatCode>
                <c:ptCount val="12"/>
                <c:pt idx="0">
                  <c:v>176648</c:v>
                </c:pt>
                <c:pt idx="1">
                  <c:v>201000</c:v>
                </c:pt>
                <c:pt idx="2">
                  <c:v>265720</c:v>
                </c:pt>
                <c:pt idx="3">
                  <c:v>225461</c:v>
                </c:pt>
                <c:pt idx="4">
                  <c:v>235494</c:v>
                </c:pt>
                <c:pt idx="5">
                  <c:v>229473</c:v>
                </c:pt>
                <c:pt idx="6">
                  <c:v>245881</c:v>
                </c:pt>
                <c:pt idx="7">
                  <c:v>268010</c:v>
                </c:pt>
                <c:pt idx="8">
                  <c:v>182064</c:v>
                </c:pt>
                <c:pt idx="9">
                  <c:v>189828</c:v>
                </c:pt>
                <c:pt idx="10">
                  <c:v>215198</c:v>
                </c:pt>
                <c:pt idx="11">
                  <c:v>243455</c:v>
                </c:pt>
              </c:numCache>
            </c:numRef>
          </c:val>
          <c:extLst>
            <c:ext xmlns:c16="http://schemas.microsoft.com/office/drawing/2014/chart" uri="{C3380CC4-5D6E-409C-BE32-E72D297353CC}">
              <c16:uniqueId val="{00000002-3983-433D-8132-45B81AB9C525}"/>
            </c:ext>
          </c:extLst>
        </c:ser>
        <c:dLbls>
          <c:showLegendKey val="0"/>
          <c:showVal val="0"/>
          <c:showCatName val="0"/>
          <c:showSerName val="0"/>
          <c:showPercent val="0"/>
          <c:showBubbleSize val="0"/>
        </c:dLbls>
        <c:gapWidth val="150"/>
        <c:axId val="288742400"/>
        <c:axId val="288744576"/>
      </c:barChart>
      <c:lineChart>
        <c:grouping val="standard"/>
        <c:varyColors val="0"/>
        <c:ser>
          <c:idx val="0"/>
          <c:order val="0"/>
          <c:tx>
            <c:strRef>
              <c:f>'Check Box Data Model'!$B$6</c:f>
              <c:strCache>
                <c:ptCount val="1"/>
                <c:pt idx="0">
                  <c:v>2020</c:v>
                </c:pt>
              </c:strCache>
            </c:strRef>
          </c:tx>
          <c:spPr>
            <a:ln w="19050">
              <a:solidFill>
                <a:schemeClr val="tx2"/>
              </a:solidFill>
            </a:ln>
          </c:spPr>
          <c:marker>
            <c:symbol val="circle"/>
            <c:size val="7"/>
            <c:spPr>
              <a:solidFill>
                <a:schemeClr val="accent1">
                  <a:lumMod val="20000"/>
                  <a:lumOff val="80000"/>
                </a:schemeClr>
              </a:solidFill>
            </c:spPr>
          </c:marker>
          <c:cat>
            <c:strRef>
              <c:f>'Check Box Data Model'!$C$5:$N$5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'Check Box Data Model'!$C$6:$N$6</c:f>
              <c:numCache>
                <c:formatCode>"$"#,##0</c:formatCode>
                <c:ptCount val="12"/>
                <c:pt idx="0">
                  <c:v>222389</c:v>
                </c:pt>
                <c:pt idx="1">
                  <c:v>224524</c:v>
                </c:pt>
                <c:pt idx="2">
                  <c:v>136104</c:v>
                </c:pt>
                <c:pt idx="3">
                  <c:v>125260</c:v>
                </c:pt>
                <c:pt idx="4">
                  <c:v>130791</c:v>
                </c:pt>
                <c:pt idx="5">
                  <c:v>131538</c:v>
                </c:pt>
                <c:pt idx="6">
                  <c:v>132262</c:v>
                </c:pt>
                <c:pt idx="7">
                  <c:v>106361</c:v>
                </c:pt>
                <c:pt idx="8">
                  <c:v>147000</c:v>
                </c:pt>
                <c:pt idx="9">
                  <c:v>151699</c:v>
                </c:pt>
                <c:pt idx="10">
                  <c:v>148790</c:v>
                </c:pt>
                <c:pt idx="11">
                  <c:v>195791</c:v>
                </c:pt>
              </c:numCache>
            </c:numRef>
          </c:val>
          <c:smooth val="0"/>
          <c:extLst>
            <c:ext xmlns:c16="http://schemas.microsoft.com/office/drawing/2014/chart" uri="{C3380CC4-5D6E-409C-BE32-E72D297353CC}">
              <c16:uniqueId val="{00000003-3983-433D-8132-45B81AB9C525}"/>
            </c:ext>
          </c:extLst>
        </c:ser>
        <c:dLbls>
          <c:showLegendKey val="0"/>
          <c:showVal val="0"/>
          <c:showCatName val="0"/>
          <c:showSerName val="0"/>
          <c:showPercent val="0"/>
          <c:showBubbleSize val="0"/>
        </c:dLbls>
        <c:marker val="1"/>
        <c:smooth val="0"/>
        <c:axId val="288742400"/>
        <c:axId val="288744576"/>
      </c:lineChart>
      <c:catAx>
        <c:axId val="288742400"/>
        <c:scaling>
          <c:orientation val="minMax"/>
        </c:scaling>
        <c:delete val="0"/>
        <c:axPos val="b"/>
        <c:numFmt formatCode="General" sourceLinked="1"/>
        <c:majorTickMark val="out"/>
        <c:minorTickMark val="none"/>
        <c:tickLblPos val="nextTo"/>
        <c:txPr>
          <a:bodyPr/>
          <a:lstStyle/>
          <a:p>
            <a:pPr>
              <a:defRPr sz="800">
                <a:solidFill>
                  <a:schemeClr val="tx1">
                    <a:lumMod val="50000"/>
                    <a:lumOff val="50000"/>
                  </a:schemeClr>
                </a:solidFill>
                <a:latin typeface="Arial" pitchFamily="34" charset="0"/>
                <a:cs typeface="Arial" pitchFamily="34" charset="0"/>
              </a:defRPr>
            </a:pPr>
            <a:endParaRPr lang="en-US"/>
          </a:p>
        </c:txPr>
        <c:crossAx val="288744576"/>
        <c:crosses val="autoZero"/>
        <c:auto val="1"/>
        <c:lblAlgn val="ctr"/>
        <c:lblOffset val="100"/>
        <c:noMultiLvlLbl val="0"/>
      </c:catAx>
      <c:valAx>
        <c:axId val="288744576"/>
        <c:scaling>
          <c:orientation val="minMax"/>
        </c:scaling>
        <c:delete val="0"/>
        <c:axPos val="l"/>
        <c:numFmt formatCode="&quot;$&quot;#,##0,\K" sourceLinked="0"/>
        <c:majorTickMark val="out"/>
        <c:minorTickMark val="none"/>
        <c:tickLblPos val="nextTo"/>
        <c:txPr>
          <a:bodyPr/>
          <a:lstStyle/>
          <a:p>
            <a:pPr>
              <a:defRPr sz="800">
                <a:solidFill>
                  <a:schemeClr val="tx1">
                    <a:lumMod val="50000"/>
                    <a:lumOff val="50000"/>
                  </a:schemeClr>
                </a:solidFill>
                <a:latin typeface="Arial" pitchFamily="34" charset="0"/>
                <a:cs typeface="Arial" pitchFamily="34" charset="0"/>
              </a:defRPr>
            </a:pPr>
            <a:endParaRPr lang="en-US"/>
          </a:p>
        </c:txPr>
        <c:crossAx val="288742400"/>
        <c:crosses val="autoZero"/>
        <c:crossBetween val="between"/>
      </c:valAx>
    </c:plotArea>
    <c:legend>
      <c:legendPos val="b"/>
      <c:legendEntry>
        <c:idx val="1"/>
        <c:delete val="1"/>
      </c:legendEntry>
      <c:layout>
        <c:manualLayout>
          <c:xMode val="edge"/>
          <c:yMode val="edge"/>
          <c:x val="0.13295559930008738"/>
          <c:y val="0.92554206765820934"/>
          <c:w val="0.1674221347331584"/>
          <c:h val="5.5939413823272104E-2"/>
        </c:manualLayout>
      </c:layout>
      <c:overlay val="0"/>
      <c:txPr>
        <a:bodyPr/>
        <a:lstStyle/>
        <a:p>
          <a:pPr>
            <a:defRPr>
              <a:solidFill>
                <a:schemeClr val="tx1">
                  <a:lumMod val="50000"/>
                  <a:lumOff val="50000"/>
                </a:schemeClr>
              </a:solidFill>
            </a:defRPr>
          </a:pPr>
          <a:endParaRPr lang="en-US"/>
        </a:p>
      </c:txPr>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'Create an Interactive Legend'!$AG$3</c:f>
              <c:strCache>
                <c:ptCount val="1"/>
                <c:pt idx="0">
                  <c:v>Commercial Appliances</c:v>
                </c:pt>
              </c:strCache>
            </c:strRef>
          </c:tx>
          <c:cat>
            <c:strRef>
              <c:f>'Create an Interactive Legend'!$AH$2:$AS$2</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'Create an Interactive Legend'!$AH$3:$AS$3</c:f>
              <c:numCache>
                <c:formatCode>_(* #,##0_);_(* \(#,##0\);_(* "-"??_);_(@_)</c:formatCode>
                <c:ptCount val="12"/>
                <c:pt idx="0">
                  <c:v>283</c:v>
                </c:pt>
                <c:pt idx="1">
                  <c:v>448</c:v>
                </c:pt>
                <c:pt idx="2">
                  <c:v>296</c:v>
                </c:pt>
                <c:pt idx="3">
                  <c:v>457</c:v>
                </c:pt>
                <c:pt idx="4">
                  <c:v>685</c:v>
                </c:pt>
                <c:pt idx="5">
                  <c:v>517</c:v>
                </c:pt>
                <c:pt idx="6">
                  <c:v>1346</c:v>
                </c:pt>
                <c:pt idx="7">
                  <c:v>2410</c:v>
                </c:pt>
                <c:pt idx="8">
                  <c:v>2282</c:v>
                </c:pt>
                <c:pt idx="9">
                  <c:v>1157</c:v>
                </c:pt>
                <c:pt idx="10">
                  <c:v>1572</c:v>
                </c:pt>
                <c:pt idx="11">
                  <c:v>1704</c:v>
                </c:pt>
              </c:numCache>
            </c:numRef>
          </c:val>
          <c:smooth val="0"/>
          <c:extLst>
            <c:ext xmlns:c16="http://schemas.microsoft.com/office/drawing/2014/chart" uri="{C3380CC4-5D6E-409C-BE32-E72D297353CC}">
              <c16:uniqueId val="{00000000-ECC9-4D7B-9AEA-E090A3C5A635}"/>
            </c:ext>
          </c:extLst>
        </c:ser>
        <c:ser>
          <c:idx val="1"/>
          <c:order val="1"/>
          <c:tx>
            <c:strRef>
              <c:f>'Create an Interactive Legend'!$AG$4</c:f>
              <c:strCache>
                <c:ptCount val="1"/>
                <c:pt idx="0">
                  <c:v>Concession Equipment</c:v>
                </c:pt>
              </c:strCache>
            </c:strRef>
          </c:tx>
          <c:cat>
            <c:strRef>
              <c:f>'Create an Interactive Legend'!$AH$2:$AS$2</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'Create an Interactive Legend'!$AH$4:$AS$4</c:f>
              <c:numCache>
                <c:formatCode>_(* #,##0_);_(* \(#,##0\);_(* "-"??_);_(@_)</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1-ECC9-4D7B-9AEA-E090A3C5A635}"/>
            </c:ext>
          </c:extLst>
        </c:ser>
        <c:ser>
          <c:idx val="2"/>
          <c:order val="2"/>
          <c:tx>
            <c:strRef>
              <c:f>'Create an Interactive Legend'!$AG$5</c:f>
              <c:strCache>
                <c:ptCount val="1"/>
                <c:pt idx="0">
                  <c:v>Ovens and Ranges</c:v>
                </c:pt>
              </c:strCache>
            </c:strRef>
          </c:tx>
          <c:cat>
            <c:strRef>
              <c:f>'Create an Interactive Legend'!$AH$2:$AS$2</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'Create an Interactive Legend'!$AH$5:$AS$5</c:f>
              <c:numCache>
                <c:formatCode>_(* #,##0_);_(* \(#,##0\);_(* "-"??_);_(@_)</c:formatCode>
                <c:ptCount val="12"/>
                <c:pt idx="0">
                  <c:v>972</c:v>
                </c:pt>
                <c:pt idx="1">
                  <c:v>1451</c:v>
                </c:pt>
                <c:pt idx="2">
                  <c:v>1066</c:v>
                </c:pt>
                <c:pt idx="3">
                  <c:v>1227</c:v>
                </c:pt>
                <c:pt idx="4">
                  <c:v>1631</c:v>
                </c:pt>
                <c:pt idx="5">
                  <c:v>1290</c:v>
                </c:pt>
                <c:pt idx="6">
                  <c:v>834</c:v>
                </c:pt>
                <c:pt idx="7">
                  <c:v>1173</c:v>
                </c:pt>
                <c:pt idx="8">
                  <c:v>1279</c:v>
                </c:pt>
                <c:pt idx="9">
                  <c:v>758</c:v>
                </c:pt>
                <c:pt idx="10">
                  <c:v>996</c:v>
                </c:pt>
                <c:pt idx="11">
                  <c:v>1097</c:v>
                </c:pt>
              </c:numCache>
            </c:numRef>
          </c:val>
          <c:smooth val="0"/>
          <c:extLst>
            <c:ext xmlns:c16="http://schemas.microsoft.com/office/drawing/2014/chart" uri="{C3380CC4-5D6E-409C-BE32-E72D297353CC}">
              <c16:uniqueId val="{00000002-ECC9-4D7B-9AEA-E090A3C5A635}"/>
            </c:ext>
          </c:extLst>
        </c:ser>
        <c:ser>
          <c:idx val="3"/>
          <c:order val="3"/>
          <c:tx>
            <c:strRef>
              <c:f>'Create an Interactive Legend'!$AG$6</c:f>
              <c:strCache>
                <c:ptCount val="1"/>
                <c:pt idx="0">
                  <c:v>Refrigerators and Coolers</c:v>
                </c:pt>
              </c:strCache>
            </c:strRef>
          </c:tx>
          <c:cat>
            <c:strRef>
              <c:f>'Create an Interactive Legend'!$AH$2:$AS$2</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'Create an Interactive Legend'!$AH$6:$AS$6</c:f>
              <c:numCache>
                <c:formatCode>_(* #,##0_);_(* \(#,##0\);_(* "-"??_);_(@_)</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3-ECC9-4D7B-9AEA-E090A3C5A635}"/>
            </c:ext>
          </c:extLst>
        </c:ser>
        <c:ser>
          <c:idx val="4"/>
          <c:order val="4"/>
          <c:tx>
            <c:strRef>
              <c:f>'Create an Interactive Legend'!$AG$7</c:f>
              <c:strCache>
                <c:ptCount val="1"/>
                <c:pt idx="0">
                  <c:v>Warmers</c:v>
                </c:pt>
              </c:strCache>
            </c:strRef>
          </c:tx>
          <c:cat>
            <c:strRef>
              <c:f>'Create an Interactive Legend'!$AH$2:$AS$2</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'Create an Interactive Legend'!$AH$7:$AS$7</c:f>
              <c:numCache>
                <c:formatCode>_(* #,##0_);_(* \(#,##0\);_(* "-"??_);_(@_)</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4-ECC9-4D7B-9AEA-E090A3C5A635}"/>
            </c:ext>
          </c:extLst>
        </c:ser>
        <c:dLbls>
          <c:showLegendKey val="0"/>
          <c:showVal val="0"/>
          <c:showCatName val="0"/>
          <c:showSerName val="0"/>
          <c:showPercent val="0"/>
          <c:showBubbleSize val="0"/>
        </c:dLbls>
        <c:marker val="1"/>
        <c:smooth val="0"/>
        <c:axId val="287643136"/>
        <c:axId val="287644672"/>
      </c:lineChart>
      <c:catAx>
        <c:axId val="287643136"/>
        <c:scaling>
          <c:orientation val="minMax"/>
        </c:scaling>
        <c:delete val="0"/>
        <c:axPos val="b"/>
        <c:numFmt formatCode="General" sourceLinked="1"/>
        <c:majorTickMark val="out"/>
        <c:minorTickMark val="none"/>
        <c:tickLblPos val="nextTo"/>
        <c:txPr>
          <a:bodyPr/>
          <a:lstStyle/>
          <a:p>
            <a:pPr>
              <a:defRPr>
                <a:solidFill>
                  <a:schemeClr val="bg1">
                    <a:lumMod val="50000"/>
                  </a:schemeClr>
                </a:solidFill>
              </a:defRPr>
            </a:pPr>
            <a:endParaRPr lang="en-US"/>
          </a:p>
        </c:txPr>
        <c:crossAx val="287644672"/>
        <c:crosses val="autoZero"/>
        <c:auto val="1"/>
        <c:lblAlgn val="ctr"/>
        <c:lblOffset val="100"/>
        <c:noMultiLvlLbl val="0"/>
      </c:catAx>
      <c:valAx>
        <c:axId val="287644672"/>
        <c:scaling>
          <c:orientation val="minMax"/>
          <c:max val="2500"/>
          <c:min val="0"/>
        </c:scaling>
        <c:delete val="0"/>
        <c:axPos val="l"/>
        <c:majorGridlines>
          <c:spPr>
            <a:ln>
              <a:solidFill>
                <a:schemeClr val="bg1">
                  <a:lumMod val="85000"/>
                </a:schemeClr>
              </a:solidFill>
            </a:ln>
          </c:spPr>
        </c:majorGridlines>
        <c:numFmt formatCode="_(* #,##0_);_(* \(#,##0\);_(* &quot;-&quot;??_);_(@_)" sourceLinked="1"/>
        <c:majorTickMark val="out"/>
        <c:minorTickMark val="none"/>
        <c:tickLblPos val="nextTo"/>
        <c:txPr>
          <a:bodyPr/>
          <a:lstStyle/>
          <a:p>
            <a:pPr>
              <a:defRPr>
                <a:solidFill>
                  <a:schemeClr val="bg1">
                    <a:lumMod val="50000"/>
                  </a:schemeClr>
                </a:solidFill>
              </a:defRPr>
            </a:pPr>
            <a:endParaRPr lang="en-US"/>
          </a:p>
        </c:txPr>
        <c:crossAx val="287643136"/>
        <c:crosses val="autoZero"/>
        <c:crossBetween val="between"/>
      </c:valAx>
    </c:plotArea>
    <c:plotVisOnly val="0"/>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20173600174978129"/>
          <c:y val="2.9618328958880131E-2"/>
          <c:w val="0.84235870516185452"/>
          <c:h val="0.66886592300962422"/>
        </c:manualLayout>
      </c:layout>
      <c:barChart>
        <c:barDir val="col"/>
        <c:grouping val="clustered"/>
        <c:varyColors val="0"/>
        <c:ser>
          <c:idx val="0"/>
          <c:order val="0"/>
          <c:tx>
            <c:strRef>
              <c:f>'Option Group Data Model'!$B$5</c:f>
              <c:strCache>
                <c:ptCount val="1"/>
                <c:pt idx="0">
                  <c:v>2019 Net</c:v>
                </c:pt>
              </c:strCache>
            </c:strRef>
          </c:tx>
          <c:invertIfNegative val="0"/>
          <c:cat>
            <c:strRef>
              <c:f>'Option Group Data Model'!$C$2:$F$2</c:f>
              <c:strCache>
                <c:ptCount val="4"/>
                <c:pt idx="0">
                  <c:v>Q1</c:v>
                </c:pt>
                <c:pt idx="1">
                  <c:v>Q2</c:v>
                </c:pt>
                <c:pt idx="2">
                  <c:v>Q3</c:v>
                </c:pt>
                <c:pt idx="3">
                  <c:v>Q4</c:v>
                </c:pt>
              </c:strCache>
            </c:strRef>
          </c:cat>
          <c:val>
            <c:numRef>
              <c:f>'Option Group Data Model'!$C$5:$F$5</c:f>
              <c:numCache>
                <c:formatCode>"$"#,##0_);[Red]\("$"#,##0\)</c:formatCode>
                <c:ptCount val="4"/>
                <c:pt idx="0">
                  <c:v>88088.239999999991</c:v>
                </c:pt>
                <c:pt idx="1">
                  <c:v>289218.03999999998</c:v>
                </c:pt>
                <c:pt idx="2">
                  <c:v>62709.649999999994</c:v>
                </c:pt>
                <c:pt idx="3">
                  <c:v>301529.29000000004</c:v>
                </c:pt>
              </c:numCache>
            </c:numRef>
          </c:val>
          <c:extLst>
            <c:ext xmlns:c16="http://schemas.microsoft.com/office/drawing/2014/chart" uri="{C3380CC4-5D6E-409C-BE32-E72D297353CC}">
              <c16:uniqueId val="{00000000-05D2-495F-AA2B-977AE9BF158A}"/>
            </c:ext>
          </c:extLst>
        </c:ser>
        <c:ser>
          <c:idx val="1"/>
          <c:order val="1"/>
          <c:tx>
            <c:strRef>
              <c:f>'Option Group Data Model'!$B$4</c:f>
              <c:strCache>
                <c:ptCount val="1"/>
                <c:pt idx="0">
                  <c:v>2020 Net</c:v>
                </c:pt>
              </c:strCache>
            </c:strRef>
          </c:tx>
          <c:invertIfNegative val="0"/>
          <c:cat>
            <c:strRef>
              <c:f>'Option Group Data Model'!$C$2:$F$2</c:f>
              <c:strCache>
                <c:ptCount val="4"/>
                <c:pt idx="0">
                  <c:v>Q1</c:v>
                </c:pt>
                <c:pt idx="1">
                  <c:v>Q2</c:v>
                </c:pt>
                <c:pt idx="2">
                  <c:v>Q3</c:v>
                </c:pt>
                <c:pt idx="3">
                  <c:v>Q4</c:v>
                </c:pt>
              </c:strCache>
            </c:strRef>
          </c:cat>
          <c:val>
            <c:numRef>
              <c:f>'Option Group Data Model'!$C$4:$F$4</c:f>
              <c:numCache>
                <c:formatCode>"$"#,##0_);[Red]\("$"#,##0\)</c:formatCode>
                <c:ptCount val="4"/>
                <c:pt idx="0">
                  <c:v>498.44000000000233</c:v>
                </c:pt>
                <c:pt idx="1">
                  <c:v>185023.74</c:v>
                </c:pt>
                <c:pt idx="2">
                  <c:v>-94374.630000000034</c:v>
                </c:pt>
                <c:pt idx="3">
                  <c:v>403824.05</c:v>
                </c:pt>
              </c:numCache>
            </c:numRef>
          </c:val>
          <c:extLst>
            <c:ext xmlns:c16="http://schemas.microsoft.com/office/drawing/2014/chart" uri="{C3380CC4-5D6E-409C-BE32-E72D297353CC}">
              <c16:uniqueId val="{00000001-05D2-495F-AA2B-977AE9BF158A}"/>
            </c:ext>
          </c:extLst>
        </c:ser>
        <c:ser>
          <c:idx val="2"/>
          <c:order val="2"/>
          <c:tx>
            <c:strRef>
              <c:f>'Option Group Data Model'!$B$3</c:f>
              <c:strCache>
                <c:ptCount val="1"/>
                <c:pt idx="0">
                  <c:v>2021 Net</c:v>
                </c:pt>
              </c:strCache>
            </c:strRef>
          </c:tx>
          <c:invertIfNegative val="0"/>
          <c:cat>
            <c:strRef>
              <c:f>'Option Group Data Model'!$C$2:$F$2</c:f>
              <c:strCache>
                <c:ptCount val="4"/>
                <c:pt idx="0">
                  <c:v>Q1</c:v>
                </c:pt>
                <c:pt idx="1">
                  <c:v>Q2</c:v>
                </c:pt>
                <c:pt idx="2">
                  <c:v>Q3</c:v>
                </c:pt>
                <c:pt idx="3">
                  <c:v>Q4</c:v>
                </c:pt>
              </c:strCache>
            </c:strRef>
          </c:cat>
          <c:val>
            <c:numRef>
              <c:f>'Option Group Data Model'!$C$3:$F$3</c:f>
              <c:numCache>
                <c:formatCode>"$"#,##0_);[Red]\("$"#,##0\)</c:formatCode>
                <c:ptCount val="4"/>
                <c:pt idx="0">
                  <c:v>179387.30000000002</c:v>
                </c:pt>
                <c:pt idx="1">
                  <c:v>78589.890000000014</c:v>
                </c:pt>
                <c:pt idx="2">
                  <c:v>31912.334999999992</c:v>
                </c:pt>
                <c:pt idx="3">
                  <c:v>103161.59999999998</c:v>
                </c:pt>
              </c:numCache>
            </c:numRef>
          </c:val>
          <c:extLst>
            <c:ext xmlns:c16="http://schemas.microsoft.com/office/drawing/2014/chart" uri="{C3380CC4-5D6E-409C-BE32-E72D297353CC}">
              <c16:uniqueId val="{00000002-05D2-495F-AA2B-977AE9BF158A}"/>
            </c:ext>
          </c:extLst>
        </c:ser>
        <c:dLbls>
          <c:showLegendKey val="0"/>
          <c:showVal val="0"/>
          <c:showCatName val="0"/>
          <c:showSerName val="0"/>
          <c:showPercent val="0"/>
          <c:showBubbleSize val="0"/>
        </c:dLbls>
        <c:gapWidth val="150"/>
        <c:axId val="301273856"/>
        <c:axId val="301275392"/>
      </c:barChart>
      <c:catAx>
        <c:axId val="301273856"/>
        <c:scaling>
          <c:orientation val="minMax"/>
        </c:scaling>
        <c:delete val="0"/>
        <c:axPos val="b"/>
        <c:numFmt formatCode="General" sourceLinked="0"/>
        <c:majorTickMark val="out"/>
        <c:minorTickMark val="none"/>
        <c:tickLblPos val="nextTo"/>
        <c:crossAx val="301275392"/>
        <c:crosses val="autoZero"/>
        <c:auto val="1"/>
        <c:lblAlgn val="ctr"/>
        <c:lblOffset val="100"/>
        <c:noMultiLvlLbl val="0"/>
      </c:catAx>
      <c:valAx>
        <c:axId val="301275392"/>
        <c:scaling>
          <c:orientation val="minMax"/>
        </c:scaling>
        <c:delete val="0"/>
        <c:axPos val="l"/>
        <c:numFmt formatCode="&quot;$&quot;#,##0,_)\ \K;[Red]\(&quot;$&quot;#,##0,\)\ \K" sourceLinked="0"/>
        <c:majorTickMark val="out"/>
        <c:minorTickMark val="none"/>
        <c:tickLblPos val="nextTo"/>
        <c:txPr>
          <a:bodyPr/>
          <a:lstStyle/>
          <a:p>
            <a:pPr>
              <a:defRPr sz="800">
                <a:solidFill>
                  <a:schemeClr val="tx1">
                    <a:lumMod val="65000"/>
                    <a:lumOff val="35000"/>
                  </a:schemeClr>
                </a:solidFill>
              </a:defRPr>
            </a:pPr>
            <a:endParaRPr lang="en-US"/>
          </a:p>
        </c:txPr>
        <c:crossAx val="301273856"/>
        <c:crosses val="autoZero"/>
        <c:crossBetween val="between"/>
      </c:valAx>
      <c:dTable>
        <c:showHorzBorder val="1"/>
        <c:showVertBorder val="0"/>
        <c:showOutline val="0"/>
        <c:showKeys val="1"/>
        <c:txPr>
          <a:bodyPr/>
          <a:lstStyle/>
          <a:p>
            <a:pPr rtl="0">
              <a:defRPr>
                <a:solidFill>
                  <a:schemeClr val="tx1">
                    <a:lumMod val="65000"/>
                    <a:lumOff val="35000"/>
                  </a:schemeClr>
                </a:solidFill>
              </a:defRPr>
            </a:pPr>
            <a:endParaRPr lang="en-US"/>
          </a:p>
        </c:txPr>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1"/>
          <c:tx>
            <c:strRef>
              <c:f>'Using Combo Box Control'!$O$3</c:f>
              <c:strCache>
                <c:ptCount val="1"/>
                <c:pt idx="0">
                  <c:v>Last Year</c:v>
                </c:pt>
              </c:strCache>
            </c:strRef>
          </c:tx>
          <c:spPr>
            <a:solidFill>
              <a:schemeClr val="bg1">
                <a:lumMod val="65000"/>
              </a:schemeClr>
            </a:solidFill>
            <a:ln>
              <a:solidFill>
                <a:schemeClr val="bg1">
                  <a:lumMod val="65000"/>
                </a:schemeClr>
              </a:solidFill>
            </a:ln>
          </c:spPr>
          <c:invertIfNegative val="0"/>
          <c:cat>
            <c:numRef>
              <c:f>'Using Combo Box Control'!$P$1:$R$1</c:f>
              <c:numCache>
                <c:formatCode>General</c:formatCode>
                <c:ptCount val="3"/>
                <c:pt idx="0">
                  <c:v>2021</c:v>
                </c:pt>
                <c:pt idx="1">
                  <c:v>2020</c:v>
                </c:pt>
                <c:pt idx="2">
                  <c:v>2019</c:v>
                </c:pt>
              </c:numCache>
            </c:numRef>
          </c:cat>
          <c:val>
            <c:numRef>
              <c:f>'Using Combo Box Control'!$P$3:$R$3</c:f>
              <c:numCache>
                <c:formatCode>#,##0_);[Red]\(#,##0\)</c:formatCode>
                <c:ptCount val="3"/>
                <c:pt idx="0">
                  <c:v>1024</c:v>
                </c:pt>
                <c:pt idx="1">
                  <c:v>1298</c:v>
                </c:pt>
                <c:pt idx="2">
                  <c:v>1312</c:v>
                </c:pt>
              </c:numCache>
            </c:numRef>
          </c:val>
          <c:extLst>
            <c:ext xmlns:c16="http://schemas.microsoft.com/office/drawing/2014/chart" uri="{C3380CC4-5D6E-409C-BE32-E72D297353CC}">
              <c16:uniqueId val="{00000000-BA9A-445C-80CF-BA16D26F68C5}"/>
            </c:ext>
          </c:extLst>
        </c:ser>
        <c:dLbls>
          <c:showLegendKey val="0"/>
          <c:showVal val="0"/>
          <c:showCatName val="0"/>
          <c:showSerName val="0"/>
          <c:showPercent val="0"/>
          <c:showBubbleSize val="0"/>
        </c:dLbls>
        <c:gapWidth val="76"/>
        <c:axId val="301861120"/>
        <c:axId val="301862912"/>
      </c:barChart>
      <c:barChart>
        <c:barDir val="col"/>
        <c:grouping val="clustered"/>
        <c:varyColors val="0"/>
        <c:ser>
          <c:idx val="0"/>
          <c:order val="0"/>
          <c:tx>
            <c:strRef>
              <c:f>'Using Combo Box Control'!$O$2</c:f>
              <c:strCache>
                <c:ptCount val="1"/>
                <c:pt idx="0">
                  <c:v>Current Year</c:v>
                </c:pt>
              </c:strCache>
            </c:strRef>
          </c:tx>
          <c:spPr>
            <a:solidFill>
              <a:srgbClr val="C00000">
                <a:alpha val="70000"/>
              </a:srgbClr>
            </a:solidFill>
            <a:ln>
              <a:solidFill>
                <a:schemeClr val="bg1">
                  <a:lumMod val="85000"/>
                </a:schemeClr>
              </a:solidFill>
            </a:ln>
          </c:spPr>
          <c:invertIfNegative val="0"/>
          <c:cat>
            <c:numRef>
              <c:f>'Using Combo Box Control'!$P$1:$R$1</c:f>
              <c:numCache>
                <c:formatCode>General</c:formatCode>
                <c:ptCount val="3"/>
                <c:pt idx="0">
                  <c:v>2021</c:v>
                </c:pt>
                <c:pt idx="1">
                  <c:v>2020</c:v>
                </c:pt>
                <c:pt idx="2">
                  <c:v>2019</c:v>
                </c:pt>
              </c:numCache>
            </c:numRef>
          </c:cat>
          <c:val>
            <c:numRef>
              <c:f>'Using Combo Box Control'!$P$2:$R$2</c:f>
              <c:numCache>
                <c:formatCode>#,##0_);[Red]\(#,##0\)</c:formatCode>
                <c:ptCount val="3"/>
                <c:pt idx="0">
                  <c:v>1275</c:v>
                </c:pt>
                <c:pt idx="1">
                  <c:v>1024</c:v>
                </c:pt>
                <c:pt idx="2">
                  <c:v>1298</c:v>
                </c:pt>
              </c:numCache>
            </c:numRef>
          </c:val>
          <c:extLst>
            <c:ext xmlns:c16="http://schemas.microsoft.com/office/drawing/2014/chart" uri="{C3380CC4-5D6E-409C-BE32-E72D297353CC}">
              <c16:uniqueId val="{00000001-BA9A-445C-80CF-BA16D26F68C5}"/>
            </c:ext>
          </c:extLst>
        </c:ser>
        <c:dLbls>
          <c:showLegendKey val="0"/>
          <c:showVal val="0"/>
          <c:showCatName val="0"/>
          <c:showSerName val="0"/>
          <c:showPercent val="0"/>
          <c:showBubbleSize val="0"/>
        </c:dLbls>
        <c:gapWidth val="150"/>
        <c:axId val="301864448"/>
        <c:axId val="301865984"/>
      </c:barChart>
      <c:catAx>
        <c:axId val="301861120"/>
        <c:scaling>
          <c:orientation val="minMax"/>
        </c:scaling>
        <c:delete val="0"/>
        <c:axPos val="b"/>
        <c:numFmt formatCode="General" sourceLinked="1"/>
        <c:majorTickMark val="out"/>
        <c:minorTickMark val="none"/>
        <c:tickLblPos val="nextTo"/>
        <c:txPr>
          <a:bodyPr/>
          <a:lstStyle/>
          <a:p>
            <a:pPr>
              <a:defRPr>
                <a:solidFill>
                  <a:schemeClr val="bg1">
                    <a:lumMod val="50000"/>
                  </a:schemeClr>
                </a:solidFill>
              </a:defRPr>
            </a:pPr>
            <a:endParaRPr lang="en-US"/>
          </a:p>
        </c:txPr>
        <c:crossAx val="301862912"/>
        <c:crosses val="autoZero"/>
        <c:auto val="1"/>
        <c:lblAlgn val="ctr"/>
        <c:lblOffset val="100"/>
        <c:noMultiLvlLbl val="0"/>
      </c:catAx>
      <c:valAx>
        <c:axId val="301862912"/>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spPr>
          <a:ln>
            <a:solidFill>
              <a:schemeClr val="bg1">
                <a:lumMod val="85000"/>
              </a:schemeClr>
            </a:solidFill>
          </a:ln>
        </c:spPr>
        <c:txPr>
          <a:bodyPr/>
          <a:lstStyle/>
          <a:p>
            <a:pPr>
              <a:defRPr>
                <a:solidFill>
                  <a:schemeClr val="bg1">
                    <a:lumMod val="50000"/>
                  </a:schemeClr>
                </a:solidFill>
              </a:defRPr>
            </a:pPr>
            <a:endParaRPr lang="en-US"/>
          </a:p>
        </c:txPr>
        <c:crossAx val="301861120"/>
        <c:crosses val="autoZero"/>
        <c:crossBetween val="between"/>
      </c:valAx>
      <c:catAx>
        <c:axId val="301864448"/>
        <c:scaling>
          <c:orientation val="minMax"/>
        </c:scaling>
        <c:delete val="1"/>
        <c:axPos val="b"/>
        <c:numFmt formatCode="General" sourceLinked="1"/>
        <c:majorTickMark val="out"/>
        <c:minorTickMark val="none"/>
        <c:tickLblPos val="nextTo"/>
        <c:crossAx val="301865984"/>
        <c:crosses val="autoZero"/>
        <c:auto val="1"/>
        <c:lblAlgn val="ctr"/>
        <c:lblOffset val="100"/>
        <c:noMultiLvlLbl val="0"/>
      </c:catAx>
      <c:valAx>
        <c:axId val="301865984"/>
        <c:scaling>
          <c:orientation val="minMax"/>
        </c:scaling>
        <c:delete val="1"/>
        <c:axPos val="r"/>
        <c:numFmt formatCode="#,##0_);[Red]\(#,##0\)" sourceLinked="1"/>
        <c:majorTickMark val="out"/>
        <c:minorTickMark val="none"/>
        <c:tickLblPos val="nextTo"/>
        <c:crossAx val="301864448"/>
        <c:crosses val="max"/>
        <c:crossBetween val="between"/>
      </c:valAx>
    </c:plotArea>
    <c:legend>
      <c:legendPos val="t"/>
      <c:layout>
        <c:manualLayout>
          <c:xMode val="edge"/>
          <c:yMode val="edge"/>
          <c:x val="0.60381381209787088"/>
          <c:y val="2.3148148148148147E-2"/>
          <c:w val="0.39618625326018381"/>
          <c:h val="8.3717191601049873E-2"/>
        </c:manualLayout>
      </c:layout>
      <c:overlay val="0"/>
    </c:legend>
    <c:plotVisOnly val="1"/>
    <c:dispBlanksAs val="gap"/>
    <c:showDLblsOverMax val="0"/>
  </c:chart>
  <c:spPr>
    <a:solidFill>
      <a:schemeClr val="bg1"/>
    </a:solidFill>
    <a:ln>
      <a:noFill/>
    </a:ln>
  </c:sp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47741099518565"/>
          <c:y val="9.2648772063343376E-2"/>
          <c:w val="0.81507766782070534"/>
          <c:h val="0.87581886836636125"/>
        </c:manualLayout>
      </c:layout>
      <c:barChart>
        <c:barDir val="bar"/>
        <c:grouping val="clustered"/>
        <c:varyColors val="0"/>
        <c:ser>
          <c:idx val="0"/>
          <c:order val="0"/>
          <c:tx>
            <c:strRef>
              <c:f>'List Box Data Model'!$A$2</c:f>
              <c:strCache>
                <c:ptCount val="1"/>
                <c:pt idx="0">
                  <c:v>Revenues</c:v>
                </c:pt>
              </c:strCache>
            </c:strRef>
          </c:tx>
          <c:spPr>
            <a:ln>
              <a:solidFill>
                <a:schemeClr val="bg1">
                  <a:lumMod val="65000"/>
                </a:schemeClr>
              </a:solidFill>
            </a:ln>
          </c:spPr>
          <c:invertIfNegative val="0"/>
          <c:dPt>
            <c:idx val="9"/>
            <c:invertIfNegative val="0"/>
            <c:bubble3D val="0"/>
            <c:spPr>
              <a:solidFill>
                <a:srgbClr val="FFC000">
                  <a:alpha val="53000"/>
                </a:srgbClr>
              </a:solidFill>
              <a:ln>
                <a:solidFill>
                  <a:schemeClr val="bg1">
                    <a:lumMod val="65000"/>
                  </a:schemeClr>
                </a:solidFill>
                <a:prstDash val="sysDash"/>
              </a:ln>
            </c:spPr>
            <c:extLst>
              <c:ext xmlns:c16="http://schemas.microsoft.com/office/drawing/2014/chart" uri="{C3380CC4-5D6E-409C-BE32-E72D297353CC}">
                <c16:uniqueId val="{00000001-87D6-4295-A116-480C58E9525D}"/>
              </c:ext>
            </c:extLst>
          </c:dPt>
          <c:dPt>
            <c:idx val="10"/>
            <c:invertIfNegative val="0"/>
            <c:bubble3D val="0"/>
            <c:spPr>
              <a:solidFill>
                <a:srgbClr val="FFC000">
                  <a:alpha val="53000"/>
                </a:srgbClr>
              </a:solidFill>
              <a:ln>
                <a:solidFill>
                  <a:schemeClr val="bg1">
                    <a:lumMod val="65000"/>
                  </a:schemeClr>
                </a:solidFill>
                <a:prstDash val="sysDash"/>
              </a:ln>
            </c:spPr>
            <c:extLst>
              <c:ext xmlns:c16="http://schemas.microsoft.com/office/drawing/2014/chart" uri="{C3380CC4-5D6E-409C-BE32-E72D297353CC}">
                <c16:uniqueId val="{00000003-87D6-4295-A116-480C58E9525D}"/>
              </c:ext>
            </c:extLst>
          </c:dPt>
          <c:dPt>
            <c:idx val="11"/>
            <c:invertIfNegative val="0"/>
            <c:bubble3D val="0"/>
            <c:spPr>
              <a:solidFill>
                <a:srgbClr val="FFC000">
                  <a:alpha val="53000"/>
                </a:srgbClr>
              </a:solidFill>
              <a:ln>
                <a:solidFill>
                  <a:schemeClr val="bg1">
                    <a:lumMod val="65000"/>
                  </a:schemeClr>
                </a:solidFill>
                <a:prstDash val="sysDash"/>
              </a:ln>
            </c:spPr>
            <c:extLst>
              <c:ext xmlns:c16="http://schemas.microsoft.com/office/drawing/2014/chart" uri="{C3380CC4-5D6E-409C-BE32-E72D297353CC}">
                <c16:uniqueId val="{00000005-87D6-4295-A116-480C58E9525D}"/>
              </c:ext>
            </c:extLst>
          </c:dPt>
          <c:dLbls>
            <c:numFmt formatCode="&quot;$&quot;#,##0,\k" sourceLinked="0"/>
            <c:spPr>
              <a:noFill/>
              <a:ln>
                <a:noFill/>
              </a:ln>
              <a:effectLst/>
            </c:spPr>
            <c:txPr>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'List Box Data Model'!$B$1:$M$1</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'List Box Data Model'!$B$2:$M$2</c:f>
              <c:numCache>
                <c:formatCode>_(* #,##0_);_(* \(#,##0\);_(* "-"??_);_(@_)</c:formatCode>
                <c:ptCount val="12"/>
                <c:pt idx="0">
                  <c:v>41767.269999999997</c:v>
                </c:pt>
                <c:pt idx="1">
                  <c:v>20806.38</c:v>
                </c:pt>
                <c:pt idx="2">
                  <c:v>32633.02</c:v>
                </c:pt>
                <c:pt idx="3">
                  <c:v>28022.79</c:v>
                </c:pt>
                <c:pt idx="4">
                  <c:v>31090.080000000002</c:v>
                </c:pt>
                <c:pt idx="5">
                  <c:v>27873.24</c:v>
                </c:pt>
                <c:pt idx="6">
                  <c:v>24656.400000000001</c:v>
                </c:pt>
                <c:pt idx="7">
                  <c:v>36984.07</c:v>
                </c:pt>
                <c:pt idx="8">
                  <c:v>41767.269999999997</c:v>
                </c:pt>
                <c:pt idx="9">
                  <c:v>41767.269999999997</c:v>
                </c:pt>
                <c:pt idx="10">
                  <c:v>41767.269999999997</c:v>
                </c:pt>
                <c:pt idx="11">
                  <c:v>41767.269999999997</c:v>
                </c:pt>
              </c:numCache>
            </c:numRef>
          </c:val>
          <c:extLst>
            <c:ext xmlns:c16="http://schemas.microsoft.com/office/drawing/2014/chart" uri="{C3380CC4-5D6E-409C-BE32-E72D297353CC}">
              <c16:uniqueId val="{00000006-87D6-4295-A116-480C58E9525D}"/>
            </c:ext>
          </c:extLst>
        </c:ser>
        <c:dLbls>
          <c:showLegendKey val="0"/>
          <c:showVal val="0"/>
          <c:showCatName val="0"/>
          <c:showSerName val="0"/>
          <c:showPercent val="0"/>
          <c:showBubbleSize val="0"/>
        </c:dLbls>
        <c:gapWidth val="56"/>
        <c:axId val="301933696"/>
        <c:axId val="301935232"/>
      </c:barChart>
      <c:catAx>
        <c:axId val="301933696"/>
        <c:scaling>
          <c:orientation val="maxMin"/>
        </c:scaling>
        <c:delete val="0"/>
        <c:axPos val="l"/>
        <c:numFmt formatCode="General" sourceLinked="0"/>
        <c:majorTickMark val="out"/>
        <c:minorTickMark val="none"/>
        <c:tickLblPos val="nextTo"/>
        <c:crossAx val="301935232"/>
        <c:crosses val="autoZero"/>
        <c:auto val="1"/>
        <c:lblAlgn val="ctr"/>
        <c:lblOffset val="100"/>
        <c:noMultiLvlLbl val="0"/>
      </c:catAx>
      <c:valAx>
        <c:axId val="301935232"/>
        <c:scaling>
          <c:orientation val="minMax"/>
        </c:scaling>
        <c:delete val="1"/>
        <c:axPos val="t"/>
        <c:numFmt formatCode="&quot;$&quot;#,##0,\K" sourceLinked="0"/>
        <c:majorTickMark val="out"/>
        <c:minorTickMark val="none"/>
        <c:tickLblPos val="none"/>
        <c:crossAx val="301933696"/>
        <c:crosses val="autoZero"/>
        <c:crossBetween val="between"/>
      </c:valAx>
      <c:spPr>
        <a:noFill/>
        <a:ln w="25400">
          <a:noFill/>
        </a:ln>
      </c:spPr>
    </c:plotArea>
    <c:plotVisOnly val="1"/>
    <c:dispBlanksAs val="gap"/>
    <c:showDLblsOverMax val="0"/>
  </c:chart>
  <c:printSettings>
    <c:headerFooter/>
    <c:pageMargins b="0.75000000000000044" l="0.7000000000000004" r="0.7000000000000004" t="0.75000000000000044" header="0.30000000000000021" footer="0.3000000000000002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47741099518565"/>
          <c:y val="8.9380518884953519E-2"/>
          <c:w val="0.82278564865771731"/>
          <c:h val="0.88077549785830678"/>
        </c:manualLayout>
      </c:layout>
      <c:barChart>
        <c:barDir val="bar"/>
        <c:grouping val="clustered"/>
        <c:varyColors val="0"/>
        <c:ser>
          <c:idx val="0"/>
          <c:order val="0"/>
          <c:tx>
            <c:strRef>
              <c:f>'List Box Data Model'!$A$3</c:f>
              <c:strCache>
                <c:ptCount val="1"/>
                <c:pt idx="0">
                  <c:v>Net Income %</c:v>
                </c:pt>
              </c:strCache>
            </c:strRef>
          </c:tx>
          <c:spPr>
            <a:ln>
              <a:solidFill>
                <a:schemeClr val="bg1">
                  <a:lumMod val="65000"/>
                </a:schemeClr>
              </a:solidFill>
            </a:ln>
          </c:spPr>
          <c:invertIfNegative val="0"/>
          <c:dPt>
            <c:idx val="9"/>
            <c:invertIfNegative val="0"/>
            <c:bubble3D val="0"/>
            <c:spPr>
              <a:solidFill>
                <a:srgbClr val="FFC000">
                  <a:alpha val="51000"/>
                </a:srgbClr>
              </a:solidFill>
              <a:ln>
                <a:solidFill>
                  <a:schemeClr val="bg1">
                    <a:lumMod val="65000"/>
                  </a:schemeClr>
                </a:solidFill>
                <a:prstDash val="sysDash"/>
              </a:ln>
            </c:spPr>
            <c:extLst>
              <c:ext xmlns:c16="http://schemas.microsoft.com/office/drawing/2014/chart" uri="{C3380CC4-5D6E-409C-BE32-E72D297353CC}">
                <c16:uniqueId val="{00000001-DD92-42C9-B220-845ACE44F279}"/>
              </c:ext>
            </c:extLst>
          </c:dPt>
          <c:dPt>
            <c:idx val="10"/>
            <c:invertIfNegative val="0"/>
            <c:bubble3D val="0"/>
            <c:spPr>
              <a:solidFill>
                <a:srgbClr val="FFC000">
                  <a:alpha val="51000"/>
                </a:srgbClr>
              </a:solidFill>
              <a:ln>
                <a:solidFill>
                  <a:schemeClr val="bg1">
                    <a:lumMod val="65000"/>
                  </a:schemeClr>
                </a:solidFill>
                <a:prstDash val="sysDash"/>
              </a:ln>
            </c:spPr>
            <c:extLst>
              <c:ext xmlns:c16="http://schemas.microsoft.com/office/drawing/2014/chart" uri="{C3380CC4-5D6E-409C-BE32-E72D297353CC}">
                <c16:uniqueId val="{00000003-DD92-42C9-B220-845ACE44F279}"/>
              </c:ext>
            </c:extLst>
          </c:dPt>
          <c:dPt>
            <c:idx val="11"/>
            <c:invertIfNegative val="0"/>
            <c:bubble3D val="0"/>
            <c:spPr>
              <a:solidFill>
                <a:srgbClr val="FFC000">
                  <a:alpha val="51000"/>
                </a:srgbClr>
              </a:solidFill>
              <a:ln>
                <a:solidFill>
                  <a:schemeClr val="bg1">
                    <a:lumMod val="65000"/>
                  </a:schemeClr>
                </a:solidFill>
                <a:prstDash val="sysDash"/>
              </a:ln>
            </c:spPr>
            <c:extLst>
              <c:ext xmlns:c16="http://schemas.microsoft.com/office/drawing/2014/chart" uri="{C3380CC4-5D6E-409C-BE32-E72D297353CC}">
                <c16:uniqueId val="{00000005-DD92-42C9-B220-845ACE44F279}"/>
              </c:ext>
            </c:extLst>
          </c:dPt>
          <c:dLbls>
            <c:dLbl>
              <c:idx val="0"/>
              <c:layout>
                <c:manualLayout>
                  <c:x val="-9.9561927518916817E-3"/>
                  <c:y val="-1.238456654476655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D92-42C9-B220-845ACE44F279}"/>
                </c:ext>
              </c:extLst>
            </c:dLbl>
            <c:dLbl>
              <c:idx val="10"/>
              <c:numFmt formatCode="0%" sourceLinked="0"/>
              <c:spPr>
                <a:noFill/>
              </c:spPr>
              <c:txPr>
                <a:bodyPr/>
                <a:lstStyle/>
                <a:p>
                  <a:pPr>
                    <a:defRPr sz="800"/>
                  </a:pPr>
                  <a:endParaRPr lang="en-US"/>
                </a:p>
              </c:txPr>
              <c:showLegendKey val="0"/>
              <c:showVal val="1"/>
              <c:showCatName val="0"/>
              <c:showSerName val="0"/>
              <c:showPercent val="0"/>
              <c:showBubbleSize val="0"/>
              <c:extLst>
                <c:ext xmlns:c16="http://schemas.microsoft.com/office/drawing/2014/chart" uri="{C3380CC4-5D6E-409C-BE32-E72D297353CC}">
                  <c16:uniqueId val="{00000003-DD92-42C9-B220-845ACE44F279}"/>
                </c:ext>
              </c:extLst>
            </c:dLbl>
            <c:numFmt formatCode="0%" sourceLinked="0"/>
            <c:spPr>
              <a:noFill/>
              <a:ln>
                <a:noFill/>
              </a:ln>
              <a:effectLst/>
            </c:spPr>
            <c:txPr>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'List Box Data Model'!$B$1:$M$1</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'List Box Data Model'!$B$3:$M$3</c:f>
              <c:numCache>
                <c:formatCode>0.0%</c:formatCode>
                <c:ptCount val="12"/>
                <c:pt idx="0">
                  <c:v>0.45284860609754951</c:v>
                </c:pt>
                <c:pt idx="1">
                  <c:v>0.11799500922313265</c:v>
                </c:pt>
                <c:pt idx="2">
                  <c:v>0.30997682715237507</c:v>
                </c:pt>
                <c:pt idx="3">
                  <c:v>0.47458004716875085</c:v>
                </c:pt>
                <c:pt idx="4">
                  <c:v>0.35182669198664007</c:v>
                </c:pt>
                <c:pt idx="5">
                  <c:v>0.37141808310011587</c:v>
                </c:pt>
                <c:pt idx="6">
                  <c:v>0.39100947421359167</c:v>
                </c:pt>
                <c:pt idx="7">
                  <c:v>0.29794990113310943</c:v>
                </c:pt>
                <c:pt idx="8">
                  <c:v>0.45284860609754951</c:v>
                </c:pt>
                <c:pt idx="9">
                  <c:v>0.45284860609754951</c:v>
                </c:pt>
                <c:pt idx="10">
                  <c:v>0.45284860609754951</c:v>
                </c:pt>
                <c:pt idx="11">
                  <c:v>0.45284860609754951</c:v>
                </c:pt>
              </c:numCache>
            </c:numRef>
          </c:val>
          <c:extLst>
            <c:ext xmlns:c16="http://schemas.microsoft.com/office/drawing/2014/chart" uri="{C3380CC4-5D6E-409C-BE32-E72D297353CC}">
              <c16:uniqueId val="{00000007-DD92-42C9-B220-845ACE44F279}"/>
            </c:ext>
          </c:extLst>
        </c:ser>
        <c:dLbls>
          <c:showLegendKey val="0"/>
          <c:showVal val="0"/>
          <c:showCatName val="0"/>
          <c:showSerName val="0"/>
          <c:showPercent val="0"/>
          <c:showBubbleSize val="0"/>
        </c:dLbls>
        <c:gapWidth val="56"/>
        <c:axId val="303317760"/>
        <c:axId val="303319296"/>
      </c:barChart>
      <c:catAx>
        <c:axId val="303317760"/>
        <c:scaling>
          <c:orientation val="maxMin"/>
        </c:scaling>
        <c:delete val="0"/>
        <c:axPos val="l"/>
        <c:numFmt formatCode="General" sourceLinked="0"/>
        <c:majorTickMark val="out"/>
        <c:minorTickMark val="none"/>
        <c:tickLblPos val="nextTo"/>
        <c:crossAx val="303319296"/>
        <c:crosses val="autoZero"/>
        <c:auto val="1"/>
        <c:lblAlgn val="ctr"/>
        <c:lblOffset val="100"/>
        <c:noMultiLvlLbl val="0"/>
      </c:catAx>
      <c:valAx>
        <c:axId val="303319296"/>
        <c:scaling>
          <c:orientation val="minMax"/>
        </c:scaling>
        <c:delete val="1"/>
        <c:axPos val="t"/>
        <c:numFmt formatCode="&quot;$&quot;#,##0,\K" sourceLinked="0"/>
        <c:majorTickMark val="out"/>
        <c:minorTickMark val="none"/>
        <c:tickLblPos val="none"/>
        <c:crossAx val="303317760"/>
        <c:crosses val="autoZero"/>
        <c:crossBetween val="between"/>
      </c:valAx>
      <c:spPr>
        <a:noFill/>
        <a:ln w="25400">
          <a:noFill/>
        </a:ln>
      </c:spPr>
    </c:plotArea>
    <c:plotVisOnly val="1"/>
    <c:dispBlanksAs val="gap"/>
    <c:showDLblsOverMax val="0"/>
  </c:chart>
  <c:printSettings>
    <c:headerFooter/>
    <c:pageMargins b="0.750000000000001" l="0.70000000000000062" r="0.70000000000000062" t="0.75000000000000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47741099518565"/>
          <c:y val="8.3390022343861295E-2"/>
          <c:w val="0.79789516677798789"/>
          <c:h val="0.8857329079218258"/>
        </c:manualLayout>
      </c:layout>
      <c:barChart>
        <c:barDir val="bar"/>
        <c:grouping val="clustered"/>
        <c:varyColors val="0"/>
        <c:ser>
          <c:idx val="0"/>
          <c:order val="0"/>
          <c:tx>
            <c:strRef>
              <c:f>'List Box Data Model'!$A$4</c:f>
              <c:strCache>
                <c:ptCount val="1"/>
                <c:pt idx="0">
                  <c:v>Gross Margin</c:v>
                </c:pt>
              </c:strCache>
            </c:strRef>
          </c:tx>
          <c:spPr>
            <a:ln>
              <a:solidFill>
                <a:schemeClr val="bg1">
                  <a:lumMod val="65000"/>
                </a:schemeClr>
              </a:solidFill>
            </a:ln>
          </c:spPr>
          <c:invertIfNegative val="0"/>
          <c:dPt>
            <c:idx val="9"/>
            <c:invertIfNegative val="0"/>
            <c:bubble3D val="0"/>
            <c:spPr>
              <a:solidFill>
                <a:srgbClr val="FFC000">
                  <a:alpha val="53000"/>
                </a:srgbClr>
              </a:solidFill>
              <a:ln>
                <a:solidFill>
                  <a:schemeClr val="bg1">
                    <a:lumMod val="65000"/>
                  </a:schemeClr>
                </a:solidFill>
                <a:prstDash val="sysDash"/>
              </a:ln>
            </c:spPr>
            <c:extLst>
              <c:ext xmlns:c16="http://schemas.microsoft.com/office/drawing/2014/chart" uri="{C3380CC4-5D6E-409C-BE32-E72D297353CC}">
                <c16:uniqueId val="{00000001-94A6-44C0-8ADF-E8E5A684653D}"/>
              </c:ext>
            </c:extLst>
          </c:dPt>
          <c:dPt>
            <c:idx val="10"/>
            <c:invertIfNegative val="0"/>
            <c:bubble3D val="0"/>
            <c:spPr>
              <a:solidFill>
                <a:srgbClr val="FFC000">
                  <a:alpha val="53000"/>
                </a:srgbClr>
              </a:solidFill>
              <a:ln>
                <a:solidFill>
                  <a:schemeClr val="bg1">
                    <a:lumMod val="65000"/>
                  </a:schemeClr>
                </a:solidFill>
                <a:prstDash val="sysDash"/>
              </a:ln>
            </c:spPr>
            <c:extLst>
              <c:ext xmlns:c16="http://schemas.microsoft.com/office/drawing/2014/chart" uri="{C3380CC4-5D6E-409C-BE32-E72D297353CC}">
                <c16:uniqueId val="{00000003-94A6-44C0-8ADF-E8E5A684653D}"/>
              </c:ext>
            </c:extLst>
          </c:dPt>
          <c:dPt>
            <c:idx val="11"/>
            <c:invertIfNegative val="0"/>
            <c:bubble3D val="0"/>
            <c:spPr>
              <a:solidFill>
                <a:srgbClr val="FFC000">
                  <a:alpha val="53000"/>
                </a:srgbClr>
              </a:solidFill>
              <a:ln>
                <a:solidFill>
                  <a:schemeClr val="bg1">
                    <a:lumMod val="65000"/>
                  </a:schemeClr>
                </a:solidFill>
                <a:prstDash val="sysDash"/>
              </a:ln>
            </c:spPr>
            <c:extLst>
              <c:ext xmlns:c16="http://schemas.microsoft.com/office/drawing/2014/chart" uri="{C3380CC4-5D6E-409C-BE32-E72D297353CC}">
                <c16:uniqueId val="{00000005-94A6-44C0-8ADF-E8E5A684653D}"/>
              </c:ext>
            </c:extLst>
          </c:dPt>
          <c:dLbls>
            <c:dLbl>
              <c:idx val="0"/>
              <c:layout>
                <c:manualLayout>
                  <c:x val="-9.9561927518916887E-3"/>
                  <c:y val="-1.238456654476657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A6-44C0-8ADF-E8E5A684653D}"/>
                </c:ext>
              </c:extLst>
            </c:dLbl>
            <c:dLbl>
              <c:idx val="10"/>
              <c:numFmt formatCode="&quot;$&quot;#,##0,\k" sourceLinked="0"/>
              <c:spPr>
                <a:noFill/>
              </c:spPr>
              <c:txPr>
                <a:bodyPr/>
                <a:lstStyle/>
                <a:p>
                  <a:pPr>
                    <a:defRPr sz="800"/>
                  </a:pPr>
                  <a:endParaRPr lang="en-US"/>
                </a:p>
              </c:txPr>
              <c:showLegendKey val="0"/>
              <c:showVal val="1"/>
              <c:showCatName val="0"/>
              <c:showSerName val="0"/>
              <c:showPercent val="0"/>
              <c:showBubbleSize val="0"/>
              <c:extLst>
                <c:ext xmlns:c16="http://schemas.microsoft.com/office/drawing/2014/chart" uri="{C3380CC4-5D6E-409C-BE32-E72D297353CC}">
                  <c16:uniqueId val="{00000003-94A6-44C0-8ADF-E8E5A684653D}"/>
                </c:ext>
              </c:extLst>
            </c:dLbl>
            <c:numFmt formatCode="&quot;$&quot;#,##0,\k" sourceLinked="0"/>
            <c:spPr>
              <a:noFill/>
              <a:ln>
                <a:noFill/>
              </a:ln>
              <a:effectLst/>
            </c:spPr>
            <c:txPr>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'List Box Data Model'!$B$1:$M$1</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'List Box Data Model'!$B$4:$M$4</c:f>
              <c:numCache>
                <c:formatCode>_(* #,##0_);_(* \(#,##0\);_(* "-"??_);_(@_)</c:formatCode>
                <c:ptCount val="12"/>
                <c:pt idx="0">
                  <c:v>18914.249999999996</c:v>
                </c:pt>
                <c:pt idx="1">
                  <c:v>2455.0490000000027</c:v>
                </c:pt>
                <c:pt idx="2">
                  <c:v>10115.48</c:v>
                </c:pt>
                <c:pt idx="3">
                  <c:v>13299.057000000001</c:v>
                </c:pt>
                <c:pt idx="4">
                  <c:v>10938.32</c:v>
                </c:pt>
                <c:pt idx="5">
                  <c:v>10289.603000000001</c:v>
                </c:pt>
                <c:pt idx="6">
                  <c:v>9640.8860000000022</c:v>
                </c:pt>
                <c:pt idx="7">
                  <c:v>11019.399999999998</c:v>
                </c:pt>
                <c:pt idx="8">
                  <c:v>18914.249999999996</c:v>
                </c:pt>
                <c:pt idx="9">
                  <c:v>18914.249999999996</c:v>
                </c:pt>
                <c:pt idx="10">
                  <c:v>18914.249999999996</c:v>
                </c:pt>
                <c:pt idx="11">
                  <c:v>18914.249999999996</c:v>
                </c:pt>
              </c:numCache>
            </c:numRef>
          </c:val>
          <c:extLst>
            <c:ext xmlns:c16="http://schemas.microsoft.com/office/drawing/2014/chart" uri="{C3380CC4-5D6E-409C-BE32-E72D297353CC}">
              <c16:uniqueId val="{00000007-94A6-44C0-8ADF-E8E5A684653D}"/>
            </c:ext>
          </c:extLst>
        </c:ser>
        <c:dLbls>
          <c:showLegendKey val="0"/>
          <c:showVal val="0"/>
          <c:showCatName val="0"/>
          <c:showSerName val="0"/>
          <c:showPercent val="0"/>
          <c:showBubbleSize val="0"/>
        </c:dLbls>
        <c:gapWidth val="56"/>
        <c:axId val="303768704"/>
        <c:axId val="303770240"/>
      </c:barChart>
      <c:catAx>
        <c:axId val="303768704"/>
        <c:scaling>
          <c:orientation val="maxMin"/>
        </c:scaling>
        <c:delete val="0"/>
        <c:axPos val="l"/>
        <c:numFmt formatCode="General" sourceLinked="0"/>
        <c:majorTickMark val="out"/>
        <c:minorTickMark val="none"/>
        <c:tickLblPos val="nextTo"/>
        <c:crossAx val="303770240"/>
        <c:crosses val="autoZero"/>
        <c:auto val="1"/>
        <c:lblAlgn val="ctr"/>
        <c:lblOffset val="100"/>
        <c:noMultiLvlLbl val="0"/>
      </c:catAx>
      <c:valAx>
        <c:axId val="303770240"/>
        <c:scaling>
          <c:orientation val="minMax"/>
        </c:scaling>
        <c:delete val="1"/>
        <c:axPos val="t"/>
        <c:numFmt formatCode="&quot;$&quot;#,##0,\K" sourceLinked="0"/>
        <c:majorTickMark val="out"/>
        <c:minorTickMark val="none"/>
        <c:tickLblPos val="none"/>
        <c:crossAx val="303768704"/>
        <c:crosses val="autoZero"/>
        <c:crossBetween val="between"/>
      </c:valAx>
      <c:spPr>
        <a:noFill/>
        <a:ln w="25400">
          <a:noFill/>
        </a:ln>
      </c:spPr>
    </c:plotArea>
    <c:plotVisOnly val="1"/>
    <c:dispBlanksAs val="gap"/>
    <c:showDLblsOverMax val="0"/>
  </c:chart>
  <c:printSettings>
    <c:headerFooter/>
    <c:pageMargins b="0.750000000000001" l="0.70000000000000062" r="0.70000000000000062" t="0.750000000000001" header="0.30000000000000032" footer="0.30000000000000032"/>
    <c:pageSetup/>
  </c:printSettings>
  <c:userShapes r:id="rId1"/>
</c:chartSpace>
</file>

<file path=xl/ctrlProps/ctrlProp1.xml><?xml version="1.0" encoding="utf-8"?>
<formControlPr xmlns="http://schemas.microsoft.com/office/spreadsheetml/2009/9/main" objectType="CheckBox" checked="Checked" fmlaLink="'Check Box Data Model'!$A$12" lockText="1"/>
</file>

<file path=xl/ctrlProps/ctrlProp10.xml><?xml version="1.0" encoding="utf-8"?>
<formControlPr xmlns="http://schemas.microsoft.com/office/spreadsheetml/2009/9/main" objectType="Drop" dropStyle="combo" dx="16" fmlaLink="$M$7" fmlaRange="$O$7:$O$14" sel="7" val="0"/>
</file>

<file path=xl/ctrlProps/ctrlProp11.xml><?xml version="1.0" encoding="utf-8"?>
<formControlPr xmlns="http://schemas.microsoft.com/office/spreadsheetml/2009/9/main" objectType="List" dx="16" fmlaLink="'List Box Data Model'!$P$2" fmlaRange="'List Box Data Model'!$R$1:$R$5" sel="3" val="0"/>
</file>

<file path=xl/ctrlProps/ctrlProp2.xml><?xml version="1.0" encoding="utf-8"?>
<formControlPr xmlns="http://schemas.microsoft.com/office/spreadsheetml/2009/9/main" objectType="CheckBox" checked="Checked" fmlaLink="$AF$3" lockText="1"/>
</file>

<file path=xl/ctrlProps/ctrlProp3.xml><?xml version="1.0" encoding="utf-8"?>
<formControlPr xmlns="http://schemas.microsoft.com/office/spreadsheetml/2009/9/main" objectType="CheckBox" fmlaLink="$AF$4" lockText="1"/>
</file>

<file path=xl/ctrlProps/ctrlProp4.xml><?xml version="1.0" encoding="utf-8"?>
<formControlPr xmlns="http://schemas.microsoft.com/office/spreadsheetml/2009/9/main" objectType="CheckBox" checked="Checked" fmlaLink="$AF$5" lockText="1"/>
</file>

<file path=xl/ctrlProps/ctrlProp5.xml><?xml version="1.0" encoding="utf-8"?>
<formControlPr xmlns="http://schemas.microsoft.com/office/spreadsheetml/2009/9/main" objectType="CheckBox" fmlaLink="$AF$6" lockText="1"/>
</file>

<file path=xl/ctrlProps/ctrlProp6.xml><?xml version="1.0" encoding="utf-8"?>
<formControlPr xmlns="http://schemas.microsoft.com/office/spreadsheetml/2009/9/main" objectType="CheckBox" fmlaLink="$AF$7" lockText="1"/>
</file>

<file path=xl/ctrlProps/ctrlProp7.xml><?xml version="1.0" encoding="utf-8"?>
<formControlPr xmlns="http://schemas.microsoft.com/office/spreadsheetml/2009/9/main" objectType="Radio" firstButton="1" fmlaLink="'Option Group Data Model'!$A$8"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checked="Checked" lockText="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228599</xdr:colOff>
      <xdr:row>3</xdr:row>
      <xdr:rowOff>47625</xdr:rowOff>
    </xdr:from>
    <xdr:to>
      <xdr:col>11</xdr:col>
      <xdr:colOff>142874</xdr:colOff>
      <xdr:row>19</xdr:row>
      <xdr:rowOff>47625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220980</xdr:colOff>
          <xdr:row>1</xdr:row>
          <xdr:rowOff>99060</xdr:rowOff>
        </xdr:from>
        <xdr:to>
          <xdr:col>4</xdr:col>
          <xdr:colOff>289560</xdr:colOff>
          <xdr:row>3</xdr:row>
          <xdr:rowOff>30480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Show 2020 Trend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76200</xdr:colOff>
      <xdr:row>2</xdr:row>
      <xdr:rowOff>57150</xdr:rowOff>
    </xdr:from>
    <xdr:to>
      <xdr:col>10</xdr:col>
      <xdr:colOff>19050</xdr:colOff>
      <xdr:row>15</xdr:row>
      <xdr:rowOff>85725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0</xdr:colOff>
          <xdr:row>2</xdr:row>
          <xdr:rowOff>190500</xdr:rowOff>
        </xdr:from>
        <xdr:to>
          <xdr:col>12</xdr:col>
          <xdr:colOff>76200</xdr:colOff>
          <xdr:row>4</xdr:row>
          <xdr:rowOff>7620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xdr:row>
          <xdr:rowOff>0</xdr:rowOff>
        </xdr:from>
        <xdr:to>
          <xdr:col>12</xdr:col>
          <xdr:colOff>76200</xdr:colOff>
          <xdr:row>5</xdr:row>
          <xdr:rowOff>22860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2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xdr:row>
          <xdr:rowOff>190500</xdr:rowOff>
        </xdr:from>
        <xdr:to>
          <xdr:col>12</xdr:col>
          <xdr:colOff>76200</xdr:colOff>
          <xdr:row>6</xdr:row>
          <xdr:rowOff>7620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2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xdr:row>
          <xdr:rowOff>0</xdr:rowOff>
        </xdr:from>
        <xdr:to>
          <xdr:col>12</xdr:col>
          <xdr:colOff>76200</xdr:colOff>
          <xdr:row>7</xdr:row>
          <xdr:rowOff>22860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2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xdr:row>
          <xdr:rowOff>190500</xdr:rowOff>
        </xdr:from>
        <xdr:to>
          <xdr:col>12</xdr:col>
          <xdr:colOff>76200</xdr:colOff>
          <xdr:row>8</xdr:row>
          <xdr:rowOff>22860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2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28575</xdr:colOff>
      <xdr:row>2</xdr:row>
      <xdr:rowOff>57150</xdr:rowOff>
    </xdr:from>
    <xdr:to>
      <xdr:col>9</xdr:col>
      <xdr:colOff>333375</xdr:colOff>
      <xdr:row>19</xdr:row>
      <xdr:rowOff>47625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7620</xdr:colOff>
          <xdr:row>2</xdr:row>
          <xdr:rowOff>152400</xdr:rowOff>
        </xdr:from>
        <xdr:to>
          <xdr:col>2</xdr:col>
          <xdr:colOff>342900</xdr:colOff>
          <xdr:row>4</xdr:row>
          <xdr:rowOff>38100</xdr:rowOff>
        </xdr:to>
        <xdr:sp macro="" textlink="">
          <xdr:nvSpPr>
            <xdr:cNvPr id="2049" name="Option Button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Income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3</xdr:row>
          <xdr:rowOff>144780</xdr:rowOff>
        </xdr:from>
        <xdr:to>
          <xdr:col>2</xdr:col>
          <xdr:colOff>342900</xdr:colOff>
          <xdr:row>5</xdr:row>
          <xdr:rowOff>30480</xdr:rowOff>
        </xdr:to>
        <xdr:sp macro="" textlink="">
          <xdr:nvSpPr>
            <xdr:cNvPr id="2050" name="Option Button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Expense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4</xdr:row>
          <xdr:rowOff>152400</xdr:rowOff>
        </xdr:from>
        <xdr:to>
          <xdr:col>2</xdr:col>
          <xdr:colOff>342900</xdr:colOff>
          <xdr:row>6</xdr:row>
          <xdr:rowOff>38100</xdr:rowOff>
        </xdr:to>
        <xdr:sp macro="" textlink="">
          <xdr:nvSpPr>
            <xdr:cNvPr id="2051" name="Option Button 3" hidden="1">
              <a:extLst>
                <a:ext uri="{63B3BB69-23CF-44E3-9099-C40C66FF867C}">
                  <a14:compatExt spid="_x0000_s2051"/>
                </a:ext>
                <a:ext uri="{FF2B5EF4-FFF2-40B4-BE49-F238E27FC236}">
                  <a16:creationId xmlns:a16="http://schemas.microsoft.com/office/drawing/2014/main" id="{00000000-0008-0000-03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Net</a:t>
              </a:r>
            </a:p>
          </xdr:txBody>
        </xdr:sp>
        <xdr:clientData/>
      </xdr:twoCellAnchor>
    </mc:Choice>
    <mc:Fallback/>
  </mc:AlternateContent>
</xdr:wsDr>
</file>

<file path=xl/drawings/drawing4.xml><?xml version="1.0" encoding="utf-8"?>
<c:userShapes xmlns:c="http://schemas.openxmlformats.org/drawingml/2006/chart">
  <cdr:relSizeAnchor xmlns:cdr="http://schemas.openxmlformats.org/drawingml/2006/chartDrawing">
    <cdr:from>
      <cdr:x>0.22083</cdr:x>
      <cdr:y>0</cdr:y>
    </cdr:from>
    <cdr:to>
      <cdr:x>0.54375</cdr:x>
      <cdr:y>0.08681</cdr:y>
    </cdr:to>
    <cdr:sp macro="" textlink="'Option Group Data Model'!$C$1">
      <cdr:nvSpPr>
        <cdr:cNvPr id="2" name="TextBox 1"/>
        <cdr:cNvSpPr txBox="1"/>
      </cdr:nvSpPr>
      <cdr:spPr>
        <a:xfrm xmlns:a="http://schemas.openxmlformats.org/drawingml/2006/main">
          <a:off x="1009635" y="0"/>
          <a:ext cx="1476390" cy="238125"/>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fld id="{B64FBBCE-6E34-4226-9D0F-1B6C95A70A03}" type="TxLink">
            <a:rPr lang="en-US" sz="1400">
              <a:solidFill>
                <a:schemeClr val="tx1">
                  <a:lumMod val="65000"/>
                  <a:lumOff val="35000"/>
                </a:schemeClr>
              </a:solidFill>
            </a:rPr>
            <a:pPr/>
            <a:t>Net</a:t>
          </a:fld>
          <a:endParaRPr lang="en-US" sz="1400">
            <a:solidFill>
              <a:schemeClr val="tx1">
                <a:lumMod val="65000"/>
                <a:lumOff val="35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1</xdr:colOff>
      <xdr:row>5</xdr:row>
      <xdr:rowOff>114300</xdr:rowOff>
    </xdr:from>
    <xdr:to>
      <xdr:col>5</xdr:col>
      <xdr:colOff>400050</xdr:colOff>
      <xdr:row>20</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7620</xdr:colOff>
          <xdr:row>3</xdr:row>
          <xdr:rowOff>228600</xdr:rowOff>
        </xdr:from>
        <xdr:to>
          <xdr:col>4</xdr:col>
          <xdr:colOff>457200</xdr:colOff>
          <xdr:row>5</xdr:row>
          <xdr:rowOff>45720</xdr:rowOff>
        </xdr:to>
        <xdr:sp macro="" textlink="">
          <xdr:nvSpPr>
            <xdr:cNvPr id="12290" name="Drop Down 2" hidden="1">
              <a:extLst>
                <a:ext uri="{63B3BB69-23CF-44E3-9099-C40C66FF867C}">
                  <a14:compatExt spid="_x0000_s12290"/>
                </a:ext>
                <a:ext uri="{FF2B5EF4-FFF2-40B4-BE49-F238E27FC236}">
                  <a16:creationId xmlns:a16="http://schemas.microsoft.com/office/drawing/2014/main" id="{00000000-0008-0000-0500-000002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76201</xdr:colOff>
      <xdr:row>6</xdr:row>
      <xdr:rowOff>133350</xdr:rowOff>
    </xdr:from>
    <xdr:to>
      <xdr:col>4</xdr:col>
      <xdr:colOff>352426</xdr:colOff>
      <xdr:row>21</xdr:row>
      <xdr:rowOff>266700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6</xdr:row>
      <xdr:rowOff>133349</xdr:rowOff>
    </xdr:from>
    <xdr:to>
      <xdr:col>8</xdr:col>
      <xdr:colOff>455676</xdr:colOff>
      <xdr:row>21</xdr:row>
      <xdr:rowOff>266699</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6</xdr:row>
      <xdr:rowOff>133349</xdr:rowOff>
    </xdr:from>
    <xdr:to>
      <xdr:col>12</xdr:col>
      <xdr:colOff>569976</xdr:colOff>
      <xdr:row>21</xdr:row>
      <xdr:rowOff>266699</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137160</xdr:colOff>
          <xdr:row>2</xdr:row>
          <xdr:rowOff>22860</xdr:rowOff>
        </xdr:from>
        <xdr:to>
          <xdr:col>1</xdr:col>
          <xdr:colOff>906780</xdr:colOff>
          <xdr:row>6</xdr:row>
          <xdr:rowOff>30480</xdr:rowOff>
        </xdr:to>
        <xdr:sp macro="" textlink="">
          <xdr:nvSpPr>
            <xdr:cNvPr id="6145" name="List Box 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c:userShapes xmlns:c="http://schemas.openxmlformats.org/drawingml/2006/chart">
  <cdr:relSizeAnchor xmlns:cdr="http://schemas.openxmlformats.org/drawingml/2006/chartDrawing">
    <cdr:from>
      <cdr:x>0.38456</cdr:x>
      <cdr:y>0</cdr:y>
    </cdr:from>
    <cdr:to>
      <cdr:x>0.75016</cdr:x>
      <cdr:y>0.11806</cdr:y>
    </cdr:to>
    <cdr:sp macro="" textlink="'List Box Data Model'!$R$7">
      <cdr:nvSpPr>
        <cdr:cNvPr id="2" name="TextBox 1"/>
        <cdr:cNvSpPr txBox="1"/>
      </cdr:nvSpPr>
      <cdr:spPr>
        <a:xfrm xmlns:a="http://schemas.openxmlformats.org/drawingml/2006/main">
          <a:off x="981658" y="0"/>
          <a:ext cx="933275" cy="277747"/>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algn="l"/>
          <a:fld id="{7221DA26-44C3-4F66-96E3-69700C9330ED}" type="TxLink">
            <a:rPr lang="en-US" sz="1100" b="1"/>
            <a:pPr algn="l"/>
            <a:t>North</a:t>
          </a:fld>
          <a:endParaRPr lang="en-US" sz="1100" b="1"/>
        </a:p>
      </cdr:txBody>
    </cdr:sp>
  </cdr:relSizeAnchor>
  <cdr:relSizeAnchor xmlns:cdr="http://schemas.openxmlformats.org/drawingml/2006/chartDrawing">
    <cdr:from>
      <cdr:x>0.11927</cdr:x>
      <cdr:y>0</cdr:y>
    </cdr:from>
    <cdr:to>
      <cdr:x>0.73541</cdr:x>
      <cdr:y>0.11806</cdr:y>
    </cdr:to>
    <cdr:sp macro="" textlink="">
      <cdr:nvSpPr>
        <cdr:cNvPr id="3" name="TextBox 1"/>
        <cdr:cNvSpPr txBox="1"/>
      </cdr:nvSpPr>
      <cdr:spPr>
        <a:xfrm xmlns:a="http://schemas.openxmlformats.org/drawingml/2006/main">
          <a:off x="291964" y="0"/>
          <a:ext cx="1508260" cy="30249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Revenue:</a:t>
          </a:r>
        </a:p>
      </cdr:txBody>
    </cdr:sp>
  </cdr:relSizeAnchor>
</c:userShapes>
</file>

<file path=xl/drawings/drawing8.xml><?xml version="1.0" encoding="utf-8"?>
<c:userShapes xmlns:c="http://schemas.openxmlformats.org/drawingml/2006/chart">
  <cdr:relSizeAnchor xmlns:cdr="http://schemas.openxmlformats.org/drawingml/2006/chartDrawing">
    <cdr:from>
      <cdr:x>0.50551</cdr:x>
      <cdr:y>0</cdr:y>
    </cdr:from>
    <cdr:to>
      <cdr:x>0.87111</cdr:x>
      <cdr:y>0.11806</cdr:y>
    </cdr:to>
    <cdr:sp macro="" textlink="'List Box Data Model'!$R$7">
      <cdr:nvSpPr>
        <cdr:cNvPr id="2" name="TextBox 1"/>
        <cdr:cNvSpPr txBox="1"/>
      </cdr:nvSpPr>
      <cdr:spPr>
        <a:xfrm xmlns:a="http://schemas.openxmlformats.org/drawingml/2006/main">
          <a:off x="1289642" y="0"/>
          <a:ext cx="932709" cy="27744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algn="l"/>
          <a:fld id="{E90EDF0E-A037-466B-A676-D45D421A1605}" type="TxLink">
            <a:rPr lang="en-US" sz="1100" b="1"/>
            <a:pPr algn="l"/>
            <a:t>North</a:t>
          </a:fld>
          <a:endParaRPr lang="en-US" sz="1100" b="1"/>
        </a:p>
      </cdr:txBody>
    </cdr:sp>
  </cdr:relSizeAnchor>
  <cdr:relSizeAnchor xmlns:cdr="http://schemas.openxmlformats.org/drawingml/2006/chartDrawing">
    <cdr:from>
      <cdr:x>0.11927</cdr:x>
      <cdr:y>0</cdr:y>
    </cdr:from>
    <cdr:to>
      <cdr:x>0.34218</cdr:x>
      <cdr:y>0.11806</cdr:y>
    </cdr:to>
    <cdr:sp macro="" textlink="">
      <cdr:nvSpPr>
        <cdr:cNvPr id="3" name="TextBox 1"/>
        <cdr:cNvSpPr txBox="1"/>
      </cdr:nvSpPr>
      <cdr:spPr>
        <a:xfrm xmlns:a="http://schemas.openxmlformats.org/drawingml/2006/main">
          <a:off x="371475" y="0"/>
          <a:ext cx="694313" cy="30585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Net Income  %  : </a:t>
          </a:r>
        </a:p>
      </cdr:txBody>
    </cdr:sp>
  </cdr:relSizeAnchor>
  <cdr:relSizeAnchor xmlns:cdr="http://schemas.openxmlformats.org/drawingml/2006/chartDrawing">
    <cdr:from>
      <cdr:x>0.11927</cdr:x>
      <cdr:y>0</cdr:y>
    </cdr:from>
    <cdr:to>
      <cdr:x>0.34218</cdr:x>
      <cdr:y>0.11806</cdr:y>
    </cdr:to>
    <cdr:sp macro="" textlink="">
      <cdr:nvSpPr>
        <cdr:cNvPr id="5" name="TextBox 1"/>
        <cdr:cNvSpPr txBox="1"/>
      </cdr:nvSpPr>
      <cdr:spPr>
        <a:xfrm xmlns:a="http://schemas.openxmlformats.org/drawingml/2006/main">
          <a:off x="371475" y="0"/>
          <a:ext cx="694313" cy="30585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100" b="1"/>
        </a:p>
      </cdr:txBody>
    </cdr:sp>
  </cdr:relSizeAnchor>
</c:userShapes>
</file>

<file path=xl/drawings/drawing9.xml><?xml version="1.0" encoding="utf-8"?>
<c:userShapes xmlns:c="http://schemas.openxmlformats.org/drawingml/2006/chart">
  <cdr:relSizeAnchor xmlns:cdr="http://schemas.openxmlformats.org/drawingml/2006/chartDrawing">
    <cdr:from>
      <cdr:x>0.50551</cdr:x>
      <cdr:y>0</cdr:y>
    </cdr:from>
    <cdr:to>
      <cdr:x>0.87111</cdr:x>
      <cdr:y>0.11806</cdr:y>
    </cdr:to>
    <cdr:sp macro="" textlink="'List Box Data Model'!$R$7">
      <cdr:nvSpPr>
        <cdr:cNvPr id="2" name="TextBox 1"/>
        <cdr:cNvSpPr txBox="1"/>
      </cdr:nvSpPr>
      <cdr:spPr>
        <a:xfrm xmlns:a="http://schemas.openxmlformats.org/drawingml/2006/main">
          <a:off x="1289642" y="0"/>
          <a:ext cx="932709" cy="27744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algn="l"/>
          <a:fld id="{1FE176BE-B4D4-45E0-8EA2-7B9D80D813FD}" type="TxLink">
            <a:rPr lang="en-US" sz="1100" b="1"/>
            <a:pPr algn="l"/>
            <a:t>North</a:t>
          </a:fld>
          <a:endParaRPr lang="en-US" sz="1100" b="1"/>
        </a:p>
      </cdr:txBody>
    </cdr:sp>
  </cdr:relSizeAnchor>
  <cdr:relSizeAnchor xmlns:cdr="http://schemas.openxmlformats.org/drawingml/2006/chartDrawing">
    <cdr:from>
      <cdr:x>0.11927</cdr:x>
      <cdr:y>0</cdr:y>
    </cdr:from>
    <cdr:to>
      <cdr:x>0.34218</cdr:x>
      <cdr:y>0.11806</cdr:y>
    </cdr:to>
    <cdr:sp macro="" textlink="">
      <cdr:nvSpPr>
        <cdr:cNvPr id="3" name="TextBox 1"/>
        <cdr:cNvSpPr txBox="1"/>
      </cdr:nvSpPr>
      <cdr:spPr>
        <a:xfrm xmlns:a="http://schemas.openxmlformats.org/drawingml/2006/main">
          <a:off x="371475" y="0"/>
          <a:ext cx="694313" cy="30585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Gross</a:t>
          </a:r>
          <a:r>
            <a:rPr lang="en-US" sz="1100" b="1" baseline="0"/>
            <a:t> Margin</a:t>
          </a:r>
          <a:r>
            <a:rPr lang="en-US" sz="1100" b="1"/>
            <a:t>  : </a:t>
          </a:r>
        </a:p>
      </cdr:txBody>
    </cdr:sp>
  </cdr:relSizeAnchor>
  <cdr:relSizeAnchor xmlns:cdr="http://schemas.openxmlformats.org/drawingml/2006/chartDrawing">
    <cdr:from>
      <cdr:x>0.11927</cdr:x>
      <cdr:y>0</cdr:y>
    </cdr:from>
    <cdr:to>
      <cdr:x>0.34218</cdr:x>
      <cdr:y>0.11806</cdr:y>
    </cdr:to>
    <cdr:sp macro="" textlink="">
      <cdr:nvSpPr>
        <cdr:cNvPr id="5" name="TextBox 1"/>
        <cdr:cNvSpPr txBox="1"/>
      </cdr:nvSpPr>
      <cdr:spPr>
        <a:xfrm xmlns:a="http://schemas.openxmlformats.org/drawingml/2006/main">
          <a:off x="371475" y="0"/>
          <a:ext cx="694313" cy="30585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1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7" Type="http://schemas.openxmlformats.org/officeDocument/2006/relationships/ctrlProp" Target="../ctrlProps/ctrlProp6.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3.vml"/><Relationship Id="rId1" Type="http://schemas.openxmlformats.org/officeDocument/2006/relationships/drawing" Target="../drawings/drawing3.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trlProp" Target="../ctrlProps/ctrlProp10.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1.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L204"/>
  <sheetViews>
    <sheetView showGridLines="0" tabSelected="1" workbookViewId="0"/>
  </sheetViews>
  <sheetFormatPr defaultColWidth="9.109375" defaultRowHeight="10.199999999999999" x14ac:dyDescent="0.2"/>
  <cols>
    <col min="1" max="1" width="9" style="1" customWidth="1"/>
    <col min="2" max="2" width="4.44140625" style="3" bestFit="1" customWidth="1"/>
    <col min="3" max="3" width="9.5546875" style="1" bestFit="1" customWidth="1"/>
    <col min="4" max="9" width="7.44140625" style="4" bestFit="1" customWidth="1"/>
    <col min="10" max="14" width="7.44140625" style="1" bestFit="1" customWidth="1"/>
    <col min="15" max="16384" width="9.109375" style="1"/>
  </cols>
  <sheetData>
    <row r="1" spans="2:12" ht="30" customHeight="1" x14ac:dyDescent="0.25">
      <c r="B1" s="119" t="s">
        <v>66</v>
      </c>
      <c r="C1" s="119"/>
      <c r="D1" s="119"/>
      <c r="E1" s="119"/>
      <c r="F1" s="119"/>
      <c r="G1" s="119"/>
      <c r="H1" s="119"/>
      <c r="I1" s="119"/>
      <c r="J1" s="119"/>
      <c r="K1" s="119"/>
      <c r="L1" s="119"/>
    </row>
    <row r="2" spans="2:12" x14ac:dyDescent="0.2">
      <c r="B2" s="10"/>
      <c r="C2" s="11"/>
      <c r="D2" s="12"/>
      <c r="E2" s="12"/>
      <c r="F2" s="12"/>
      <c r="G2" s="12"/>
      <c r="H2" s="12"/>
      <c r="I2" s="12"/>
      <c r="J2" s="11"/>
      <c r="K2" s="11"/>
      <c r="L2" s="13"/>
    </row>
    <row r="3" spans="2:12" x14ac:dyDescent="0.2">
      <c r="B3" s="14"/>
      <c r="C3" s="15"/>
      <c r="D3" s="16"/>
      <c r="E3" s="16"/>
      <c r="F3" s="16"/>
      <c r="G3" s="16"/>
      <c r="H3" s="16"/>
      <c r="I3" s="16"/>
      <c r="J3" s="15"/>
      <c r="K3" s="15"/>
      <c r="L3" s="17"/>
    </row>
    <row r="4" spans="2:12" x14ac:dyDescent="0.2">
      <c r="B4" s="14"/>
      <c r="C4" s="15"/>
      <c r="D4" s="16"/>
      <c r="E4" s="16"/>
      <c r="F4" s="16"/>
      <c r="G4" s="16"/>
      <c r="H4" s="16"/>
      <c r="I4" s="16"/>
      <c r="J4" s="15"/>
      <c r="K4" s="15"/>
      <c r="L4" s="17"/>
    </row>
    <row r="5" spans="2:12" x14ac:dyDescent="0.2">
      <c r="B5" s="14"/>
      <c r="C5" s="15"/>
      <c r="D5" s="16"/>
      <c r="E5" s="16"/>
      <c r="F5" s="16"/>
      <c r="G5" s="16"/>
      <c r="H5" s="16"/>
      <c r="I5" s="16"/>
      <c r="J5" s="15"/>
      <c r="K5" s="15"/>
      <c r="L5" s="17"/>
    </row>
    <row r="6" spans="2:12" x14ac:dyDescent="0.2">
      <c r="B6" s="14"/>
      <c r="C6" s="15"/>
      <c r="D6" s="16"/>
      <c r="E6" s="16"/>
      <c r="F6" s="16"/>
      <c r="G6" s="16"/>
      <c r="H6" s="16"/>
      <c r="I6" s="16"/>
      <c r="J6" s="15"/>
      <c r="K6" s="15"/>
      <c r="L6" s="17"/>
    </row>
    <row r="7" spans="2:12" x14ac:dyDescent="0.2">
      <c r="B7" s="14"/>
      <c r="C7" s="15"/>
      <c r="D7" s="16"/>
      <c r="E7" s="16"/>
      <c r="F7" s="16"/>
      <c r="G7" s="16"/>
      <c r="H7" s="16"/>
      <c r="I7" s="16"/>
      <c r="J7" s="15"/>
      <c r="K7" s="15"/>
      <c r="L7" s="17"/>
    </row>
    <row r="8" spans="2:12" x14ac:dyDescent="0.2">
      <c r="B8" s="14"/>
      <c r="C8" s="15"/>
      <c r="D8" s="16"/>
      <c r="E8" s="16"/>
      <c r="F8" s="16"/>
      <c r="G8" s="16"/>
      <c r="H8" s="16"/>
      <c r="I8" s="16"/>
      <c r="J8" s="15"/>
      <c r="K8" s="15"/>
      <c r="L8" s="17"/>
    </row>
    <row r="9" spans="2:12" x14ac:dyDescent="0.2">
      <c r="B9" s="14"/>
      <c r="C9" s="15"/>
      <c r="D9" s="16"/>
      <c r="E9" s="16"/>
      <c r="F9" s="16"/>
      <c r="G9" s="16"/>
      <c r="H9" s="16"/>
      <c r="I9" s="16"/>
      <c r="J9" s="15"/>
      <c r="K9" s="15"/>
      <c r="L9" s="17"/>
    </row>
    <row r="10" spans="2:12" x14ac:dyDescent="0.2">
      <c r="B10" s="14"/>
      <c r="C10" s="15"/>
      <c r="D10" s="16"/>
      <c r="E10" s="16"/>
      <c r="F10" s="16"/>
      <c r="G10" s="16"/>
      <c r="H10" s="16"/>
      <c r="I10" s="16"/>
      <c r="J10" s="15"/>
      <c r="K10" s="15"/>
      <c r="L10" s="17"/>
    </row>
    <row r="11" spans="2:12" x14ac:dyDescent="0.2">
      <c r="B11" s="14"/>
      <c r="C11" s="15"/>
      <c r="D11" s="16"/>
      <c r="E11" s="16"/>
      <c r="F11" s="16"/>
      <c r="G11" s="16"/>
      <c r="H11" s="16"/>
      <c r="I11" s="16"/>
      <c r="J11" s="15"/>
      <c r="K11" s="15"/>
      <c r="L11" s="17"/>
    </row>
    <row r="12" spans="2:12" x14ac:dyDescent="0.2">
      <c r="B12" s="14"/>
      <c r="C12" s="15"/>
      <c r="D12" s="16"/>
      <c r="E12" s="16"/>
      <c r="F12" s="16"/>
      <c r="G12" s="16"/>
      <c r="H12" s="16"/>
      <c r="I12" s="16"/>
      <c r="J12" s="15"/>
      <c r="K12" s="15"/>
      <c r="L12" s="17"/>
    </row>
    <row r="13" spans="2:12" x14ac:dyDescent="0.2">
      <c r="B13" s="14"/>
      <c r="C13" s="15"/>
      <c r="D13" s="16"/>
      <c r="E13" s="16"/>
      <c r="F13" s="16"/>
      <c r="G13" s="16"/>
      <c r="H13" s="16"/>
      <c r="I13" s="16"/>
      <c r="J13" s="15"/>
      <c r="K13" s="15"/>
      <c r="L13" s="17"/>
    </row>
    <row r="14" spans="2:12" x14ac:dyDescent="0.2">
      <c r="B14" s="14"/>
      <c r="C14" s="15"/>
      <c r="D14" s="16"/>
      <c r="E14" s="16"/>
      <c r="F14" s="16"/>
      <c r="G14" s="16"/>
      <c r="H14" s="16"/>
      <c r="I14" s="16"/>
      <c r="J14" s="15"/>
      <c r="K14" s="15"/>
      <c r="L14" s="17"/>
    </row>
    <row r="15" spans="2:12" x14ac:dyDescent="0.2">
      <c r="B15" s="14"/>
      <c r="C15" s="15"/>
      <c r="D15" s="16"/>
      <c r="E15" s="16"/>
      <c r="F15" s="16"/>
      <c r="G15" s="16"/>
      <c r="H15" s="16"/>
      <c r="I15" s="16"/>
      <c r="J15" s="15"/>
      <c r="K15" s="15"/>
      <c r="L15" s="17"/>
    </row>
    <row r="16" spans="2:12" x14ac:dyDescent="0.2">
      <c r="B16" s="14"/>
      <c r="C16" s="15"/>
      <c r="D16" s="16"/>
      <c r="E16" s="16"/>
      <c r="F16" s="16"/>
      <c r="G16" s="16"/>
      <c r="H16" s="16"/>
      <c r="I16" s="16"/>
      <c r="J16" s="15"/>
      <c r="K16" s="15"/>
      <c r="L16" s="17"/>
    </row>
    <row r="17" spans="2:12" x14ac:dyDescent="0.2">
      <c r="B17" s="14"/>
      <c r="C17" s="15"/>
      <c r="D17" s="16"/>
      <c r="E17" s="16"/>
      <c r="F17" s="16"/>
      <c r="G17" s="16"/>
      <c r="H17" s="16"/>
      <c r="I17" s="16"/>
      <c r="J17" s="15"/>
      <c r="K17" s="15"/>
      <c r="L17" s="17"/>
    </row>
    <row r="18" spans="2:12" x14ac:dyDescent="0.2">
      <c r="B18" s="14"/>
      <c r="C18" s="15"/>
      <c r="D18" s="16"/>
      <c r="E18" s="16"/>
      <c r="F18" s="16"/>
      <c r="G18" s="16"/>
      <c r="H18" s="16"/>
      <c r="I18" s="16"/>
      <c r="J18" s="15"/>
      <c r="K18" s="15"/>
      <c r="L18" s="17"/>
    </row>
    <row r="19" spans="2:12" x14ac:dyDescent="0.2">
      <c r="B19" s="14"/>
      <c r="C19" s="15"/>
      <c r="D19" s="16"/>
      <c r="E19" s="16"/>
      <c r="F19" s="16"/>
      <c r="G19" s="16"/>
      <c r="H19" s="16"/>
      <c r="I19" s="16"/>
      <c r="J19" s="15"/>
      <c r="K19" s="15"/>
      <c r="L19" s="17"/>
    </row>
    <row r="20" spans="2:12" x14ac:dyDescent="0.2">
      <c r="B20" s="14"/>
      <c r="C20" s="15"/>
      <c r="D20" s="16"/>
      <c r="E20" s="16"/>
      <c r="F20" s="16"/>
      <c r="G20" s="16"/>
      <c r="H20" s="16"/>
      <c r="I20" s="16"/>
      <c r="J20" s="15"/>
      <c r="K20" s="15"/>
      <c r="L20" s="17"/>
    </row>
    <row r="21" spans="2:12" x14ac:dyDescent="0.2">
      <c r="B21" s="18"/>
      <c r="C21" s="19"/>
      <c r="D21" s="20"/>
      <c r="E21" s="20"/>
      <c r="F21" s="20"/>
      <c r="G21" s="20"/>
      <c r="H21" s="20"/>
      <c r="I21" s="20"/>
      <c r="J21" s="19"/>
      <c r="K21" s="19"/>
      <c r="L21" s="21"/>
    </row>
    <row r="38" spans="4:9" ht="5.25" customHeight="1" x14ac:dyDescent="0.2"/>
    <row r="46" spans="4:9" x14ac:dyDescent="0.2">
      <c r="D46" s="1"/>
      <c r="E46" s="1"/>
      <c r="F46" s="1"/>
      <c r="G46" s="1"/>
      <c r="H46" s="1"/>
      <c r="I46" s="1"/>
    </row>
    <row r="47" spans="4:9" x14ac:dyDescent="0.2">
      <c r="D47" s="1"/>
      <c r="E47" s="1"/>
      <c r="F47" s="1"/>
      <c r="G47" s="1"/>
      <c r="H47" s="1"/>
      <c r="I47" s="1"/>
    </row>
    <row r="48" spans="4:9" x14ac:dyDescent="0.2">
      <c r="D48" s="1"/>
      <c r="E48" s="1"/>
      <c r="F48" s="1"/>
      <c r="G48" s="1"/>
      <c r="H48" s="1"/>
      <c r="I48" s="1"/>
    </row>
    <row r="49" spans="4:9" x14ac:dyDescent="0.2">
      <c r="D49" s="1"/>
      <c r="E49" s="1"/>
      <c r="F49" s="1"/>
      <c r="G49" s="1"/>
      <c r="H49" s="1"/>
      <c r="I49" s="1"/>
    </row>
    <row r="50" spans="4:9" x14ac:dyDescent="0.2">
      <c r="D50" s="1"/>
      <c r="E50" s="1"/>
      <c r="F50" s="1"/>
      <c r="G50" s="1"/>
      <c r="H50" s="1"/>
      <c r="I50" s="1"/>
    </row>
    <row r="51" spans="4:9" x14ac:dyDescent="0.2">
      <c r="D51" s="1"/>
      <c r="E51" s="1"/>
      <c r="F51" s="1"/>
      <c r="G51" s="1"/>
      <c r="H51" s="1"/>
      <c r="I51" s="1"/>
    </row>
    <row r="52" spans="4:9" x14ac:dyDescent="0.2">
      <c r="D52" s="1"/>
      <c r="E52" s="1"/>
      <c r="F52" s="1"/>
      <c r="G52" s="1"/>
      <c r="H52" s="1"/>
      <c r="I52" s="1"/>
    </row>
    <row r="53" spans="4:9" x14ac:dyDescent="0.2">
      <c r="D53" s="1"/>
      <c r="E53" s="1"/>
      <c r="F53" s="1"/>
      <c r="G53" s="1"/>
      <c r="H53" s="1"/>
      <c r="I53" s="1"/>
    </row>
    <row r="54" spans="4:9" x14ac:dyDescent="0.2">
      <c r="D54" s="1"/>
      <c r="E54" s="1"/>
      <c r="F54" s="1"/>
      <c r="G54" s="1"/>
      <c r="H54" s="1"/>
      <c r="I54" s="1"/>
    </row>
    <row r="55" spans="4:9" x14ac:dyDescent="0.2">
      <c r="D55" s="1"/>
      <c r="E55" s="1"/>
      <c r="F55" s="1"/>
      <c r="G55" s="1"/>
      <c r="H55" s="1"/>
      <c r="I55" s="1"/>
    </row>
    <row r="56" spans="4:9" x14ac:dyDescent="0.2">
      <c r="D56" s="1"/>
      <c r="E56" s="1"/>
      <c r="F56" s="1"/>
      <c r="G56" s="1"/>
      <c r="H56" s="1"/>
      <c r="I56" s="1"/>
    </row>
    <row r="57" spans="4:9" x14ac:dyDescent="0.2">
      <c r="D57" s="1"/>
      <c r="E57" s="1"/>
      <c r="F57" s="1"/>
      <c r="G57" s="1"/>
      <c r="H57" s="1"/>
      <c r="I57" s="1"/>
    </row>
    <row r="58" spans="4:9" x14ac:dyDescent="0.2">
      <c r="D58" s="1"/>
      <c r="E58" s="1"/>
      <c r="F58" s="1"/>
      <c r="G58" s="1"/>
      <c r="H58" s="1"/>
      <c r="I58" s="1"/>
    </row>
    <row r="59" spans="4:9" x14ac:dyDescent="0.2">
      <c r="D59" s="1"/>
      <c r="E59" s="1"/>
      <c r="F59" s="1"/>
      <c r="G59" s="1"/>
      <c r="H59" s="1"/>
      <c r="I59" s="1"/>
    </row>
    <row r="60" spans="4:9" x14ac:dyDescent="0.2">
      <c r="D60" s="1"/>
      <c r="E60" s="1"/>
      <c r="F60" s="1"/>
      <c r="G60" s="1"/>
      <c r="H60" s="1"/>
      <c r="I60" s="1"/>
    </row>
    <row r="61" spans="4:9" x14ac:dyDescent="0.2">
      <c r="D61" s="1"/>
      <c r="E61" s="1"/>
      <c r="F61" s="1"/>
      <c r="G61" s="1"/>
      <c r="H61" s="1"/>
      <c r="I61" s="1"/>
    </row>
    <row r="62" spans="4:9" x14ac:dyDescent="0.2">
      <c r="D62" s="1"/>
      <c r="E62" s="1"/>
      <c r="F62" s="1"/>
      <c r="G62" s="1"/>
      <c r="H62" s="1"/>
      <c r="I62" s="1"/>
    </row>
    <row r="63" spans="4:9" x14ac:dyDescent="0.2">
      <c r="D63" s="1"/>
      <c r="E63" s="1"/>
      <c r="F63" s="1"/>
      <c r="G63" s="1"/>
      <c r="H63" s="1"/>
      <c r="I63" s="1"/>
    </row>
    <row r="64" spans="4:9" x14ac:dyDescent="0.2">
      <c r="D64" s="1"/>
      <c r="E64" s="1"/>
      <c r="F64" s="1"/>
      <c r="G64" s="1"/>
      <c r="H64" s="1"/>
      <c r="I64" s="1"/>
    </row>
    <row r="65" spans="4:9" x14ac:dyDescent="0.2">
      <c r="D65" s="1"/>
      <c r="E65" s="1"/>
      <c r="F65" s="1"/>
      <c r="G65" s="1"/>
      <c r="H65" s="1"/>
      <c r="I65" s="1"/>
    </row>
    <row r="66" spans="4:9" x14ac:dyDescent="0.2">
      <c r="D66" s="1"/>
      <c r="E66" s="1"/>
      <c r="F66" s="1"/>
      <c r="G66" s="1"/>
      <c r="H66" s="1"/>
      <c r="I66" s="1"/>
    </row>
    <row r="67" spans="4:9" x14ac:dyDescent="0.2">
      <c r="D67" s="1"/>
      <c r="E67" s="1"/>
      <c r="F67" s="1"/>
      <c r="G67" s="1"/>
      <c r="H67" s="1"/>
      <c r="I67" s="1"/>
    </row>
    <row r="68" spans="4:9" x14ac:dyDescent="0.2">
      <c r="D68" s="1"/>
      <c r="E68" s="1"/>
      <c r="F68" s="1"/>
      <c r="G68" s="1"/>
      <c r="H68" s="1"/>
      <c r="I68" s="1"/>
    </row>
    <row r="69" spans="4:9" x14ac:dyDescent="0.2">
      <c r="D69" s="1"/>
      <c r="E69" s="1"/>
      <c r="F69" s="1"/>
      <c r="G69" s="1"/>
      <c r="H69" s="1"/>
      <c r="I69" s="1"/>
    </row>
    <row r="70" spans="4:9" x14ac:dyDescent="0.2">
      <c r="D70" s="1"/>
      <c r="E70" s="1"/>
      <c r="F70" s="1"/>
      <c r="G70" s="1"/>
      <c r="H70" s="1"/>
      <c r="I70" s="1"/>
    </row>
    <row r="71" spans="4:9" x14ac:dyDescent="0.2">
      <c r="D71" s="1"/>
      <c r="E71" s="1"/>
      <c r="F71" s="1"/>
      <c r="G71" s="1"/>
      <c r="H71" s="1"/>
      <c r="I71" s="1"/>
    </row>
    <row r="72" spans="4:9" x14ac:dyDescent="0.2">
      <c r="D72" s="1"/>
      <c r="E72" s="1"/>
      <c r="F72" s="1"/>
      <c r="G72" s="1"/>
      <c r="H72" s="1"/>
      <c r="I72" s="1"/>
    </row>
    <row r="73" spans="4:9" x14ac:dyDescent="0.2">
      <c r="D73" s="1"/>
      <c r="E73" s="1"/>
      <c r="F73" s="1"/>
      <c r="G73" s="1"/>
      <c r="H73" s="1"/>
      <c r="I73" s="1"/>
    </row>
    <row r="74" spans="4:9" x14ac:dyDescent="0.2">
      <c r="D74" s="1"/>
      <c r="E74" s="1"/>
      <c r="F74" s="1"/>
      <c r="G74" s="1"/>
      <c r="H74" s="1"/>
      <c r="I74" s="1"/>
    </row>
    <row r="75" spans="4:9" x14ac:dyDescent="0.2">
      <c r="D75" s="1"/>
      <c r="E75" s="1"/>
      <c r="F75" s="1"/>
      <c r="G75" s="1"/>
      <c r="H75" s="1"/>
      <c r="I75" s="1"/>
    </row>
    <row r="76" spans="4:9" x14ac:dyDescent="0.2">
      <c r="D76" s="1"/>
      <c r="E76" s="1"/>
      <c r="F76" s="1"/>
      <c r="G76" s="1"/>
      <c r="H76" s="1"/>
      <c r="I76" s="1"/>
    </row>
    <row r="77" spans="4:9" x14ac:dyDescent="0.2">
      <c r="D77" s="1"/>
      <c r="E77" s="1"/>
      <c r="F77" s="1"/>
      <c r="G77" s="1"/>
      <c r="H77" s="1"/>
      <c r="I77" s="1"/>
    </row>
    <row r="78" spans="4:9" x14ac:dyDescent="0.2">
      <c r="D78" s="1"/>
      <c r="E78" s="1"/>
      <c r="F78" s="1"/>
      <c r="G78" s="1"/>
      <c r="H78" s="1"/>
      <c r="I78" s="1"/>
    </row>
    <row r="79" spans="4:9" x14ac:dyDescent="0.2">
      <c r="D79" s="1"/>
      <c r="E79" s="1"/>
      <c r="F79" s="1"/>
      <c r="G79" s="1"/>
      <c r="H79" s="1"/>
      <c r="I79" s="1"/>
    </row>
    <row r="80" spans="4:9" x14ac:dyDescent="0.2">
      <c r="D80" s="1"/>
      <c r="E80" s="1"/>
      <c r="F80" s="1"/>
      <c r="G80" s="1"/>
      <c r="H80" s="1"/>
      <c r="I80" s="1"/>
    </row>
    <row r="81" spans="4:9" x14ac:dyDescent="0.2">
      <c r="D81" s="1"/>
      <c r="E81" s="1"/>
      <c r="F81" s="1"/>
      <c r="G81" s="1"/>
      <c r="H81" s="1"/>
      <c r="I81" s="1"/>
    </row>
    <row r="82" spans="4:9" x14ac:dyDescent="0.2">
      <c r="D82" s="1"/>
      <c r="E82" s="1"/>
      <c r="F82" s="1"/>
      <c r="G82" s="1"/>
      <c r="H82" s="1"/>
      <c r="I82" s="1"/>
    </row>
    <row r="83" spans="4:9" x14ac:dyDescent="0.2">
      <c r="D83" s="1"/>
      <c r="E83" s="1"/>
      <c r="F83" s="1"/>
      <c r="G83" s="1"/>
      <c r="H83" s="1"/>
      <c r="I83" s="1"/>
    </row>
    <row r="84" spans="4:9" x14ac:dyDescent="0.2">
      <c r="D84" s="1"/>
      <c r="E84" s="1"/>
      <c r="F84" s="1"/>
      <c r="G84" s="1"/>
      <c r="H84" s="1"/>
      <c r="I84" s="1"/>
    </row>
    <row r="85" spans="4:9" x14ac:dyDescent="0.2">
      <c r="D85" s="1"/>
      <c r="E85" s="1"/>
      <c r="F85" s="1"/>
      <c r="G85" s="1"/>
      <c r="H85" s="1"/>
      <c r="I85" s="1"/>
    </row>
    <row r="86" spans="4:9" x14ac:dyDescent="0.2">
      <c r="D86" s="1"/>
      <c r="E86" s="1"/>
      <c r="F86" s="1"/>
      <c r="G86" s="1"/>
      <c r="H86" s="1"/>
      <c r="I86" s="1"/>
    </row>
    <row r="87" spans="4:9" x14ac:dyDescent="0.2">
      <c r="D87" s="1"/>
      <c r="E87" s="1"/>
      <c r="F87" s="1"/>
      <c r="G87" s="1"/>
      <c r="H87" s="1"/>
      <c r="I87" s="1"/>
    </row>
    <row r="88" spans="4:9" x14ac:dyDescent="0.2">
      <c r="D88" s="1"/>
      <c r="E88" s="1"/>
      <c r="F88" s="1"/>
      <c r="G88" s="1"/>
      <c r="H88" s="1"/>
      <c r="I88" s="1"/>
    </row>
    <row r="89" spans="4:9" x14ac:dyDescent="0.2">
      <c r="D89" s="1"/>
      <c r="E89" s="1"/>
      <c r="F89" s="1"/>
      <c r="G89" s="1"/>
      <c r="H89" s="1"/>
      <c r="I89" s="1"/>
    </row>
    <row r="90" spans="4:9" x14ac:dyDescent="0.2">
      <c r="D90" s="1"/>
      <c r="E90" s="1"/>
      <c r="F90" s="1"/>
      <c r="G90" s="1"/>
      <c r="H90" s="1"/>
      <c r="I90" s="1"/>
    </row>
    <row r="91" spans="4:9" x14ac:dyDescent="0.2">
      <c r="D91" s="1"/>
      <c r="E91" s="1"/>
      <c r="F91" s="1"/>
      <c r="G91" s="1"/>
      <c r="H91" s="1"/>
      <c r="I91" s="1"/>
    </row>
    <row r="92" spans="4:9" x14ac:dyDescent="0.2">
      <c r="D92" s="1"/>
      <c r="E92" s="1"/>
      <c r="F92" s="1"/>
      <c r="G92" s="1"/>
      <c r="H92" s="1"/>
      <c r="I92" s="1"/>
    </row>
    <row r="93" spans="4:9" x14ac:dyDescent="0.2">
      <c r="D93" s="1"/>
      <c r="E93" s="1"/>
      <c r="F93" s="1"/>
      <c r="G93" s="1"/>
      <c r="H93" s="1"/>
      <c r="I93" s="1"/>
    </row>
    <row r="94" spans="4:9" x14ac:dyDescent="0.2">
      <c r="D94" s="1"/>
      <c r="E94" s="1"/>
      <c r="F94" s="1"/>
      <c r="G94" s="1"/>
      <c r="H94" s="1"/>
      <c r="I94" s="1"/>
    </row>
    <row r="95" spans="4:9" x14ac:dyDescent="0.2">
      <c r="D95" s="1"/>
      <c r="E95" s="1"/>
      <c r="F95" s="1"/>
      <c r="G95" s="1"/>
      <c r="H95" s="1"/>
      <c r="I95" s="1"/>
    </row>
    <row r="96" spans="4:9" x14ac:dyDescent="0.2">
      <c r="D96" s="1"/>
      <c r="E96" s="1"/>
      <c r="F96" s="1"/>
      <c r="G96" s="1"/>
      <c r="H96" s="1"/>
      <c r="I96" s="1"/>
    </row>
    <row r="97" spans="4:9" x14ac:dyDescent="0.2">
      <c r="D97" s="1"/>
      <c r="E97" s="1"/>
      <c r="F97" s="1"/>
      <c r="G97" s="1"/>
      <c r="H97" s="1"/>
      <c r="I97" s="1"/>
    </row>
    <row r="98" spans="4:9" x14ac:dyDescent="0.2">
      <c r="D98" s="1"/>
      <c r="E98" s="1"/>
      <c r="F98" s="1"/>
      <c r="G98" s="1"/>
      <c r="H98" s="1"/>
      <c r="I98" s="1"/>
    </row>
    <row r="99" spans="4:9" x14ac:dyDescent="0.2">
      <c r="D99" s="1"/>
      <c r="E99" s="1"/>
      <c r="F99" s="1"/>
      <c r="G99" s="1"/>
      <c r="H99" s="1"/>
      <c r="I99" s="1"/>
    </row>
    <row r="100" spans="4:9" x14ac:dyDescent="0.2">
      <c r="D100" s="1"/>
      <c r="E100" s="1"/>
      <c r="F100" s="1"/>
      <c r="G100" s="1"/>
      <c r="H100" s="1"/>
      <c r="I100" s="1"/>
    </row>
    <row r="101" spans="4:9" x14ac:dyDescent="0.2">
      <c r="D101" s="1"/>
      <c r="E101" s="1"/>
      <c r="F101" s="1"/>
      <c r="G101" s="1"/>
      <c r="H101" s="1"/>
      <c r="I101" s="1"/>
    </row>
    <row r="102" spans="4:9" x14ac:dyDescent="0.2">
      <c r="D102" s="1"/>
      <c r="E102" s="1"/>
      <c r="F102" s="1"/>
      <c r="G102" s="1"/>
      <c r="H102" s="1"/>
      <c r="I102" s="1"/>
    </row>
    <row r="103" spans="4:9" x14ac:dyDescent="0.2">
      <c r="D103" s="1"/>
      <c r="E103" s="1"/>
      <c r="F103" s="1"/>
      <c r="G103" s="1"/>
      <c r="H103" s="1"/>
      <c r="I103" s="1"/>
    </row>
    <row r="104" spans="4:9" x14ac:dyDescent="0.2">
      <c r="D104" s="1"/>
      <c r="E104" s="1"/>
      <c r="F104" s="1"/>
      <c r="G104" s="1"/>
      <c r="H104" s="1"/>
      <c r="I104" s="1"/>
    </row>
    <row r="105" spans="4:9" x14ac:dyDescent="0.2">
      <c r="D105" s="1"/>
      <c r="E105" s="1"/>
      <c r="F105" s="1"/>
      <c r="G105" s="1"/>
      <c r="H105" s="1"/>
      <c r="I105" s="1"/>
    </row>
    <row r="106" spans="4:9" x14ac:dyDescent="0.2">
      <c r="D106" s="1"/>
      <c r="E106" s="1"/>
      <c r="F106" s="1"/>
      <c r="G106" s="1"/>
      <c r="H106" s="1"/>
      <c r="I106" s="1"/>
    </row>
    <row r="107" spans="4:9" x14ac:dyDescent="0.2">
      <c r="D107" s="1"/>
      <c r="E107" s="1"/>
      <c r="F107" s="1"/>
      <c r="G107" s="1"/>
      <c r="H107" s="1"/>
      <c r="I107" s="1"/>
    </row>
    <row r="108" spans="4:9" x14ac:dyDescent="0.2">
      <c r="D108" s="1"/>
      <c r="E108" s="1"/>
      <c r="F108" s="1"/>
      <c r="G108" s="1"/>
      <c r="H108" s="1"/>
      <c r="I108" s="1"/>
    </row>
    <row r="109" spans="4:9" x14ac:dyDescent="0.2">
      <c r="D109" s="1"/>
      <c r="E109" s="1"/>
      <c r="F109" s="1"/>
      <c r="G109" s="1"/>
      <c r="H109" s="1"/>
      <c r="I109" s="1"/>
    </row>
    <row r="110" spans="4:9" x14ac:dyDescent="0.2">
      <c r="D110" s="1"/>
      <c r="E110" s="1"/>
      <c r="F110" s="1"/>
      <c r="G110" s="1"/>
      <c r="H110" s="1"/>
      <c r="I110" s="1"/>
    </row>
    <row r="111" spans="4:9" x14ac:dyDescent="0.2">
      <c r="D111" s="1"/>
      <c r="E111" s="1"/>
      <c r="F111" s="1"/>
      <c r="G111" s="1"/>
      <c r="H111" s="1"/>
      <c r="I111" s="1"/>
    </row>
    <row r="112" spans="4:9" x14ac:dyDescent="0.2">
      <c r="D112" s="1"/>
      <c r="E112" s="1"/>
      <c r="F112" s="1"/>
      <c r="G112" s="1"/>
      <c r="H112" s="1"/>
      <c r="I112" s="1"/>
    </row>
    <row r="113" spans="4:9" x14ac:dyDescent="0.2">
      <c r="D113" s="1"/>
      <c r="E113" s="1"/>
      <c r="F113" s="1"/>
      <c r="G113" s="1"/>
      <c r="H113" s="1"/>
      <c r="I113" s="1"/>
    </row>
    <row r="114" spans="4:9" x14ac:dyDescent="0.2">
      <c r="D114" s="1"/>
      <c r="E114" s="1"/>
      <c r="F114" s="1"/>
      <c r="G114" s="1"/>
      <c r="H114" s="1"/>
      <c r="I114" s="1"/>
    </row>
    <row r="115" spans="4:9" x14ac:dyDescent="0.2">
      <c r="D115" s="1"/>
      <c r="E115" s="1"/>
      <c r="F115" s="1"/>
      <c r="G115" s="1"/>
      <c r="H115" s="1"/>
      <c r="I115" s="1"/>
    </row>
    <row r="116" spans="4:9" x14ac:dyDescent="0.2">
      <c r="D116" s="1"/>
      <c r="E116" s="1"/>
      <c r="F116" s="1"/>
      <c r="G116" s="1"/>
      <c r="H116" s="1"/>
      <c r="I116" s="1"/>
    </row>
    <row r="117" spans="4:9" x14ac:dyDescent="0.2">
      <c r="D117" s="1"/>
      <c r="E117" s="1"/>
      <c r="F117" s="1"/>
      <c r="G117" s="1"/>
      <c r="H117" s="1"/>
      <c r="I117" s="1"/>
    </row>
    <row r="118" spans="4:9" x14ac:dyDescent="0.2">
      <c r="D118" s="1"/>
      <c r="E118" s="1"/>
      <c r="F118" s="1"/>
      <c r="G118" s="1"/>
      <c r="H118" s="1"/>
      <c r="I118" s="1"/>
    </row>
    <row r="119" spans="4:9" x14ac:dyDescent="0.2">
      <c r="D119" s="1"/>
      <c r="E119" s="1"/>
      <c r="F119" s="1"/>
      <c r="G119" s="1"/>
      <c r="H119" s="1"/>
      <c r="I119" s="1"/>
    </row>
    <row r="120" spans="4:9" x14ac:dyDescent="0.2">
      <c r="D120" s="1"/>
      <c r="E120" s="1"/>
      <c r="F120" s="1"/>
      <c r="G120" s="1"/>
      <c r="H120" s="1"/>
      <c r="I120" s="1"/>
    </row>
    <row r="121" spans="4:9" x14ac:dyDescent="0.2">
      <c r="D121" s="1"/>
      <c r="E121" s="1"/>
      <c r="F121" s="1"/>
      <c r="G121" s="1"/>
      <c r="H121" s="1"/>
      <c r="I121" s="1"/>
    </row>
    <row r="122" spans="4:9" x14ac:dyDescent="0.2">
      <c r="D122" s="1"/>
      <c r="E122" s="1"/>
      <c r="F122" s="1"/>
      <c r="G122" s="1"/>
      <c r="H122" s="1"/>
      <c r="I122" s="1"/>
    </row>
    <row r="123" spans="4:9" x14ac:dyDescent="0.2">
      <c r="D123" s="1"/>
      <c r="E123" s="1"/>
      <c r="F123" s="1"/>
      <c r="G123" s="1"/>
      <c r="H123" s="1"/>
      <c r="I123" s="1"/>
    </row>
    <row r="124" spans="4:9" x14ac:dyDescent="0.2">
      <c r="D124" s="1"/>
      <c r="E124" s="1"/>
      <c r="F124" s="1"/>
      <c r="G124" s="1"/>
      <c r="H124" s="1"/>
      <c r="I124" s="1"/>
    </row>
    <row r="125" spans="4:9" x14ac:dyDescent="0.2">
      <c r="D125" s="1"/>
      <c r="E125" s="1"/>
      <c r="F125" s="1"/>
      <c r="G125" s="1"/>
      <c r="H125" s="1"/>
      <c r="I125" s="1"/>
    </row>
    <row r="126" spans="4:9" x14ac:dyDescent="0.2">
      <c r="D126" s="1"/>
      <c r="E126" s="1"/>
      <c r="F126" s="1"/>
      <c r="G126" s="1"/>
      <c r="H126" s="1"/>
      <c r="I126" s="1"/>
    </row>
    <row r="127" spans="4:9" x14ac:dyDescent="0.2">
      <c r="D127" s="1"/>
      <c r="E127" s="1"/>
      <c r="F127" s="1"/>
      <c r="G127" s="1"/>
      <c r="H127" s="1"/>
      <c r="I127" s="1"/>
    </row>
    <row r="128" spans="4:9" x14ac:dyDescent="0.2">
      <c r="D128" s="1"/>
      <c r="E128" s="1"/>
      <c r="F128" s="1"/>
      <c r="G128" s="1"/>
      <c r="H128" s="1"/>
      <c r="I128" s="1"/>
    </row>
    <row r="129" spans="4:9" x14ac:dyDescent="0.2">
      <c r="D129" s="1"/>
      <c r="E129" s="1"/>
      <c r="F129" s="1"/>
      <c r="G129" s="1"/>
      <c r="H129" s="1"/>
      <c r="I129" s="1"/>
    </row>
    <row r="130" spans="4:9" x14ac:dyDescent="0.2">
      <c r="D130" s="1"/>
      <c r="E130" s="1"/>
      <c r="F130" s="1"/>
      <c r="G130" s="1"/>
      <c r="H130" s="1"/>
      <c r="I130" s="1"/>
    </row>
    <row r="131" spans="4:9" x14ac:dyDescent="0.2">
      <c r="D131" s="1"/>
      <c r="E131" s="1"/>
      <c r="F131" s="1"/>
      <c r="G131" s="1"/>
      <c r="H131" s="1"/>
      <c r="I131" s="1"/>
    </row>
    <row r="132" spans="4:9" x14ac:dyDescent="0.2">
      <c r="D132" s="1"/>
      <c r="E132" s="1"/>
      <c r="F132" s="1"/>
      <c r="G132" s="1"/>
      <c r="H132" s="1"/>
      <c r="I132" s="1"/>
    </row>
    <row r="133" spans="4:9" x14ac:dyDescent="0.2">
      <c r="D133" s="1"/>
      <c r="E133" s="1"/>
      <c r="F133" s="1"/>
      <c r="G133" s="1"/>
      <c r="H133" s="1"/>
      <c r="I133" s="1"/>
    </row>
    <row r="134" spans="4:9" x14ac:dyDescent="0.2">
      <c r="D134" s="1"/>
      <c r="E134" s="1"/>
      <c r="F134" s="1"/>
      <c r="G134" s="1"/>
      <c r="H134" s="1"/>
      <c r="I134" s="1"/>
    </row>
    <row r="135" spans="4:9" x14ac:dyDescent="0.2">
      <c r="D135" s="1"/>
      <c r="E135" s="1"/>
      <c r="F135" s="1"/>
      <c r="G135" s="1"/>
      <c r="H135" s="1"/>
      <c r="I135" s="1"/>
    </row>
    <row r="136" spans="4:9" x14ac:dyDescent="0.2">
      <c r="D136" s="1"/>
      <c r="E136" s="1"/>
      <c r="F136" s="1"/>
      <c r="G136" s="1"/>
      <c r="H136" s="1"/>
      <c r="I136" s="1"/>
    </row>
    <row r="137" spans="4:9" x14ac:dyDescent="0.2">
      <c r="D137" s="1"/>
      <c r="E137" s="1"/>
      <c r="F137" s="1"/>
      <c r="G137" s="1"/>
      <c r="H137" s="1"/>
      <c r="I137" s="1"/>
    </row>
    <row r="138" spans="4:9" x14ac:dyDescent="0.2">
      <c r="D138" s="1"/>
      <c r="E138" s="1"/>
      <c r="F138" s="1"/>
      <c r="G138" s="1"/>
      <c r="H138" s="1"/>
      <c r="I138" s="1"/>
    </row>
    <row r="139" spans="4:9" x14ac:dyDescent="0.2">
      <c r="D139" s="1"/>
      <c r="E139" s="1"/>
      <c r="F139" s="1"/>
      <c r="G139" s="1"/>
      <c r="H139" s="1"/>
      <c r="I139" s="1"/>
    </row>
    <row r="140" spans="4:9" x14ac:dyDescent="0.2">
      <c r="D140" s="1"/>
      <c r="E140" s="1"/>
      <c r="F140" s="1"/>
      <c r="G140" s="1"/>
      <c r="H140" s="1"/>
      <c r="I140" s="1"/>
    </row>
    <row r="141" spans="4:9" x14ac:dyDescent="0.2">
      <c r="D141" s="1"/>
      <c r="E141" s="1"/>
      <c r="F141" s="1"/>
      <c r="G141" s="1"/>
      <c r="H141" s="1"/>
      <c r="I141" s="1"/>
    </row>
    <row r="142" spans="4:9" x14ac:dyDescent="0.2">
      <c r="D142" s="1"/>
      <c r="E142" s="1"/>
      <c r="F142" s="1"/>
      <c r="G142" s="1"/>
      <c r="H142" s="1"/>
      <c r="I142" s="1"/>
    </row>
    <row r="143" spans="4:9" x14ac:dyDescent="0.2">
      <c r="D143" s="1"/>
      <c r="E143" s="1"/>
      <c r="F143" s="1"/>
      <c r="G143" s="1"/>
      <c r="H143" s="1"/>
      <c r="I143" s="1"/>
    </row>
    <row r="144" spans="4:9" x14ac:dyDescent="0.2">
      <c r="D144" s="1"/>
      <c r="E144" s="1"/>
      <c r="F144" s="1"/>
      <c r="G144" s="1"/>
      <c r="H144" s="1"/>
      <c r="I144" s="1"/>
    </row>
    <row r="145" spans="4:9" x14ac:dyDescent="0.2">
      <c r="D145" s="1"/>
      <c r="E145" s="1"/>
      <c r="F145" s="1"/>
      <c r="G145" s="1"/>
      <c r="H145" s="1"/>
      <c r="I145" s="1"/>
    </row>
    <row r="146" spans="4:9" x14ac:dyDescent="0.2">
      <c r="D146" s="1"/>
      <c r="E146" s="1"/>
      <c r="F146" s="1"/>
      <c r="G146" s="1"/>
      <c r="H146" s="1"/>
      <c r="I146" s="1"/>
    </row>
    <row r="147" spans="4:9" x14ac:dyDescent="0.2">
      <c r="D147" s="1"/>
      <c r="E147" s="1"/>
      <c r="F147" s="1"/>
      <c r="G147" s="1"/>
      <c r="H147" s="1"/>
      <c r="I147" s="1"/>
    </row>
    <row r="148" spans="4:9" x14ac:dyDescent="0.2">
      <c r="D148" s="1"/>
      <c r="E148" s="1"/>
      <c r="F148" s="1"/>
      <c r="G148" s="1"/>
      <c r="H148" s="1"/>
      <c r="I148" s="1"/>
    </row>
    <row r="149" spans="4:9" x14ac:dyDescent="0.2">
      <c r="D149" s="1"/>
      <c r="E149" s="1"/>
      <c r="F149" s="1"/>
      <c r="G149" s="1"/>
      <c r="H149" s="1"/>
      <c r="I149" s="1"/>
    </row>
    <row r="150" spans="4:9" x14ac:dyDescent="0.2">
      <c r="D150" s="1"/>
      <c r="E150" s="1"/>
      <c r="F150" s="1"/>
      <c r="G150" s="1"/>
      <c r="H150" s="1"/>
      <c r="I150" s="1"/>
    </row>
    <row r="151" spans="4:9" x14ac:dyDescent="0.2">
      <c r="D151" s="1"/>
      <c r="E151" s="1"/>
      <c r="F151" s="1"/>
      <c r="G151" s="1"/>
      <c r="H151" s="1"/>
      <c r="I151" s="1"/>
    </row>
    <row r="152" spans="4:9" x14ac:dyDescent="0.2">
      <c r="D152" s="1"/>
      <c r="E152" s="1"/>
      <c r="F152" s="1"/>
      <c r="G152" s="1"/>
      <c r="H152" s="1"/>
      <c r="I152" s="1"/>
    </row>
    <row r="153" spans="4:9" x14ac:dyDescent="0.2">
      <c r="D153" s="1"/>
      <c r="E153" s="1"/>
      <c r="F153" s="1"/>
      <c r="G153" s="1"/>
      <c r="H153" s="1"/>
      <c r="I153" s="1"/>
    </row>
    <row r="154" spans="4:9" x14ac:dyDescent="0.2">
      <c r="D154" s="1"/>
      <c r="E154" s="1"/>
      <c r="F154" s="1"/>
      <c r="G154" s="1"/>
      <c r="H154" s="1"/>
      <c r="I154" s="1"/>
    </row>
    <row r="155" spans="4:9" x14ac:dyDescent="0.2">
      <c r="D155" s="1"/>
      <c r="E155" s="1"/>
      <c r="F155" s="1"/>
      <c r="G155" s="1"/>
      <c r="H155" s="1"/>
      <c r="I155" s="1"/>
    </row>
    <row r="156" spans="4:9" x14ac:dyDescent="0.2">
      <c r="D156" s="1"/>
      <c r="E156" s="1"/>
      <c r="F156" s="1"/>
      <c r="G156" s="1"/>
      <c r="H156" s="1"/>
      <c r="I156" s="1"/>
    </row>
    <row r="157" spans="4:9" x14ac:dyDescent="0.2">
      <c r="D157" s="1"/>
      <c r="E157" s="1"/>
      <c r="F157" s="1"/>
      <c r="G157" s="1"/>
      <c r="H157" s="1"/>
      <c r="I157" s="1"/>
    </row>
    <row r="158" spans="4:9" x14ac:dyDescent="0.2">
      <c r="D158" s="1"/>
      <c r="E158" s="1"/>
      <c r="F158" s="1"/>
      <c r="G158" s="1"/>
      <c r="H158" s="1"/>
      <c r="I158" s="1"/>
    </row>
    <row r="159" spans="4:9" x14ac:dyDescent="0.2">
      <c r="D159" s="1"/>
      <c r="E159" s="1"/>
      <c r="F159" s="1"/>
      <c r="G159" s="1"/>
      <c r="H159" s="1"/>
      <c r="I159" s="1"/>
    </row>
    <row r="160" spans="4:9" x14ac:dyDescent="0.2">
      <c r="D160" s="1"/>
      <c r="E160" s="1"/>
      <c r="F160" s="1"/>
      <c r="G160" s="1"/>
      <c r="H160" s="1"/>
      <c r="I160" s="1"/>
    </row>
    <row r="161" spans="4:9" x14ac:dyDescent="0.2">
      <c r="D161" s="1"/>
      <c r="E161" s="1"/>
      <c r="F161" s="1"/>
      <c r="G161" s="1"/>
      <c r="H161" s="1"/>
      <c r="I161" s="1"/>
    </row>
    <row r="162" spans="4:9" x14ac:dyDescent="0.2">
      <c r="D162" s="1"/>
      <c r="E162" s="1"/>
      <c r="F162" s="1"/>
      <c r="G162" s="1"/>
      <c r="H162" s="1"/>
      <c r="I162" s="1"/>
    </row>
    <row r="163" spans="4:9" x14ac:dyDescent="0.2">
      <c r="D163" s="1"/>
      <c r="E163" s="1"/>
      <c r="F163" s="1"/>
      <c r="G163" s="1"/>
      <c r="H163" s="1"/>
      <c r="I163" s="1"/>
    </row>
    <row r="164" spans="4:9" x14ac:dyDescent="0.2">
      <c r="D164" s="1"/>
      <c r="E164" s="1"/>
      <c r="F164" s="1"/>
      <c r="G164" s="1"/>
      <c r="H164" s="1"/>
      <c r="I164" s="1"/>
    </row>
    <row r="165" spans="4:9" x14ac:dyDescent="0.2">
      <c r="D165" s="1"/>
      <c r="E165" s="1"/>
      <c r="F165" s="1"/>
      <c r="G165" s="1"/>
      <c r="H165" s="1"/>
      <c r="I165" s="1"/>
    </row>
    <row r="166" spans="4:9" x14ac:dyDescent="0.2">
      <c r="D166" s="1"/>
      <c r="E166" s="1"/>
      <c r="F166" s="1"/>
      <c r="G166" s="1"/>
      <c r="H166" s="1"/>
      <c r="I166" s="1"/>
    </row>
    <row r="167" spans="4:9" x14ac:dyDescent="0.2">
      <c r="D167" s="1"/>
      <c r="E167" s="1"/>
      <c r="F167" s="1"/>
      <c r="G167" s="1"/>
      <c r="H167" s="1"/>
      <c r="I167" s="1"/>
    </row>
    <row r="168" spans="4:9" x14ac:dyDescent="0.2">
      <c r="D168" s="1"/>
      <c r="E168" s="1"/>
      <c r="F168" s="1"/>
      <c r="G168" s="1"/>
      <c r="H168" s="1"/>
      <c r="I168" s="1"/>
    </row>
    <row r="169" spans="4:9" x14ac:dyDescent="0.2">
      <c r="D169" s="1"/>
      <c r="E169" s="1"/>
      <c r="F169" s="1"/>
      <c r="G169" s="1"/>
      <c r="H169" s="1"/>
      <c r="I169" s="1"/>
    </row>
    <row r="170" spans="4:9" x14ac:dyDescent="0.2">
      <c r="D170" s="1"/>
      <c r="E170" s="1"/>
      <c r="F170" s="1"/>
      <c r="G170" s="1"/>
      <c r="H170" s="1"/>
      <c r="I170" s="1"/>
    </row>
    <row r="171" spans="4:9" x14ac:dyDescent="0.2">
      <c r="D171" s="1"/>
      <c r="E171" s="1"/>
      <c r="F171" s="1"/>
      <c r="G171" s="1"/>
      <c r="H171" s="1"/>
      <c r="I171" s="1"/>
    </row>
    <row r="172" spans="4:9" x14ac:dyDescent="0.2">
      <c r="D172" s="1"/>
      <c r="E172" s="1"/>
      <c r="F172" s="1"/>
      <c r="G172" s="1"/>
      <c r="H172" s="1"/>
      <c r="I172" s="1"/>
    </row>
    <row r="173" spans="4:9" x14ac:dyDescent="0.2">
      <c r="D173" s="1"/>
      <c r="E173" s="1"/>
      <c r="F173" s="1"/>
      <c r="G173" s="1"/>
      <c r="H173" s="1"/>
      <c r="I173" s="1"/>
    </row>
    <row r="174" spans="4:9" x14ac:dyDescent="0.2">
      <c r="D174" s="1"/>
      <c r="E174" s="1"/>
      <c r="F174" s="1"/>
      <c r="G174" s="1"/>
      <c r="H174" s="1"/>
      <c r="I174" s="1"/>
    </row>
    <row r="175" spans="4:9" x14ac:dyDescent="0.2">
      <c r="D175" s="1"/>
      <c r="E175" s="1"/>
      <c r="F175" s="1"/>
      <c r="G175" s="1"/>
      <c r="H175" s="1"/>
      <c r="I175" s="1"/>
    </row>
    <row r="176" spans="4:9" x14ac:dyDescent="0.2">
      <c r="D176" s="1"/>
      <c r="E176" s="1"/>
      <c r="F176" s="1"/>
      <c r="G176" s="1"/>
      <c r="H176" s="1"/>
      <c r="I176" s="1"/>
    </row>
    <row r="177" spans="4:9" x14ac:dyDescent="0.2">
      <c r="D177" s="1"/>
      <c r="E177" s="1"/>
      <c r="F177" s="1"/>
      <c r="G177" s="1"/>
      <c r="H177" s="1"/>
      <c r="I177" s="1"/>
    </row>
    <row r="178" spans="4:9" x14ac:dyDescent="0.2">
      <c r="D178" s="1"/>
      <c r="E178" s="1"/>
      <c r="F178" s="1"/>
      <c r="G178" s="1"/>
      <c r="H178" s="1"/>
      <c r="I178" s="1"/>
    </row>
    <row r="179" spans="4:9" x14ac:dyDescent="0.2">
      <c r="D179" s="1"/>
      <c r="E179" s="1"/>
      <c r="F179" s="1"/>
      <c r="G179" s="1"/>
      <c r="H179" s="1"/>
      <c r="I179" s="1"/>
    </row>
    <row r="180" spans="4:9" x14ac:dyDescent="0.2">
      <c r="D180" s="1"/>
      <c r="E180" s="1"/>
      <c r="F180" s="1"/>
      <c r="G180" s="1"/>
      <c r="H180" s="1"/>
      <c r="I180" s="1"/>
    </row>
    <row r="181" spans="4:9" x14ac:dyDescent="0.2">
      <c r="D181" s="1"/>
      <c r="E181" s="1"/>
      <c r="F181" s="1"/>
      <c r="G181" s="1"/>
      <c r="H181" s="1"/>
      <c r="I181" s="1"/>
    </row>
    <row r="182" spans="4:9" x14ac:dyDescent="0.2">
      <c r="D182" s="1"/>
      <c r="E182" s="1"/>
      <c r="F182" s="1"/>
      <c r="G182" s="1"/>
      <c r="H182" s="1"/>
      <c r="I182" s="1"/>
    </row>
    <row r="183" spans="4:9" x14ac:dyDescent="0.2">
      <c r="D183" s="1"/>
      <c r="E183" s="1"/>
      <c r="F183" s="1"/>
      <c r="G183" s="1"/>
      <c r="H183" s="1"/>
      <c r="I183" s="1"/>
    </row>
    <row r="184" spans="4:9" x14ac:dyDescent="0.2">
      <c r="D184" s="1"/>
      <c r="E184" s="1"/>
      <c r="F184" s="1"/>
      <c r="G184" s="1"/>
      <c r="H184" s="1"/>
      <c r="I184" s="1"/>
    </row>
    <row r="185" spans="4:9" x14ac:dyDescent="0.2">
      <c r="D185" s="1"/>
      <c r="E185" s="1"/>
      <c r="F185" s="1"/>
      <c r="G185" s="1"/>
      <c r="H185" s="1"/>
      <c r="I185" s="1"/>
    </row>
    <row r="186" spans="4:9" x14ac:dyDescent="0.2">
      <c r="D186" s="1"/>
      <c r="E186" s="1"/>
      <c r="F186" s="1"/>
      <c r="G186" s="1"/>
      <c r="H186" s="1"/>
      <c r="I186" s="1"/>
    </row>
    <row r="187" spans="4:9" x14ac:dyDescent="0.2">
      <c r="D187" s="1"/>
      <c r="E187" s="1"/>
      <c r="F187" s="1"/>
      <c r="G187" s="1"/>
      <c r="H187" s="1"/>
      <c r="I187" s="1"/>
    </row>
    <row r="188" spans="4:9" x14ac:dyDescent="0.2">
      <c r="D188" s="1"/>
      <c r="E188" s="1"/>
      <c r="F188" s="1"/>
      <c r="G188" s="1"/>
      <c r="H188" s="1"/>
      <c r="I188" s="1"/>
    </row>
    <row r="189" spans="4:9" x14ac:dyDescent="0.2">
      <c r="D189" s="1"/>
      <c r="E189" s="1"/>
      <c r="F189" s="1"/>
      <c r="G189" s="1"/>
      <c r="H189" s="1"/>
      <c r="I189" s="1"/>
    </row>
    <row r="190" spans="4:9" x14ac:dyDescent="0.2">
      <c r="D190" s="1"/>
      <c r="E190" s="1"/>
      <c r="F190" s="1"/>
      <c r="G190" s="1"/>
      <c r="H190" s="1"/>
      <c r="I190" s="1"/>
    </row>
    <row r="191" spans="4:9" x14ac:dyDescent="0.2">
      <c r="D191" s="1"/>
      <c r="E191" s="1"/>
      <c r="F191" s="1"/>
      <c r="G191" s="1"/>
      <c r="H191" s="1"/>
      <c r="I191" s="1"/>
    </row>
    <row r="192" spans="4:9" x14ac:dyDescent="0.2">
      <c r="D192" s="1"/>
      <c r="E192" s="1"/>
      <c r="F192" s="1"/>
      <c r="G192" s="1"/>
      <c r="H192" s="1"/>
      <c r="I192" s="1"/>
    </row>
    <row r="193" spans="4:9" x14ac:dyDescent="0.2">
      <c r="D193" s="1"/>
      <c r="E193" s="1"/>
      <c r="F193" s="1"/>
      <c r="G193" s="1"/>
      <c r="H193" s="1"/>
      <c r="I193" s="1"/>
    </row>
    <row r="194" spans="4:9" x14ac:dyDescent="0.2">
      <c r="D194" s="1"/>
      <c r="E194" s="1"/>
      <c r="F194" s="1"/>
      <c r="G194" s="1"/>
      <c r="H194" s="1"/>
      <c r="I194" s="1"/>
    </row>
    <row r="195" spans="4:9" x14ac:dyDescent="0.2">
      <c r="D195" s="1"/>
      <c r="E195" s="1"/>
      <c r="F195" s="1"/>
      <c r="G195" s="1"/>
      <c r="H195" s="1"/>
      <c r="I195" s="1"/>
    </row>
    <row r="196" spans="4:9" x14ac:dyDescent="0.2">
      <c r="D196" s="1"/>
      <c r="E196" s="1"/>
      <c r="F196" s="1"/>
      <c r="G196" s="1"/>
      <c r="H196" s="1"/>
      <c r="I196" s="1"/>
    </row>
    <row r="197" spans="4:9" x14ac:dyDescent="0.2">
      <c r="D197" s="1"/>
      <c r="E197" s="1"/>
      <c r="F197" s="1"/>
      <c r="G197" s="1"/>
      <c r="H197" s="1"/>
      <c r="I197" s="1"/>
    </row>
    <row r="198" spans="4:9" x14ac:dyDescent="0.2">
      <c r="D198" s="1"/>
      <c r="E198" s="1"/>
      <c r="F198" s="1"/>
      <c r="G198" s="1"/>
      <c r="H198" s="1"/>
      <c r="I198" s="1"/>
    </row>
    <row r="199" spans="4:9" x14ac:dyDescent="0.2">
      <c r="D199" s="1"/>
      <c r="E199" s="1"/>
      <c r="F199" s="1"/>
      <c r="G199" s="1"/>
      <c r="H199" s="1"/>
      <c r="I199" s="1"/>
    </row>
    <row r="200" spans="4:9" x14ac:dyDescent="0.2">
      <c r="D200" s="1"/>
      <c r="E200" s="1"/>
      <c r="F200" s="1"/>
      <c r="G200" s="1"/>
      <c r="I200" s="1"/>
    </row>
    <row r="201" spans="4:9" x14ac:dyDescent="0.2">
      <c r="D201" s="1"/>
      <c r="E201" s="1"/>
      <c r="F201" s="1"/>
      <c r="I201" s="1"/>
    </row>
    <row r="202" spans="4:9" x14ac:dyDescent="0.2">
      <c r="D202" s="1"/>
      <c r="E202" s="1"/>
      <c r="I202" s="1"/>
    </row>
    <row r="203" spans="4:9" x14ac:dyDescent="0.2">
      <c r="D203" s="1"/>
      <c r="I203" s="1"/>
    </row>
    <row r="204" spans="4:9" x14ac:dyDescent="0.2">
      <c r="I204" s="1"/>
    </row>
  </sheetData>
  <mergeCells count="1">
    <mergeCell ref="B1:L1"/>
  </mergeCells>
  <phoneticPr fontId="2" type="noConversion"/>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1</xdr:col>
                    <xdr:colOff>220980</xdr:colOff>
                    <xdr:row>1</xdr:row>
                    <xdr:rowOff>99060</xdr:rowOff>
                  </from>
                  <to>
                    <xdr:col>4</xdr:col>
                    <xdr:colOff>289560</xdr:colOff>
                    <xdr:row>3</xdr:row>
                    <xdr:rowOff>30480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21"/>
  <sheetViews>
    <sheetView showGridLines="0" workbookViewId="0"/>
  </sheetViews>
  <sheetFormatPr defaultRowHeight="13.2" x14ac:dyDescent="0.25"/>
  <cols>
    <col min="1" max="1" width="9.109375" bestFit="1" customWidth="1"/>
    <col min="2" max="2" width="3.88671875" bestFit="1" customWidth="1"/>
    <col min="3" max="5" width="9.88671875" bestFit="1" customWidth="1"/>
  </cols>
  <sheetData>
    <row r="1" spans="1:16" x14ac:dyDescent="0.25">
      <c r="A1" s="1"/>
      <c r="B1" s="3"/>
      <c r="C1" s="1"/>
      <c r="D1" s="4"/>
      <c r="E1" s="4"/>
      <c r="F1" s="4"/>
      <c r="G1" s="4"/>
      <c r="H1" s="4"/>
      <c r="I1" s="4"/>
      <c r="J1" s="1"/>
      <c r="K1" s="1"/>
      <c r="L1" s="1"/>
      <c r="M1" s="1"/>
      <c r="N1" s="1"/>
      <c r="O1" s="1"/>
      <c r="P1" s="1"/>
    </row>
    <row r="2" spans="1:16" x14ac:dyDescent="0.25">
      <c r="A2" s="1"/>
      <c r="B2" s="3"/>
      <c r="C2" s="1"/>
      <c r="D2" s="4"/>
      <c r="E2" s="4"/>
      <c r="F2" s="4"/>
      <c r="G2" s="4"/>
      <c r="H2" s="4"/>
      <c r="I2" s="4"/>
      <c r="J2" s="1"/>
      <c r="K2" s="1"/>
      <c r="L2" s="1"/>
      <c r="M2" s="1"/>
      <c r="N2" s="1"/>
      <c r="O2" s="1"/>
      <c r="P2" s="1"/>
    </row>
    <row r="3" spans="1:16" x14ac:dyDescent="0.25">
      <c r="A3" s="1"/>
      <c r="B3" s="3"/>
      <c r="C3" s="7" t="s">
        <v>12</v>
      </c>
      <c r="D3" s="4"/>
      <c r="E3" s="4"/>
      <c r="F3" s="4"/>
      <c r="G3" s="4"/>
      <c r="H3" s="4"/>
      <c r="I3" s="4"/>
      <c r="J3" s="1"/>
      <c r="K3" s="1"/>
      <c r="L3" s="1"/>
      <c r="M3" s="1"/>
      <c r="N3" s="1"/>
      <c r="O3" s="1"/>
      <c r="P3" s="1"/>
    </row>
    <row r="4" spans="1:16" x14ac:dyDescent="0.25">
      <c r="A4" s="1"/>
      <c r="B4" s="3"/>
      <c r="C4" s="1"/>
      <c r="D4" s="4"/>
      <c r="E4" s="4"/>
      <c r="F4" s="4"/>
      <c r="G4" s="4"/>
      <c r="H4" s="4"/>
      <c r="I4" s="4"/>
      <c r="J4" s="1"/>
      <c r="K4" s="1"/>
      <c r="L4" s="1"/>
      <c r="M4" s="1"/>
      <c r="N4" s="1"/>
      <c r="O4" s="1"/>
      <c r="P4" s="1"/>
    </row>
    <row r="5" spans="1:16" x14ac:dyDescent="0.25">
      <c r="A5" s="1"/>
      <c r="B5" s="1"/>
      <c r="C5" s="5" t="s">
        <v>1</v>
      </c>
      <c r="D5" s="5" t="s">
        <v>2</v>
      </c>
      <c r="E5" s="5" t="s">
        <v>3</v>
      </c>
      <c r="F5" s="5" t="s">
        <v>4</v>
      </c>
      <c r="G5" s="5" t="s">
        <v>0</v>
      </c>
      <c r="H5" s="5" t="s">
        <v>5</v>
      </c>
      <c r="I5" s="5" t="s">
        <v>6</v>
      </c>
      <c r="J5" s="5" t="s">
        <v>7</v>
      </c>
      <c r="K5" s="5" t="s">
        <v>8</v>
      </c>
      <c r="L5" s="5" t="s">
        <v>9</v>
      </c>
      <c r="M5" s="5" t="s">
        <v>10</v>
      </c>
      <c r="N5" s="5" t="s">
        <v>11</v>
      </c>
      <c r="O5" s="1"/>
      <c r="P5" s="1"/>
    </row>
    <row r="6" spans="1:16" x14ac:dyDescent="0.25">
      <c r="A6" s="1"/>
      <c r="B6" s="1">
        <v>2020</v>
      </c>
      <c r="C6" s="121">
        <f t="shared" ref="C6:N6" si="0">IF($A12=TRUE,C12,NA())</f>
        <v>222389</v>
      </c>
      <c r="D6" s="121">
        <f t="shared" si="0"/>
        <v>224524</v>
      </c>
      <c r="E6" s="121">
        <f t="shared" si="0"/>
        <v>136104</v>
      </c>
      <c r="F6" s="121">
        <f t="shared" si="0"/>
        <v>125260</v>
      </c>
      <c r="G6" s="121">
        <f t="shared" si="0"/>
        <v>130791</v>
      </c>
      <c r="H6" s="121">
        <f t="shared" si="0"/>
        <v>131538</v>
      </c>
      <c r="I6" s="121">
        <f t="shared" si="0"/>
        <v>132262</v>
      </c>
      <c r="J6" s="121">
        <f t="shared" si="0"/>
        <v>106361</v>
      </c>
      <c r="K6" s="121">
        <f t="shared" si="0"/>
        <v>147000</v>
      </c>
      <c r="L6" s="121">
        <f t="shared" si="0"/>
        <v>151699</v>
      </c>
      <c r="M6" s="9">
        <f t="shared" si="0"/>
        <v>148790</v>
      </c>
      <c r="N6" s="9">
        <f t="shared" si="0"/>
        <v>195791</v>
      </c>
      <c r="O6" s="1"/>
      <c r="P6" s="1"/>
    </row>
    <row r="7" spans="1:16" x14ac:dyDescent="0.25">
      <c r="A7" s="1"/>
      <c r="B7" s="1">
        <v>2021</v>
      </c>
      <c r="C7" s="121">
        <f t="shared" ref="C7:N7" si="1">C13</f>
        <v>176648</v>
      </c>
      <c r="D7" s="121">
        <f t="shared" si="1"/>
        <v>201000</v>
      </c>
      <c r="E7" s="121">
        <f t="shared" si="1"/>
        <v>265720</v>
      </c>
      <c r="F7" s="121">
        <f t="shared" si="1"/>
        <v>225461</v>
      </c>
      <c r="G7" s="121">
        <f t="shared" si="1"/>
        <v>235494</v>
      </c>
      <c r="H7" s="121">
        <f t="shared" si="1"/>
        <v>229473</v>
      </c>
      <c r="I7" s="121">
        <f t="shared" si="1"/>
        <v>245881</v>
      </c>
      <c r="J7" s="121">
        <f t="shared" si="1"/>
        <v>268010</v>
      </c>
      <c r="K7" s="121">
        <f t="shared" si="1"/>
        <v>182064</v>
      </c>
      <c r="L7" s="121">
        <f t="shared" si="1"/>
        <v>189828</v>
      </c>
      <c r="M7" s="9">
        <f t="shared" si="1"/>
        <v>215198</v>
      </c>
      <c r="N7" s="9">
        <f t="shared" si="1"/>
        <v>243455</v>
      </c>
      <c r="O7" s="1"/>
      <c r="P7" s="1"/>
    </row>
    <row r="8" spans="1:16" x14ac:dyDescent="0.25">
      <c r="A8" s="1"/>
      <c r="B8" s="3"/>
      <c r="C8" s="1"/>
      <c r="D8" s="4"/>
      <c r="E8" s="4"/>
      <c r="F8" s="4"/>
      <c r="G8" s="4"/>
      <c r="H8" s="4"/>
      <c r="I8" s="4"/>
      <c r="J8" s="4"/>
      <c r="K8" s="4"/>
      <c r="L8" s="4"/>
      <c r="M8" s="4"/>
      <c r="N8" s="4"/>
      <c r="O8" s="1"/>
      <c r="P8" s="1"/>
    </row>
    <row r="9" spans="1:16" x14ac:dyDescent="0.25">
      <c r="A9" s="1"/>
      <c r="B9" s="3"/>
      <c r="C9" s="1"/>
      <c r="D9" s="4"/>
      <c r="E9" s="4"/>
      <c r="F9" s="4"/>
      <c r="G9" s="4"/>
      <c r="H9" s="4"/>
      <c r="I9" s="4"/>
      <c r="J9" s="1"/>
      <c r="K9" s="1"/>
      <c r="L9" s="1"/>
      <c r="M9" s="1"/>
      <c r="N9" s="1"/>
      <c r="O9" s="1"/>
      <c r="P9" s="1"/>
    </row>
    <row r="10" spans="1:16" x14ac:dyDescent="0.25">
      <c r="A10" s="1"/>
      <c r="B10" s="3"/>
      <c r="C10" s="7" t="s">
        <v>13</v>
      </c>
      <c r="D10" s="4"/>
      <c r="E10" s="4"/>
      <c r="F10" s="4"/>
      <c r="G10" s="4"/>
      <c r="H10" s="4"/>
      <c r="I10" s="4"/>
      <c r="J10" s="1"/>
      <c r="K10" s="1"/>
      <c r="L10" s="1"/>
      <c r="M10" s="1"/>
      <c r="N10" s="1"/>
      <c r="O10" s="1"/>
      <c r="P10" s="1"/>
    </row>
    <row r="11" spans="1:16" ht="21" x14ac:dyDescent="0.25">
      <c r="A11" s="8" t="s">
        <v>56</v>
      </c>
      <c r="B11" s="1"/>
      <c r="C11" s="5" t="s">
        <v>1</v>
      </c>
      <c r="D11" s="5" t="s">
        <v>2</v>
      </c>
      <c r="E11" s="5" t="s">
        <v>3</v>
      </c>
      <c r="F11" s="5" t="s">
        <v>4</v>
      </c>
      <c r="G11" s="5" t="s">
        <v>0</v>
      </c>
      <c r="H11" s="5" t="s">
        <v>5</v>
      </c>
      <c r="I11" s="5" t="s">
        <v>6</v>
      </c>
      <c r="J11" s="5" t="s">
        <v>7</v>
      </c>
      <c r="K11" s="5" t="s">
        <v>8</v>
      </c>
      <c r="L11" s="5" t="s">
        <v>9</v>
      </c>
      <c r="M11" s="5" t="s">
        <v>10</v>
      </c>
      <c r="N11" s="5" t="s">
        <v>11</v>
      </c>
      <c r="O11" s="1"/>
      <c r="P11" s="1"/>
    </row>
    <row r="12" spans="1:16" x14ac:dyDescent="0.25">
      <c r="A12" s="6" t="b">
        <v>1</v>
      </c>
      <c r="B12" s="1">
        <v>2020</v>
      </c>
      <c r="C12" s="122">
        <v>222389</v>
      </c>
      <c r="D12" s="122">
        <v>224524</v>
      </c>
      <c r="E12" s="122">
        <v>136104</v>
      </c>
      <c r="F12" s="122">
        <v>125260</v>
      </c>
      <c r="G12" s="122">
        <v>130791</v>
      </c>
      <c r="H12" s="122">
        <v>131538</v>
      </c>
      <c r="I12" s="122">
        <v>132262</v>
      </c>
      <c r="J12" s="122">
        <v>106361</v>
      </c>
      <c r="K12" s="122">
        <v>147000</v>
      </c>
      <c r="L12" s="122">
        <v>151699</v>
      </c>
      <c r="M12" s="2">
        <v>148790</v>
      </c>
      <c r="N12" s="2">
        <v>195791</v>
      </c>
      <c r="O12" s="1"/>
      <c r="P12" s="1"/>
    </row>
    <row r="13" spans="1:16" x14ac:dyDescent="0.25">
      <c r="A13" s="1"/>
      <c r="B13" s="1">
        <v>2021</v>
      </c>
      <c r="C13" s="122">
        <v>176648</v>
      </c>
      <c r="D13" s="122">
        <v>201000</v>
      </c>
      <c r="E13" s="122">
        <v>265720</v>
      </c>
      <c r="F13" s="122">
        <v>225461</v>
      </c>
      <c r="G13" s="122">
        <v>235494</v>
      </c>
      <c r="H13" s="122">
        <v>229473</v>
      </c>
      <c r="I13" s="122">
        <v>245881</v>
      </c>
      <c r="J13" s="122">
        <v>268010</v>
      </c>
      <c r="K13" s="122">
        <v>182064</v>
      </c>
      <c r="L13" s="122">
        <v>189828</v>
      </c>
      <c r="M13" s="2">
        <v>215198</v>
      </c>
      <c r="N13" s="2">
        <v>243455</v>
      </c>
      <c r="O13" s="1"/>
      <c r="P13" s="1"/>
    </row>
    <row r="14" spans="1:16" x14ac:dyDescent="0.25">
      <c r="A14" s="1"/>
      <c r="B14" s="3"/>
      <c r="C14" s="1"/>
      <c r="D14" s="1"/>
      <c r="E14" s="1"/>
      <c r="F14" s="1"/>
      <c r="G14" s="1"/>
      <c r="H14" s="1"/>
      <c r="I14" s="1"/>
      <c r="J14" s="1"/>
      <c r="K14" s="1"/>
      <c r="L14" s="1"/>
      <c r="M14" s="1"/>
      <c r="N14" s="1"/>
      <c r="O14" s="1"/>
      <c r="P14" s="1"/>
    </row>
    <row r="15" spans="1:16" x14ac:dyDescent="0.25">
      <c r="A15" s="1"/>
      <c r="B15" s="3"/>
      <c r="C15" s="1"/>
      <c r="D15" s="1"/>
      <c r="E15" s="1"/>
      <c r="F15" s="1"/>
      <c r="G15" s="1"/>
      <c r="H15" s="1"/>
      <c r="I15" s="1"/>
      <c r="J15" s="1"/>
      <c r="K15" s="1"/>
      <c r="L15" s="1"/>
      <c r="M15" s="1"/>
      <c r="N15" s="1"/>
      <c r="O15" s="1"/>
      <c r="P15" s="1"/>
    </row>
    <row r="16" spans="1:16" x14ac:dyDescent="0.25">
      <c r="A16" s="1"/>
      <c r="B16" s="3"/>
      <c r="C16" s="1"/>
      <c r="D16" s="1"/>
      <c r="E16" s="1"/>
      <c r="F16" s="1"/>
      <c r="G16" s="1"/>
      <c r="H16" s="1"/>
      <c r="I16" s="1"/>
      <c r="J16" s="1"/>
      <c r="K16" s="1"/>
      <c r="L16" s="1"/>
      <c r="M16" s="1"/>
      <c r="N16" s="1"/>
      <c r="O16" s="1"/>
      <c r="P16" s="1"/>
    </row>
    <row r="17" spans="1:16" x14ac:dyDescent="0.25">
      <c r="A17" s="1"/>
      <c r="B17" s="3"/>
      <c r="C17" s="1"/>
      <c r="D17" s="1"/>
      <c r="E17" s="1"/>
      <c r="F17" s="1"/>
      <c r="G17" s="1"/>
      <c r="H17" s="1"/>
      <c r="I17" s="1"/>
      <c r="J17" s="1"/>
      <c r="K17" s="1"/>
      <c r="L17" s="1"/>
      <c r="M17" s="1"/>
      <c r="N17" s="1"/>
      <c r="O17" s="1"/>
      <c r="P17" s="1"/>
    </row>
    <row r="18" spans="1:16" x14ac:dyDescent="0.25">
      <c r="A18" s="1"/>
      <c r="B18" s="3"/>
      <c r="C18" s="1"/>
      <c r="D18" s="1"/>
      <c r="E18" s="1"/>
      <c r="F18" s="1"/>
      <c r="G18" s="1"/>
      <c r="H18" s="1"/>
      <c r="I18" s="1"/>
      <c r="J18" s="1"/>
      <c r="K18" s="1"/>
      <c r="L18" s="1"/>
      <c r="M18" s="1"/>
      <c r="N18" s="1"/>
      <c r="O18" s="1"/>
      <c r="P18" s="1"/>
    </row>
    <row r="19" spans="1:16" x14ac:dyDescent="0.25">
      <c r="A19" s="1"/>
      <c r="B19" s="3"/>
      <c r="C19" s="1"/>
      <c r="D19" s="1"/>
      <c r="E19" s="1"/>
      <c r="F19" s="1"/>
      <c r="G19" s="1"/>
      <c r="H19" s="1"/>
      <c r="I19" s="1"/>
      <c r="J19" s="1"/>
      <c r="K19" s="1"/>
      <c r="L19" s="1"/>
      <c r="M19" s="1"/>
      <c r="N19" s="1"/>
      <c r="O19" s="1"/>
      <c r="P19" s="1"/>
    </row>
    <row r="20" spans="1:16" x14ac:dyDescent="0.25">
      <c r="A20" s="1"/>
      <c r="B20" s="3"/>
      <c r="C20" s="1"/>
      <c r="D20" s="1"/>
      <c r="E20" s="1"/>
      <c r="F20" s="1"/>
      <c r="G20" s="1"/>
      <c r="H20" s="1"/>
      <c r="I20" s="1"/>
      <c r="J20" s="1"/>
      <c r="K20" s="1"/>
      <c r="L20" s="1"/>
      <c r="M20" s="1"/>
      <c r="N20" s="1"/>
      <c r="O20" s="1"/>
      <c r="P20" s="1"/>
    </row>
    <row r="21" spans="1:16" x14ac:dyDescent="0.25">
      <c r="A21" s="1"/>
      <c r="B21" s="3"/>
      <c r="C21" s="1"/>
      <c r="D21" s="1"/>
      <c r="E21" s="1"/>
      <c r="F21" s="1"/>
      <c r="G21" s="1"/>
      <c r="H21" s="1"/>
      <c r="I21" s="1"/>
      <c r="J21" s="1"/>
      <c r="K21" s="1"/>
      <c r="L21" s="1"/>
      <c r="M21" s="1"/>
      <c r="N21" s="1"/>
      <c r="O21" s="1"/>
      <c r="P2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7"/>
  <sheetViews>
    <sheetView showGridLines="0" zoomScaleNormal="100" workbookViewId="0"/>
  </sheetViews>
  <sheetFormatPr defaultRowHeight="14.4" x14ac:dyDescent="0.3"/>
  <cols>
    <col min="1" max="1" width="3.6640625" style="69" customWidth="1"/>
    <col min="2" max="2" width="1.88671875" style="69" customWidth="1"/>
    <col min="3" max="10" width="9.109375" style="69"/>
    <col min="11" max="11" width="1.44140625" style="69" customWidth="1"/>
    <col min="12" max="12" width="3.44140625" style="69" customWidth="1"/>
    <col min="13" max="13" width="23.88671875" style="69" bestFit="1" customWidth="1"/>
    <col min="14" max="14" width="2.5546875" style="69" customWidth="1"/>
    <col min="15" max="15" width="1.44140625" style="69" customWidth="1"/>
    <col min="16" max="16" width="2.33203125" style="69" customWidth="1"/>
    <col min="17" max="30" width="9.109375" style="69"/>
    <col min="31" max="32" width="9.109375" style="69" customWidth="1"/>
    <col min="33" max="33" width="23.88671875" style="69" customWidth="1"/>
    <col min="34" max="34" width="9.33203125" style="69" customWidth="1"/>
    <col min="35" max="45" width="9.5546875" style="69" customWidth="1"/>
    <col min="46" max="256" width="9.109375" style="69"/>
    <col min="257" max="257" width="3.6640625" style="69" customWidth="1"/>
    <col min="258" max="258" width="1.88671875" style="69" customWidth="1"/>
    <col min="259" max="266" width="9.109375" style="69"/>
    <col min="267" max="267" width="1.44140625" style="69" customWidth="1"/>
    <col min="268" max="268" width="3.44140625" style="69" customWidth="1"/>
    <col min="269" max="269" width="23.88671875" style="69" bestFit="1" customWidth="1"/>
    <col min="270" max="270" width="2.5546875" style="69" customWidth="1"/>
    <col min="271" max="271" width="1.44140625" style="69" customWidth="1"/>
    <col min="272" max="272" width="2.33203125" style="69" customWidth="1"/>
    <col min="273" max="286" width="9.109375" style="69"/>
    <col min="287" max="288" width="9.109375" style="69" customWidth="1"/>
    <col min="289" max="289" width="23.88671875" style="69" customWidth="1"/>
    <col min="290" max="290" width="9.33203125" style="69" customWidth="1"/>
    <col min="291" max="301" width="9.5546875" style="69" customWidth="1"/>
    <col min="302" max="512" width="9.109375" style="69"/>
    <col min="513" max="513" width="3.6640625" style="69" customWidth="1"/>
    <col min="514" max="514" width="1.88671875" style="69" customWidth="1"/>
    <col min="515" max="522" width="9.109375" style="69"/>
    <col min="523" max="523" width="1.44140625" style="69" customWidth="1"/>
    <col min="524" max="524" width="3.44140625" style="69" customWidth="1"/>
    <col min="525" max="525" width="23.88671875" style="69" bestFit="1" customWidth="1"/>
    <col min="526" max="526" width="2.5546875" style="69" customWidth="1"/>
    <col min="527" max="527" width="1.44140625" style="69" customWidth="1"/>
    <col min="528" max="528" width="2.33203125" style="69" customWidth="1"/>
    <col min="529" max="542" width="9.109375" style="69"/>
    <col min="543" max="544" width="9.109375" style="69" customWidth="1"/>
    <col min="545" max="545" width="23.88671875" style="69" customWidth="1"/>
    <col min="546" max="546" width="9.33203125" style="69" customWidth="1"/>
    <col min="547" max="557" width="9.5546875" style="69" customWidth="1"/>
    <col min="558" max="768" width="9.109375" style="69"/>
    <col min="769" max="769" width="3.6640625" style="69" customWidth="1"/>
    <col min="770" max="770" width="1.88671875" style="69" customWidth="1"/>
    <col min="771" max="778" width="9.109375" style="69"/>
    <col min="779" max="779" width="1.44140625" style="69" customWidth="1"/>
    <col min="780" max="780" width="3.44140625" style="69" customWidth="1"/>
    <col min="781" max="781" width="23.88671875" style="69" bestFit="1" customWidth="1"/>
    <col min="782" max="782" width="2.5546875" style="69" customWidth="1"/>
    <col min="783" max="783" width="1.44140625" style="69" customWidth="1"/>
    <col min="784" max="784" width="2.33203125" style="69" customWidth="1"/>
    <col min="785" max="798" width="9.109375" style="69"/>
    <col min="799" max="800" width="9.109375" style="69" customWidth="1"/>
    <col min="801" max="801" width="23.88671875" style="69" customWidth="1"/>
    <col min="802" max="802" width="9.33203125" style="69" customWidth="1"/>
    <col min="803" max="813" width="9.5546875" style="69" customWidth="1"/>
    <col min="814" max="1024" width="9.109375" style="69"/>
    <col min="1025" max="1025" width="3.6640625" style="69" customWidth="1"/>
    <col min="1026" max="1026" width="1.88671875" style="69" customWidth="1"/>
    <col min="1027" max="1034" width="9.109375" style="69"/>
    <col min="1035" max="1035" width="1.44140625" style="69" customWidth="1"/>
    <col min="1036" max="1036" width="3.44140625" style="69" customWidth="1"/>
    <col min="1037" max="1037" width="23.88671875" style="69" bestFit="1" customWidth="1"/>
    <col min="1038" max="1038" width="2.5546875" style="69" customWidth="1"/>
    <col min="1039" max="1039" width="1.44140625" style="69" customWidth="1"/>
    <col min="1040" max="1040" width="2.33203125" style="69" customWidth="1"/>
    <col min="1041" max="1054" width="9.109375" style="69"/>
    <col min="1055" max="1056" width="9.109375" style="69" customWidth="1"/>
    <col min="1057" max="1057" width="23.88671875" style="69" customWidth="1"/>
    <col min="1058" max="1058" width="9.33203125" style="69" customWidth="1"/>
    <col min="1059" max="1069" width="9.5546875" style="69" customWidth="1"/>
    <col min="1070" max="1280" width="9.109375" style="69"/>
    <col min="1281" max="1281" width="3.6640625" style="69" customWidth="1"/>
    <col min="1282" max="1282" width="1.88671875" style="69" customWidth="1"/>
    <col min="1283" max="1290" width="9.109375" style="69"/>
    <col min="1291" max="1291" width="1.44140625" style="69" customWidth="1"/>
    <col min="1292" max="1292" width="3.44140625" style="69" customWidth="1"/>
    <col min="1293" max="1293" width="23.88671875" style="69" bestFit="1" customWidth="1"/>
    <col min="1294" max="1294" width="2.5546875" style="69" customWidth="1"/>
    <col min="1295" max="1295" width="1.44140625" style="69" customWidth="1"/>
    <col min="1296" max="1296" width="2.33203125" style="69" customWidth="1"/>
    <col min="1297" max="1310" width="9.109375" style="69"/>
    <col min="1311" max="1312" width="9.109375" style="69" customWidth="1"/>
    <col min="1313" max="1313" width="23.88671875" style="69" customWidth="1"/>
    <col min="1314" max="1314" width="9.33203125" style="69" customWidth="1"/>
    <col min="1315" max="1325" width="9.5546875" style="69" customWidth="1"/>
    <col min="1326" max="1536" width="9.109375" style="69"/>
    <col min="1537" max="1537" width="3.6640625" style="69" customWidth="1"/>
    <col min="1538" max="1538" width="1.88671875" style="69" customWidth="1"/>
    <col min="1539" max="1546" width="9.109375" style="69"/>
    <col min="1547" max="1547" width="1.44140625" style="69" customWidth="1"/>
    <col min="1548" max="1548" width="3.44140625" style="69" customWidth="1"/>
    <col min="1549" max="1549" width="23.88671875" style="69" bestFit="1" customWidth="1"/>
    <col min="1550" max="1550" width="2.5546875" style="69" customWidth="1"/>
    <col min="1551" max="1551" width="1.44140625" style="69" customWidth="1"/>
    <col min="1552" max="1552" width="2.33203125" style="69" customWidth="1"/>
    <col min="1553" max="1566" width="9.109375" style="69"/>
    <col min="1567" max="1568" width="9.109375" style="69" customWidth="1"/>
    <col min="1569" max="1569" width="23.88671875" style="69" customWidth="1"/>
    <col min="1570" max="1570" width="9.33203125" style="69" customWidth="1"/>
    <col min="1571" max="1581" width="9.5546875" style="69" customWidth="1"/>
    <col min="1582" max="1792" width="9.109375" style="69"/>
    <col min="1793" max="1793" width="3.6640625" style="69" customWidth="1"/>
    <col min="1794" max="1794" width="1.88671875" style="69" customWidth="1"/>
    <col min="1795" max="1802" width="9.109375" style="69"/>
    <col min="1803" max="1803" width="1.44140625" style="69" customWidth="1"/>
    <col min="1804" max="1804" width="3.44140625" style="69" customWidth="1"/>
    <col min="1805" max="1805" width="23.88671875" style="69" bestFit="1" customWidth="1"/>
    <col min="1806" max="1806" width="2.5546875" style="69" customWidth="1"/>
    <col min="1807" max="1807" width="1.44140625" style="69" customWidth="1"/>
    <col min="1808" max="1808" width="2.33203125" style="69" customWidth="1"/>
    <col min="1809" max="1822" width="9.109375" style="69"/>
    <col min="1823" max="1824" width="9.109375" style="69" customWidth="1"/>
    <col min="1825" max="1825" width="23.88671875" style="69" customWidth="1"/>
    <col min="1826" max="1826" width="9.33203125" style="69" customWidth="1"/>
    <col min="1827" max="1837" width="9.5546875" style="69" customWidth="1"/>
    <col min="1838" max="2048" width="9.109375" style="69"/>
    <col min="2049" max="2049" width="3.6640625" style="69" customWidth="1"/>
    <col min="2050" max="2050" width="1.88671875" style="69" customWidth="1"/>
    <col min="2051" max="2058" width="9.109375" style="69"/>
    <col min="2059" max="2059" width="1.44140625" style="69" customWidth="1"/>
    <col min="2060" max="2060" width="3.44140625" style="69" customWidth="1"/>
    <col min="2061" max="2061" width="23.88671875" style="69" bestFit="1" customWidth="1"/>
    <col min="2062" max="2062" width="2.5546875" style="69" customWidth="1"/>
    <col min="2063" max="2063" width="1.44140625" style="69" customWidth="1"/>
    <col min="2064" max="2064" width="2.33203125" style="69" customWidth="1"/>
    <col min="2065" max="2078" width="9.109375" style="69"/>
    <col min="2079" max="2080" width="9.109375" style="69" customWidth="1"/>
    <col min="2081" max="2081" width="23.88671875" style="69" customWidth="1"/>
    <col min="2082" max="2082" width="9.33203125" style="69" customWidth="1"/>
    <col min="2083" max="2093" width="9.5546875" style="69" customWidth="1"/>
    <col min="2094" max="2304" width="9.109375" style="69"/>
    <col min="2305" max="2305" width="3.6640625" style="69" customWidth="1"/>
    <col min="2306" max="2306" width="1.88671875" style="69" customWidth="1"/>
    <col min="2307" max="2314" width="9.109375" style="69"/>
    <col min="2315" max="2315" width="1.44140625" style="69" customWidth="1"/>
    <col min="2316" max="2316" width="3.44140625" style="69" customWidth="1"/>
    <col min="2317" max="2317" width="23.88671875" style="69" bestFit="1" customWidth="1"/>
    <col min="2318" max="2318" width="2.5546875" style="69" customWidth="1"/>
    <col min="2319" max="2319" width="1.44140625" style="69" customWidth="1"/>
    <col min="2320" max="2320" width="2.33203125" style="69" customWidth="1"/>
    <col min="2321" max="2334" width="9.109375" style="69"/>
    <col min="2335" max="2336" width="9.109375" style="69" customWidth="1"/>
    <col min="2337" max="2337" width="23.88671875" style="69" customWidth="1"/>
    <col min="2338" max="2338" width="9.33203125" style="69" customWidth="1"/>
    <col min="2339" max="2349" width="9.5546875" style="69" customWidth="1"/>
    <col min="2350" max="2560" width="9.109375" style="69"/>
    <col min="2561" max="2561" width="3.6640625" style="69" customWidth="1"/>
    <col min="2562" max="2562" width="1.88671875" style="69" customWidth="1"/>
    <col min="2563" max="2570" width="9.109375" style="69"/>
    <col min="2571" max="2571" width="1.44140625" style="69" customWidth="1"/>
    <col min="2572" max="2572" width="3.44140625" style="69" customWidth="1"/>
    <col min="2573" max="2573" width="23.88671875" style="69" bestFit="1" customWidth="1"/>
    <col min="2574" max="2574" width="2.5546875" style="69" customWidth="1"/>
    <col min="2575" max="2575" width="1.44140625" style="69" customWidth="1"/>
    <col min="2576" max="2576" width="2.33203125" style="69" customWidth="1"/>
    <col min="2577" max="2590" width="9.109375" style="69"/>
    <col min="2591" max="2592" width="9.109375" style="69" customWidth="1"/>
    <col min="2593" max="2593" width="23.88671875" style="69" customWidth="1"/>
    <col min="2594" max="2594" width="9.33203125" style="69" customWidth="1"/>
    <col min="2595" max="2605" width="9.5546875" style="69" customWidth="1"/>
    <col min="2606" max="2816" width="9.109375" style="69"/>
    <col min="2817" max="2817" width="3.6640625" style="69" customWidth="1"/>
    <col min="2818" max="2818" width="1.88671875" style="69" customWidth="1"/>
    <col min="2819" max="2826" width="9.109375" style="69"/>
    <col min="2827" max="2827" width="1.44140625" style="69" customWidth="1"/>
    <col min="2828" max="2828" width="3.44140625" style="69" customWidth="1"/>
    <col min="2829" max="2829" width="23.88671875" style="69" bestFit="1" customWidth="1"/>
    <col min="2830" max="2830" width="2.5546875" style="69" customWidth="1"/>
    <col min="2831" max="2831" width="1.44140625" style="69" customWidth="1"/>
    <col min="2832" max="2832" width="2.33203125" style="69" customWidth="1"/>
    <col min="2833" max="2846" width="9.109375" style="69"/>
    <col min="2847" max="2848" width="9.109375" style="69" customWidth="1"/>
    <col min="2849" max="2849" width="23.88671875" style="69" customWidth="1"/>
    <col min="2850" max="2850" width="9.33203125" style="69" customWidth="1"/>
    <col min="2851" max="2861" width="9.5546875" style="69" customWidth="1"/>
    <col min="2862" max="3072" width="9.109375" style="69"/>
    <col min="3073" max="3073" width="3.6640625" style="69" customWidth="1"/>
    <col min="3074" max="3074" width="1.88671875" style="69" customWidth="1"/>
    <col min="3075" max="3082" width="9.109375" style="69"/>
    <col min="3083" max="3083" width="1.44140625" style="69" customWidth="1"/>
    <col min="3084" max="3084" width="3.44140625" style="69" customWidth="1"/>
    <col min="3085" max="3085" width="23.88671875" style="69" bestFit="1" customWidth="1"/>
    <col min="3086" max="3086" width="2.5546875" style="69" customWidth="1"/>
    <col min="3087" max="3087" width="1.44140625" style="69" customWidth="1"/>
    <col min="3088" max="3088" width="2.33203125" style="69" customWidth="1"/>
    <col min="3089" max="3102" width="9.109375" style="69"/>
    <col min="3103" max="3104" width="9.109375" style="69" customWidth="1"/>
    <col min="3105" max="3105" width="23.88671875" style="69" customWidth="1"/>
    <col min="3106" max="3106" width="9.33203125" style="69" customWidth="1"/>
    <col min="3107" max="3117" width="9.5546875" style="69" customWidth="1"/>
    <col min="3118" max="3328" width="9.109375" style="69"/>
    <col min="3329" max="3329" width="3.6640625" style="69" customWidth="1"/>
    <col min="3330" max="3330" width="1.88671875" style="69" customWidth="1"/>
    <col min="3331" max="3338" width="9.109375" style="69"/>
    <col min="3339" max="3339" width="1.44140625" style="69" customWidth="1"/>
    <col min="3340" max="3340" width="3.44140625" style="69" customWidth="1"/>
    <col min="3341" max="3341" width="23.88671875" style="69" bestFit="1" customWidth="1"/>
    <col min="3342" max="3342" width="2.5546875" style="69" customWidth="1"/>
    <col min="3343" max="3343" width="1.44140625" style="69" customWidth="1"/>
    <col min="3344" max="3344" width="2.33203125" style="69" customWidth="1"/>
    <col min="3345" max="3358" width="9.109375" style="69"/>
    <col min="3359" max="3360" width="9.109375" style="69" customWidth="1"/>
    <col min="3361" max="3361" width="23.88671875" style="69" customWidth="1"/>
    <col min="3362" max="3362" width="9.33203125" style="69" customWidth="1"/>
    <col min="3363" max="3373" width="9.5546875" style="69" customWidth="1"/>
    <col min="3374" max="3584" width="9.109375" style="69"/>
    <col min="3585" max="3585" width="3.6640625" style="69" customWidth="1"/>
    <col min="3586" max="3586" width="1.88671875" style="69" customWidth="1"/>
    <col min="3587" max="3594" width="9.109375" style="69"/>
    <col min="3595" max="3595" width="1.44140625" style="69" customWidth="1"/>
    <col min="3596" max="3596" width="3.44140625" style="69" customWidth="1"/>
    <col min="3597" max="3597" width="23.88671875" style="69" bestFit="1" customWidth="1"/>
    <col min="3598" max="3598" width="2.5546875" style="69" customWidth="1"/>
    <col min="3599" max="3599" width="1.44140625" style="69" customWidth="1"/>
    <col min="3600" max="3600" width="2.33203125" style="69" customWidth="1"/>
    <col min="3601" max="3614" width="9.109375" style="69"/>
    <col min="3615" max="3616" width="9.109375" style="69" customWidth="1"/>
    <col min="3617" max="3617" width="23.88671875" style="69" customWidth="1"/>
    <col min="3618" max="3618" width="9.33203125" style="69" customWidth="1"/>
    <col min="3619" max="3629" width="9.5546875" style="69" customWidth="1"/>
    <col min="3630" max="3840" width="9.109375" style="69"/>
    <col min="3841" max="3841" width="3.6640625" style="69" customWidth="1"/>
    <col min="3842" max="3842" width="1.88671875" style="69" customWidth="1"/>
    <col min="3843" max="3850" width="9.109375" style="69"/>
    <col min="3851" max="3851" width="1.44140625" style="69" customWidth="1"/>
    <col min="3852" max="3852" width="3.44140625" style="69" customWidth="1"/>
    <col min="3853" max="3853" width="23.88671875" style="69" bestFit="1" customWidth="1"/>
    <col min="3854" max="3854" width="2.5546875" style="69" customWidth="1"/>
    <col min="3855" max="3855" width="1.44140625" style="69" customWidth="1"/>
    <col min="3856" max="3856" width="2.33203125" style="69" customWidth="1"/>
    <col min="3857" max="3870" width="9.109375" style="69"/>
    <col min="3871" max="3872" width="9.109375" style="69" customWidth="1"/>
    <col min="3873" max="3873" width="23.88671875" style="69" customWidth="1"/>
    <col min="3874" max="3874" width="9.33203125" style="69" customWidth="1"/>
    <col min="3875" max="3885" width="9.5546875" style="69" customWidth="1"/>
    <col min="3886" max="4096" width="9.109375" style="69"/>
    <col min="4097" max="4097" width="3.6640625" style="69" customWidth="1"/>
    <col min="4098" max="4098" width="1.88671875" style="69" customWidth="1"/>
    <col min="4099" max="4106" width="9.109375" style="69"/>
    <col min="4107" max="4107" width="1.44140625" style="69" customWidth="1"/>
    <col min="4108" max="4108" width="3.44140625" style="69" customWidth="1"/>
    <col min="4109" max="4109" width="23.88671875" style="69" bestFit="1" customWidth="1"/>
    <col min="4110" max="4110" width="2.5546875" style="69" customWidth="1"/>
    <col min="4111" max="4111" width="1.44140625" style="69" customWidth="1"/>
    <col min="4112" max="4112" width="2.33203125" style="69" customWidth="1"/>
    <col min="4113" max="4126" width="9.109375" style="69"/>
    <col min="4127" max="4128" width="9.109375" style="69" customWidth="1"/>
    <col min="4129" max="4129" width="23.88671875" style="69" customWidth="1"/>
    <col min="4130" max="4130" width="9.33203125" style="69" customWidth="1"/>
    <col min="4131" max="4141" width="9.5546875" style="69" customWidth="1"/>
    <col min="4142" max="4352" width="9.109375" style="69"/>
    <col min="4353" max="4353" width="3.6640625" style="69" customWidth="1"/>
    <col min="4354" max="4354" width="1.88671875" style="69" customWidth="1"/>
    <col min="4355" max="4362" width="9.109375" style="69"/>
    <col min="4363" max="4363" width="1.44140625" style="69" customWidth="1"/>
    <col min="4364" max="4364" width="3.44140625" style="69" customWidth="1"/>
    <col min="4365" max="4365" width="23.88671875" style="69" bestFit="1" customWidth="1"/>
    <col min="4366" max="4366" width="2.5546875" style="69" customWidth="1"/>
    <col min="4367" max="4367" width="1.44140625" style="69" customWidth="1"/>
    <col min="4368" max="4368" width="2.33203125" style="69" customWidth="1"/>
    <col min="4369" max="4382" width="9.109375" style="69"/>
    <col min="4383" max="4384" width="9.109375" style="69" customWidth="1"/>
    <col min="4385" max="4385" width="23.88671875" style="69" customWidth="1"/>
    <col min="4386" max="4386" width="9.33203125" style="69" customWidth="1"/>
    <col min="4387" max="4397" width="9.5546875" style="69" customWidth="1"/>
    <col min="4398" max="4608" width="9.109375" style="69"/>
    <col min="4609" max="4609" width="3.6640625" style="69" customWidth="1"/>
    <col min="4610" max="4610" width="1.88671875" style="69" customWidth="1"/>
    <col min="4611" max="4618" width="9.109375" style="69"/>
    <col min="4619" max="4619" width="1.44140625" style="69" customWidth="1"/>
    <col min="4620" max="4620" width="3.44140625" style="69" customWidth="1"/>
    <col min="4621" max="4621" width="23.88671875" style="69" bestFit="1" customWidth="1"/>
    <col min="4622" max="4622" width="2.5546875" style="69" customWidth="1"/>
    <col min="4623" max="4623" width="1.44140625" style="69" customWidth="1"/>
    <col min="4624" max="4624" width="2.33203125" style="69" customWidth="1"/>
    <col min="4625" max="4638" width="9.109375" style="69"/>
    <col min="4639" max="4640" width="9.109375" style="69" customWidth="1"/>
    <col min="4641" max="4641" width="23.88671875" style="69" customWidth="1"/>
    <col min="4642" max="4642" width="9.33203125" style="69" customWidth="1"/>
    <col min="4643" max="4653" width="9.5546875" style="69" customWidth="1"/>
    <col min="4654" max="4864" width="9.109375" style="69"/>
    <col min="4865" max="4865" width="3.6640625" style="69" customWidth="1"/>
    <col min="4866" max="4866" width="1.88671875" style="69" customWidth="1"/>
    <col min="4867" max="4874" width="9.109375" style="69"/>
    <col min="4875" max="4875" width="1.44140625" style="69" customWidth="1"/>
    <col min="4876" max="4876" width="3.44140625" style="69" customWidth="1"/>
    <col min="4877" max="4877" width="23.88671875" style="69" bestFit="1" customWidth="1"/>
    <col min="4878" max="4878" width="2.5546875" style="69" customWidth="1"/>
    <col min="4879" max="4879" width="1.44140625" style="69" customWidth="1"/>
    <col min="4880" max="4880" width="2.33203125" style="69" customWidth="1"/>
    <col min="4881" max="4894" width="9.109375" style="69"/>
    <col min="4895" max="4896" width="9.109375" style="69" customWidth="1"/>
    <col min="4897" max="4897" width="23.88671875" style="69" customWidth="1"/>
    <col min="4898" max="4898" width="9.33203125" style="69" customWidth="1"/>
    <col min="4899" max="4909" width="9.5546875" style="69" customWidth="1"/>
    <col min="4910" max="5120" width="9.109375" style="69"/>
    <col min="5121" max="5121" width="3.6640625" style="69" customWidth="1"/>
    <col min="5122" max="5122" width="1.88671875" style="69" customWidth="1"/>
    <col min="5123" max="5130" width="9.109375" style="69"/>
    <col min="5131" max="5131" width="1.44140625" style="69" customWidth="1"/>
    <col min="5132" max="5132" width="3.44140625" style="69" customWidth="1"/>
    <col min="5133" max="5133" width="23.88671875" style="69" bestFit="1" customWidth="1"/>
    <col min="5134" max="5134" width="2.5546875" style="69" customWidth="1"/>
    <col min="5135" max="5135" width="1.44140625" style="69" customWidth="1"/>
    <col min="5136" max="5136" width="2.33203125" style="69" customWidth="1"/>
    <col min="5137" max="5150" width="9.109375" style="69"/>
    <col min="5151" max="5152" width="9.109375" style="69" customWidth="1"/>
    <col min="5153" max="5153" width="23.88671875" style="69" customWidth="1"/>
    <col min="5154" max="5154" width="9.33203125" style="69" customWidth="1"/>
    <col min="5155" max="5165" width="9.5546875" style="69" customWidth="1"/>
    <col min="5166" max="5376" width="9.109375" style="69"/>
    <col min="5377" max="5377" width="3.6640625" style="69" customWidth="1"/>
    <col min="5378" max="5378" width="1.88671875" style="69" customWidth="1"/>
    <col min="5379" max="5386" width="9.109375" style="69"/>
    <col min="5387" max="5387" width="1.44140625" style="69" customWidth="1"/>
    <col min="5388" max="5388" width="3.44140625" style="69" customWidth="1"/>
    <col min="5389" max="5389" width="23.88671875" style="69" bestFit="1" customWidth="1"/>
    <col min="5390" max="5390" width="2.5546875" style="69" customWidth="1"/>
    <col min="5391" max="5391" width="1.44140625" style="69" customWidth="1"/>
    <col min="5392" max="5392" width="2.33203125" style="69" customWidth="1"/>
    <col min="5393" max="5406" width="9.109375" style="69"/>
    <col min="5407" max="5408" width="9.109375" style="69" customWidth="1"/>
    <col min="5409" max="5409" width="23.88671875" style="69" customWidth="1"/>
    <col min="5410" max="5410" width="9.33203125" style="69" customWidth="1"/>
    <col min="5411" max="5421" width="9.5546875" style="69" customWidth="1"/>
    <col min="5422" max="5632" width="9.109375" style="69"/>
    <col min="5633" max="5633" width="3.6640625" style="69" customWidth="1"/>
    <col min="5634" max="5634" width="1.88671875" style="69" customWidth="1"/>
    <col min="5635" max="5642" width="9.109375" style="69"/>
    <col min="5643" max="5643" width="1.44140625" style="69" customWidth="1"/>
    <col min="5644" max="5644" width="3.44140625" style="69" customWidth="1"/>
    <col min="5645" max="5645" width="23.88671875" style="69" bestFit="1" customWidth="1"/>
    <col min="5646" max="5646" width="2.5546875" style="69" customWidth="1"/>
    <col min="5647" max="5647" width="1.44140625" style="69" customWidth="1"/>
    <col min="5648" max="5648" width="2.33203125" style="69" customWidth="1"/>
    <col min="5649" max="5662" width="9.109375" style="69"/>
    <col min="5663" max="5664" width="9.109375" style="69" customWidth="1"/>
    <col min="5665" max="5665" width="23.88671875" style="69" customWidth="1"/>
    <col min="5666" max="5666" width="9.33203125" style="69" customWidth="1"/>
    <col min="5667" max="5677" width="9.5546875" style="69" customWidth="1"/>
    <col min="5678" max="5888" width="9.109375" style="69"/>
    <col min="5889" max="5889" width="3.6640625" style="69" customWidth="1"/>
    <col min="5890" max="5890" width="1.88671875" style="69" customWidth="1"/>
    <col min="5891" max="5898" width="9.109375" style="69"/>
    <col min="5899" max="5899" width="1.44140625" style="69" customWidth="1"/>
    <col min="5900" max="5900" width="3.44140625" style="69" customWidth="1"/>
    <col min="5901" max="5901" width="23.88671875" style="69" bestFit="1" customWidth="1"/>
    <col min="5902" max="5902" width="2.5546875" style="69" customWidth="1"/>
    <col min="5903" max="5903" width="1.44140625" style="69" customWidth="1"/>
    <col min="5904" max="5904" width="2.33203125" style="69" customWidth="1"/>
    <col min="5905" max="5918" width="9.109375" style="69"/>
    <col min="5919" max="5920" width="9.109375" style="69" customWidth="1"/>
    <col min="5921" max="5921" width="23.88671875" style="69" customWidth="1"/>
    <col min="5922" max="5922" width="9.33203125" style="69" customWidth="1"/>
    <col min="5923" max="5933" width="9.5546875" style="69" customWidth="1"/>
    <col min="5934" max="6144" width="9.109375" style="69"/>
    <col min="6145" max="6145" width="3.6640625" style="69" customWidth="1"/>
    <col min="6146" max="6146" width="1.88671875" style="69" customWidth="1"/>
    <col min="6147" max="6154" width="9.109375" style="69"/>
    <col min="6155" max="6155" width="1.44140625" style="69" customWidth="1"/>
    <col min="6156" max="6156" width="3.44140625" style="69" customWidth="1"/>
    <col min="6157" max="6157" width="23.88671875" style="69" bestFit="1" customWidth="1"/>
    <col min="6158" max="6158" width="2.5546875" style="69" customWidth="1"/>
    <col min="6159" max="6159" width="1.44140625" style="69" customWidth="1"/>
    <col min="6160" max="6160" width="2.33203125" style="69" customWidth="1"/>
    <col min="6161" max="6174" width="9.109375" style="69"/>
    <col min="6175" max="6176" width="9.109375" style="69" customWidth="1"/>
    <col min="6177" max="6177" width="23.88671875" style="69" customWidth="1"/>
    <col min="6178" max="6178" width="9.33203125" style="69" customWidth="1"/>
    <col min="6179" max="6189" width="9.5546875" style="69" customWidth="1"/>
    <col min="6190" max="6400" width="9.109375" style="69"/>
    <col min="6401" max="6401" width="3.6640625" style="69" customWidth="1"/>
    <col min="6402" max="6402" width="1.88671875" style="69" customWidth="1"/>
    <col min="6403" max="6410" width="9.109375" style="69"/>
    <col min="6411" max="6411" width="1.44140625" style="69" customWidth="1"/>
    <col min="6412" max="6412" width="3.44140625" style="69" customWidth="1"/>
    <col min="6413" max="6413" width="23.88671875" style="69" bestFit="1" customWidth="1"/>
    <col min="6414" max="6414" width="2.5546875" style="69" customWidth="1"/>
    <col min="6415" max="6415" width="1.44140625" style="69" customWidth="1"/>
    <col min="6416" max="6416" width="2.33203125" style="69" customWidth="1"/>
    <col min="6417" max="6430" width="9.109375" style="69"/>
    <col min="6431" max="6432" width="9.109375" style="69" customWidth="1"/>
    <col min="6433" max="6433" width="23.88671875" style="69" customWidth="1"/>
    <col min="6434" max="6434" width="9.33203125" style="69" customWidth="1"/>
    <col min="6435" max="6445" width="9.5546875" style="69" customWidth="1"/>
    <col min="6446" max="6656" width="9.109375" style="69"/>
    <col min="6657" max="6657" width="3.6640625" style="69" customWidth="1"/>
    <col min="6658" max="6658" width="1.88671875" style="69" customWidth="1"/>
    <col min="6659" max="6666" width="9.109375" style="69"/>
    <col min="6667" max="6667" width="1.44140625" style="69" customWidth="1"/>
    <col min="6668" max="6668" width="3.44140625" style="69" customWidth="1"/>
    <col min="6669" max="6669" width="23.88671875" style="69" bestFit="1" customWidth="1"/>
    <col min="6670" max="6670" width="2.5546875" style="69" customWidth="1"/>
    <col min="6671" max="6671" width="1.44140625" style="69" customWidth="1"/>
    <col min="6672" max="6672" width="2.33203125" style="69" customWidth="1"/>
    <col min="6673" max="6686" width="9.109375" style="69"/>
    <col min="6687" max="6688" width="9.109375" style="69" customWidth="1"/>
    <col min="6689" max="6689" width="23.88671875" style="69" customWidth="1"/>
    <col min="6690" max="6690" width="9.33203125" style="69" customWidth="1"/>
    <col min="6691" max="6701" width="9.5546875" style="69" customWidth="1"/>
    <col min="6702" max="6912" width="9.109375" style="69"/>
    <col min="6913" max="6913" width="3.6640625" style="69" customWidth="1"/>
    <col min="6914" max="6914" width="1.88671875" style="69" customWidth="1"/>
    <col min="6915" max="6922" width="9.109375" style="69"/>
    <col min="6923" max="6923" width="1.44140625" style="69" customWidth="1"/>
    <col min="6924" max="6924" width="3.44140625" style="69" customWidth="1"/>
    <col min="6925" max="6925" width="23.88671875" style="69" bestFit="1" customWidth="1"/>
    <col min="6926" max="6926" width="2.5546875" style="69" customWidth="1"/>
    <col min="6927" max="6927" width="1.44140625" style="69" customWidth="1"/>
    <col min="6928" max="6928" width="2.33203125" style="69" customWidth="1"/>
    <col min="6929" max="6942" width="9.109375" style="69"/>
    <col min="6943" max="6944" width="9.109375" style="69" customWidth="1"/>
    <col min="6945" max="6945" width="23.88671875" style="69" customWidth="1"/>
    <col min="6946" max="6946" width="9.33203125" style="69" customWidth="1"/>
    <col min="6947" max="6957" width="9.5546875" style="69" customWidth="1"/>
    <col min="6958" max="7168" width="9.109375" style="69"/>
    <col min="7169" max="7169" width="3.6640625" style="69" customWidth="1"/>
    <col min="7170" max="7170" width="1.88671875" style="69" customWidth="1"/>
    <col min="7171" max="7178" width="9.109375" style="69"/>
    <col min="7179" max="7179" width="1.44140625" style="69" customWidth="1"/>
    <col min="7180" max="7180" width="3.44140625" style="69" customWidth="1"/>
    <col min="7181" max="7181" width="23.88671875" style="69" bestFit="1" customWidth="1"/>
    <col min="7182" max="7182" width="2.5546875" style="69" customWidth="1"/>
    <col min="7183" max="7183" width="1.44140625" style="69" customWidth="1"/>
    <col min="7184" max="7184" width="2.33203125" style="69" customWidth="1"/>
    <col min="7185" max="7198" width="9.109375" style="69"/>
    <col min="7199" max="7200" width="9.109375" style="69" customWidth="1"/>
    <col min="7201" max="7201" width="23.88671875" style="69" customWidth="1"/>
    <col min="7202" max="7202" width="9.33203125" style="69" customWidth="1"/>
    <col min="7203" max="7213" width="9.5546875" style="69" customWidth="1"/>
    <col min="7214" max="7424" width="9.109375" style="69"/>
    <col min="7425" max="7425" width="3.6640625" style="69" customWidth="1"/>
    <col min="7426" max="7426" width="1.88671875" style="69" customWidth="1"/>
    <col min="7427" max="7434" width="9.109375" style="69"/>
    <col min="7435" max="7435" width="1.44140625" style="69" customWidth="1"/>
    <col min="7436" max="7436" width="3.44140625" style="69" customWidth="1"/>
    <col min="7437" max="7437" width="23.88671875" style="69" bestFit="1" customWidth="1"/>
    <col min="7438" max="7438" width="2.5546875" style="69" customWidth="1"/>
    <col min="7439" max="7439" width="1.44140625" style="69" customWidth="1"/>
    <col min="7440" max="7440" width="2.33203125" style="69" customWidth="1"/>
    <col min="7441" max="7454" width="9.109375" style="69"/>
    <col min="7455" max="7456" width="9.109375" style="69" customWidth="1"/>
    <col min="7457" max="7457" width="23.88671875" style="69" customWidth="1"/>
    <col min="7458" max="7458" width="9.33203125" style="69" customWidth="1"/>
    <col min="7459" max="7469" width="9.5546875" style="69" customWidth="1"/>
    <col min="7470" max="7680" width="9.109375" style="69"/>
    <col min="7681" max="7681" width="3.6640625" style="69" customWidth="1"/>
    <col min="7682" max="7682" width="1.88671875" style="69" customWidth="1"/>
    <col min="7683" max="7690" width="9.109375" style="69"/>
    <col min="7691" max="7691" width="1.44140625" style="69" customWidth="1"/>
    <col min="7692" max="7692" width="3.44140625" style="69" customWidth="1"/>
    <col min="7693" max="7693" width="23.88671875" style="69" bestFit="1" customWidth="1"/>
    <col min="7694" max="7694" width="2.5546875" style="69" customWidth="1"/>
    <col min="7695" max="7695" width="1.44140625" style="69" customWidth="1"/>
    <col min="7696" max="7696" width="2.33203125" style="69" customWidth="1"/>
    <col min="7697" max="7710" width="9.109375" style="69"/>
    <col min="7711" max="7712" width="9.109375" style="69" customWidth="1"/>
    <col min="7713" max="7713" width="23.88671875" style="69" customWidth="1"/>
    <col min="7714" max="7714" width="9.33203125" style="69" customWidth="1"/>
    <col min="7715" max="7725" width="9.5546875" style="69" customWidth="1"/>
    <col min="7726" max="7936" width="9.109375" style="69"/>
    <col min="7937" max="7937" width="3.6640625" style="69" customWidth="1"/>
    <col min="7938" max="7938" width="1.88671875" style="69" customWidth="1"/>
    <col min="7939" max="7946" width="9.109375" style="69"/>
    <col min="7947" max="7947" width="1.44140625" style="69" customWidth="1"/>
    <col min="7948" max="7948" width="3.44140625" style="69" customWidth="1"/>
    <col min="7949" max="7949" width="23.88671875" style="69" bestFit="1" customWidth="1"/>
    <col min="7950" max="7950" width="2.5546875" style="69" customWidth="1"/>
    <col min="7951" max="7951" width="1.44140625" style="69" customWidth="1"/>
    <col min="7952" max="7952" width="2.33203125" style="69" customWidth="1"/>
    <col min="7953" max="7966" width="9.109375" style="69"/>
    <col min="7967" max="7968" width="9.109375" style="69" customWidth="1"/>
    <col min="7969" max="7969" width="23.88671875" style="69" customWidth="1"/>
    <col min="7970" max="7970" width="9.33203125" style="69" customWidth="1"/>
    <col min="7971" max="7981" width="9.5546875" style="69" customWidth="1"/>
    <col min="7982" max="8192" width="9.109375" style="69"/>
    <col min="8193" max="8193" width="3.6640625" style="69" customWidth="1"/>
    <col min="8194" max="8194" width="1.88671875" style="69" customWidth="1"/>
    <col min="8195" max="8202" width="9.109375" style="69"/>
    <col min="8203" max="8203" width="1.44140625" style="69" customWidth="1"/>
    <col min="8204" max="8204" width="3.44140625" style="69" customWidth="1"/>
    <col min="8205" max="8205" width="23.88671875" style="69" bestFit="1" customWidth="1"/>
    <col min="8206" max="8206" width="2.5546875" style="69" customWidth="1"/>
    <col min="8207" max="8207" width="1.44140625" style="69" customWidth="1"/>
    <col min="8208" max="8208" width="2.33203125" style="69" customWidth="1"/>
    <col min="8209" max="8222" width="9.109375" style="69"/>
    <col min="8223" max="8224" width="9.109375" style="69" customWidth="1"/>
    <col min="8225" max="8225" width="23.88671875" style="69" customWidth="1"/>
    <col min="8226" max="8226" width="9.33203125" style="69" customWidth="1"/>
    <col min="8227" max="8237" width="9.5546875" style="69" customWidth="1"/>
    <col min="8238" max="8448" width="9.109375" style="69"/>
    <col min="8449" max="8449" width="3.6640625" style="69" customWidth="1"/>
    <col min="8450" max="8450" width="1.88671875" style="69" customWidth="1"/>
    <col min="8451" max="8458" width="9.109375" style="69"/>
    <col min="8459" max="8459" width="1.44140625" style="69" customWidth="1"/>
    <col min="8460" max="8460" width="3.44140625" style="69" customWidth="1"/>
    <col min="8461" max="8461" width="23.88671875" style="69" bestFit="1" customWidth="1"/>
    <col min="8462" max="8462" width="2.5546875" style="69" customWidth="1"/>
    <col min="8463" max="8463" width="1.44140625" style="69" customWidth="1"/>
    <col min="8464" max="8464" width="2.33203125" style="69" customWidth="1"/>
    <col min="8465" max="8478" width="9.109375" style="69"/>
    <col min="8479" max="8480" width="9.109375" style="69" customWidth="1"/>
    <col min="8481" max="8481" width="23.88671875" style="69" customWidth="1"/>
    <col min="8482" max="8482" width="9.33203125" style="69" customWidth="1"/>
    <col min="8483" max="8493" width="9.5546875" style="69" customWidth="1"/>
    <col min="8494" max="8704" width="9.109375" style="69"/>
    <col min="8705" max="8705" width="3.6640625" style="69" customWidth="1"/>
    <col min="8706" max="8706" width="1.88671875" style="69" customWidth="1"/>
    <col min="8707" max="8714" width="9.109375" style="69"/>
    <col min="8715" max="8715" width="1.44140625" style="69" customWidth="1"/>
    <col min="8716" max="8716" width="3.44140625" style="69" customWidth="1"/>
    <col min="8717" max="8717" width="23.88671875" style="69" bestFit="1" customWidth="1"/>
    <col min="8718" max="8718" width="2.5546875" style="69" customWidth="1"/>
    <col min="8719" max="8719" width="1.44140625" style="69" customWidth="1"/>
    <col min="8720" max="8720" width="2.33203125" style="69" customWidth="1"/>
    <col min="8721" max="8734" width="9.109375" style="69"/>
    <col min="8735" max="8736" width="9.109375" style="69" customWidth="1"/>
    <col min="8737" max="8737" width="23.88671875" style="69" customWidth="1"/>
    <col min="8738" max="8738" width="9.33203125" style="69" customWidth="1"/>
    <col min="8739" max="8749" width="9.5546875" style="69" customWidth="1"/>
    <col min="8750" max="8960" width="9.109375" style="69"/>
    <col min="8961" max="8961" width="3.6640625" style="69" customWidth="1"/>
    <col min="8962" max="8962" width="1.88671875" style="69" customWidth="1"/>
    <col min="8963" max="8970" width="9.109375" style="69"/>
    <col min="8971" max="8971" width="1.44140625" style="69" customWidth="1"/>
    <col min="8972" max="8972" width="3.44140625" style="69" customWidth="1"/>
    <col min="8973" max="8973" width="23.88671875" style="69" bestFit="1" customWidth="1"/>
    <col min="8974" max="8974" width="2.5546875" style="69" customWidth="1"/>
    <col min="8975" max="8975" width="1.44140625" style="69" customWidth="1"/>
    <col min="8976" max="8976" width="2.33203125" style="69" customWidth="1"/>
    <col min="8977" max="8990" width="9.109375" style="69"/>
    <col min="8991" max="8992" width="9.109375" style="69" customWidth="1"/>
    <col min="8993" max="8993" width="23.88671875" style="69" customWidth="1"/>
    <col min="8994" max="8994" width="9.33203125" style="69" customWidth="1"/>
    <col min="8995" max="9005" width="9.5546875" style="69" customWidth="1"/>
    <col min="9006" max="9216" width="9.109375" style="69"/>
    <col min="9217" max="9217" width="3.6640625" style="69" customWidth="1"/>
    <col min="9218" max="9218" width="1.88671875" style="69" customWidth="1"/>
    <col min="9219" max="9226" width="9.109375" style="69"/>
    <col min="9227" max="9227" width="1.44140625" style="69" customWidth="1"/>
    <col min="9228" max="9228" width="3.44140625" style="69" customWidth="1"/>
    <col min="9229" max="9229" width="23.88671875" style="69" bestFit="1" customWidth="1"/>
    <col min="9230" max="9230" width="2.5546875" style="69" customWidth="1"/>
    <col min="9231" max="9231" width="1.44140625" style="69" customWidth="1"/>
    <col min="9232" max="9232" width="2.33203125" style="69" customWidth="1"/>
    <col min="9233" max="9246" width="9.109375" style="69"/>
    <col min="9247" max="9248" width="9.109375" style="69" customWidth="1"/>
    <col min="9249" max="9249" width="23.88671875" style="69" customWidth="1"/>
    <col min="9250" max="9250" width="9.33203125" style="69" customWidth="1"/>
    <col min="9251" max="9261" width="9.5546875" style="69" customWidth="1"/>
    <col min="9262" max="9472" width="9.109375" style="69"/>
    <col min="9473" max="9473" width="3.6640625" style="69" customWidth="1"/>
    <col min="9474" max="9474" width="1.88671875" style="69" customWidth="1"/>
    <col min="9475" max="9482" width="9.109375" style="69"/>
    <col min="9483" max="9483" width="1.44140625" style="69" customWidth="1"/>
    <col min="9484" max="9484" width="3.44140625" style="69" customWidth="1"/>
    <col min="9485" max="9485" width="23.88671875" style="69" bestFit="1" customWidth="1"/>
    <col min="9486" max="9486" width="2.5546875" style="69" customWidth="1"/>
    <col min="9487" max="9487" width="1.44140625" style="69" customWidth="1"/>
    <col min="9488" max="9488" width="2.33203125" style="69" customWidth="1"/>
    <col min="9489" max="9502" width="9.109375" style="69"/>
    <col min="9503" max="9504" width="9.109375" style="69" customWidth="1"/>
    <col min="9505" max="9505" width="23.88671875" style="69" customWidth="1"/>
    <col min="9506" max="9506" width="9.33203125" style="69" customWidth="1"/>
    <col min="9507" max="9517" width="9.5546875" style="69" customWidth="1"/>
    <col min="9518" max="9728" width="9.109375" style="69"/>
    <col min="9729" max="9729" width="3.6640625" style="69" customWidth="1"/>
    <col min="9730" max="9730" width="1.88671875" style="69" customWidth="1"/>
    <col min="9731" max="9738" width="9.109375" style="69"/>
    <col min="9739" max="9739" width="1.44140625" style="69" customWidth="1"/>
    <col min="9740" max="9740" width="3.44140625" style="69" customWidth="1"/>
    <col min="9741" max="9741" width="23.88671875" style="69" bestFit="1" customWidth="1"/>
    <col min="9742" max="9742" width="2.5546875" style="69" customWidth="1"/>
    <col min="9743" max="9743" width="1.44140625" style="69" customWidth="1"/>
    <col min="9744" max="9744" width="2.33203125" style="69" customWidth="1"/>
    <col min="9745" max="9758" width="9.109375" style="69"/>
    <col min="9759" max="9760" width="9.109375" style="69" customWidth="1"/>
    <col min="9761" max="9761" width="23.88671875" style="69" customWidth="1"/>
    <col min="9762" max="9762" width="9.33203125" style="69" customWidth="1"/>
    <col min="9763" max="9773" width="9.5546875" style="69" customWidth="1"/>
    <col min="9774" max="9984" width="9.109375" style="69"/>
    <col min="9985" max="9985" width="3.6640625" style="69" customWidth="1"/>
    <col min="9986" max="9986" width="1.88671875" style="69" customWidth="1"/>
    <col min="9987" max="9994" width="9.109375" style="69"/>
    <col min="9995" max="9995" width="1.44140625" style="69" customWidth="1"/>
    <col min="9996" max="9996" width="3.44140625" style="69" customWidth="1"/>
    <col min="9997" max="9997" width="23.88671875" style="69" bestFit="1" customWidth="1"/>
    <col min="9998" max="9998" width="2.5546875" style="69" customWidth="1"/>
    <col min="9999" max="9999" width="1.44140625" style="69" customWidth="1"/>
    <col min="10000" max="10000" width="2.33203125" style="69" customWidth="1"/>
    <col min="10001" max="10014" width="9.109375" style="69"/>
    <col min="10015" max="10016" width="9.109375" style="69" customWidth="1"/>
    <col min="10017" max="10017" width="23.88671875" style="69" customWidth="1"/>
    <col min="10018" max="10018" width="9.33203125" style="69" customWidth="1"/>
    <col min="10019" max="10029" width="9.5546875" style="69" customWidth="1"/>
    <col min="10030" max="10240" width="9.109375" style="69"/>
    <col min="10241" max="10241" width="3.6640625" style="69" customWidth="1"/>
    <col min="10242" max="10242" width="1.88671875" style="69" customWidth="1"/>
    <col min="10243" max="10250" width="9.109375" style="69"/>
    <col min="10251" max="10251" width="1.44140625" style="69" customWidth="1"/>
    <col min="10252" max="10252" width="3.44140625" style="69" customWidth="1"/>
    <col min="10253" max="10253" width="23.88671875" style="69" bestFit="1" customWidth="1"/>
    <col min="10254" max="10254" width="2.5546875" style="69" customWidth="1"/>
    <col min="10255" max="10255" width="1.44140625" style="69" customWidth="1"/>
    <col min="10256" max="10256" width="2.33203125" style="69" customWidth="1"/>
    <col min="10257" max="10270" width="9.109375" style="69"/>
    <col min="10271" max="10272" width="9.109375" style="69" customWidth="1"/>
    <col min="10273" max="10273" width="23.88671875" style="69" customWidth="1"/>
    <col min="10274" max="10274" width="9.33203125" style="69" customWidth="1"/>
    <col min="10275" max="10285" width="9.5546875" style="69" customWidth="1"/>
    <col min="10286" max="10496" width="9.109375" style="69"/>
    <col min="10497" max="10497" width="3.6640625" style="69" customWidth="1"/>
    <col min="10498" max="10498" width="1.88671875" style="69" customWidth="1"/>
    <col min="10499" max="10506" width="9.109375" style="69"/>
    <col min="10507" max="10507" width="1.44140625" style="69" customWidth="1"/>
    <col min="10508" max="10508" width="3.44140625" style="69" customWidth="1"/>
    <col min="10509" max="10509" width="23.88671875" style="69" bestFit="1" customWidth="1"/>
    <col min="10510" max="10510" width="2.5546875" style="69" customWidth="1"/>
    <col min="10511" max="10511" width="1.44140625" style="69" customWidth="1"/>
    <col min="10512" max="10512" width="2.33203125" style="69" customWidth="1"/>
    <col min="10513" max="10526" width="9.109375" style="69"/>
    <col min="10527" max="10528" width="9.109375" style="69" customWidth="1"/>
    <col min="10529" max="10529" width="23.88671875" style="69" customWidth="1"/>
    <col min="10530" max="10530" width="9.33203125" style="69" customWidth="1"/>
    <col min="10531" max="10541" width="9.5546875" style="69" customWidth="1"/>
    <col min="10542" max="10752" width="9.109375" style="69"/>
    <col min="10753" max="10753" width="3.6640625" style="69" customWidth="1"/>
    <col min="10754" max="10754" width="1.88671875" style="69" customWidth="1"/>
    <col min="10755" max="10762" width="9.109375" style="69"/>
    <col min="10763" max="10763" width="1.44140625" style="69" customWidth="1"/>
    <col min="10764" max="10764" width="3.44140625" style="69" customWidth="1"/>
    <col min="10765" max="10765" width="23.88671875" style="69" bestFit="1" customWidth="1"/>
    <col min="10766" max="10766" width="2.5546875" style="69" customWidth="1"/>
    <col min="10767" max="10767" width="1.44140625" style="69" customWidth="1"/>
    <col min="10768" max="10768" width="2.33203125" style="69" customWidth="1"/>
    <col min="10769" max="10782" width="9.109375" style="69"/>
    <col min="10783" max="10784" width="9.109375" style="69" customWidth="1"/>
    <col min="10785" max="10785" width="23.88671875" style="69" customWidth="1"/>
    <col min="10786" max="10786" width="9.33203125" style="69" customWidth="1"/>
    <col min="10787" max="10797" width="9.5546875" style="69" customWidth="1"/>
    <col min="10798" max="11008" width="9.109375" style="69"/>
    <col min="11009" max="11009" width="3.6640625" style="69" customWidth="1"/>
    <col min="11010" max="11010" width="1.88671875" style="69" customWidth="1"/>
    <col min="11011" max="11018" width="9.109375" style="69"/>
    <col min="11019" max="11019" width="1.44140625" style="69" customWidth="1"/>
    <col min="11020" max="11020" width="3.44140625" style="69" customWidth="1"/>
    <col min="11021" max="11021" width="23.88671875" style="69" bestFit="1" customWidth="1"/>
    <col min="11022" max="11022" width="2.5546875" style="69" customWidth="1"/>
    <col min="11023" max="11023" width="1.44140625" style="69" customWidth="1"/>
    <col min="11024" max="11024" width="2.33203125" style="69" customWidth="1"/>
    <col min="11025" max="11038" width="9.109375" style="69"/>
    <col min="11039" max="11040" width="9.109375" style="69" customWidth="1"/>
    <col min="11041" max="11041" width="23.88671875" style="69" customWidth="1"/>
    <col min="11042" max="11042" width="9.33203125" style="69" customWidth="1"/>
    <col min="11043" max="11053" width="9.5546875" style="69" customWidth="1"/>
    <col min="11054" max="11264" width="9.109375" style="69"/>
    <col min="11265" max="11265" width="3.6640625" style="69" customWidth="1"/>
    <col min="11266" max="11266" width="1.88671875" style="69" customWidth="1"/>
    <col min="11267" max="11274" width="9.109375" style="69"/>
    <col min="11275" max="11275" width="1.44140625" style="69" customWidth="1"/>
    <col min="11276" max="11276" width="3.44140625" style="69" customWidth="1"/>
    <col min="11277" max="11277" width="23.88671875" style="69" bestFit="1" customWidth="1"/>
    <col min="11278" max="11278" width="2.5546875" style="69" customWidth="1"/>
    <col min="11279" max="11279" width="1.44140625" style="69" customWidth="1"/>
    <col min="11280" max="11280" width="2.33203125" style="69" customWidth="1"/>
    <col min="11281" max="11294" width="9.109375" style="69"/>
    <col min="11295" max="11296" width="9.109375" style="69" customWidth="1"/>
    <col min="11297" max="11297" width="23.88671875" style="69" customWidth="1"/>
    <col min="11298" max="11298" width="9.33203125" style="69" customWidth="1"/>
    <col min="11299" max="11309" width="9.5546875" style="69" customWidth="1"/>
    <col min="11310" max="11520" width="9.109375" style="69"/>
    <col min="11521" max="11521" width="3.6640625" style="69" customWidth="1"/>
    <col min="11522" max="11522" width="1.88671875" style="69" customWidth="1"/>
    <col min="11523" max="11530" width="9.109375" style="69"/>
    <col min="11531" max="11531" width="1.44140625" style="69" customWidth="1"/>
    <col min="11532" max="11532" width="3.44140625" style="69" customWidth="1"/>
    <col min="11533" max="11533" width="23.88671875" style="69" bestFit="1" customWidth="1"/>
    <col min="11534" max="11534" width="2.5546875" style="69" customWidth="1"/>
    <col min="11535" max="11535" width="1.44140625" style="69" customWidth="1"/>
    <col min="11536" max="11536" width="2.33203125" style="69" customWidth="1"/>
    <col min="11537" max="11550" width="9.109375" style="69"/>
    <col min="11551" max="11552" width="9.109375" style="69" customWidth="1"/>
    <col min="11553" max="11553" width="23.88671875" style="69" customWidth="1"/>
    <col min="11554" max="11554" width="9.33203125" style="69" customWidth="1"/>
    <col min="11555" max="11565" width="9.5546875" style="69" customWidth="1"/>
    <col min="11566" max="11776" width="9.109375" style="69"/>
    <col min="11777" max="11777" width="3.6640625" style="69" customWidth="1"/>
    <col min="11778" max="11778" width="1.88671875" style="69" customWidth="1"/>
    <col min="11779" max="11786" width="9.109375" style="69"/>
    <col min="11787" max="11787" width="1.44140625" style="69" customWidth="1"/>
    <col min="11788" max="11788" width="3.44140625" style="69" customWidth="1"/>
    <col min="11789" max="11789" width="23.88671875" style="69" bestFit="1" customWidth="1"/>
    <col min="11790" max="11790" width="2.5546875" style="69" customWidth="1"/>
    <col min="11791" max="11791" width="1.44140625" style="69" customWidth="1"/>
    <col min="11792" max="11792" width="2.33203125" style="69" customWidth="1"/>
    <col min="11793" max="11806" width="9.109375" style="69"/>
    <col min="11807" max="11808" width="9.109375" style="69" customWidth="1"/>
    <col min="11809" max="11809" width="23.88671875" style="69" customWidth="1"/>
    <col min="11810" max="11810" width="9.33203125" style="69" customWidth="1"/>
    <col min="11811" max="11821" width="9.5546875" style="69" customWidth="1"/>
    <col min="11822" max="12032" width="9.109375" style="69"/>
    <col min="12033" max="12033" width="3.6640625" style="69" customWidth="1"/>
    <col min="12034" max="12034" width="1.88671875" style="69" customWidth="1"/>
    <col min="12035" max="12042" width="9.109375" style="69"/>
    <col min="12043" max="12043" width="1.44140625" style="69" customWidth="1"/>
    <col min="12044" max="12044" width="3.44140625" style="69" customWidth="1"/>
    <col min="12045" max="12045" width="23.88671875" style="69" bestFit="1" customWidth="1"/>
    <col min="12046" max="12046" width="2.5546875" style="69" customWidth="1"/>
    <col min="12047" max="12047" width="1.44140625" style="69" customWidth="1"/>
    <col min="12048" max="12048" width="2.33203125" style="69" customWidth="1"/>
    <col min="12049" max="12062" width="9.109375" style="69"/>
    <col min="12063" max="12064" width="9.109375" style="69" customWidth="1"/>
    <col min="12065" max="12065" width="23.88671875" style="69" customWidth="1"/>
    <col min="12066" max="12066" width="9.33203125" style="69" customWidth="1"/>
    <col min="12067" max="12077" width="9.5546875" style="69" customWidth="1"/>
    <col min="12078" max="12288" width="9.109375" style="69"/>
    <col min="12289" max="12289" width="3.6640625" style="69" customWidth="1"/>
    <col min="12290" max="12290" width="1.88671875" style="69" customWidth="1"/>
    <col min="12291" max="12298" width="9.109375" style="69"/>
    <col min="12299" max="12299" width="1.44140625" style="69" customWidth="1"/>
    <col min="12300" max="12300" width="3.44140625" style="69" customWidth="1"/>
    <col min="12301" max="12301" width="23.88671875" style="69" bestFit="1" customWidth="1"/>
    <col min="12302" max="12302" width="2.5546875" style="69" customWidth="1"/>
    <col min="12303" max="12303" width="1.44140625" style="69" customWidth="1"/>
    <col min="12304" max="12304" width="2.33203125" style="69" customWidth="1"/>
    <col min="12305" max="12318" width="9.109375" style="69"/>
    <col min="12319" max="12320" width="9.109375" style="69" customWidth="1"/>
    <col min="12321" max="12321" width="23.88671875" style="69" customWidth="1"/>
    <col min="12322" max="12322" width="9.33203125" style="69" customWidth="1"/>
    <col min="12323" max="12333" width="9.5546875" style="69" customWidth="1"/>
    <col min="12334" max="12544" width="9.109375" style="69"/>
    <col min="12545" max="12545" width="3.6640625" style="69" customWidth="1"/>
    <col min="12546" max="12546" width="1.88671875" style="69" customWidth="1"/>
    <col min="12547" max="12554" width="9.109375" style="69"/>
    <col min="12555" max="12555" width="1.44140625" style="69" customWidth="1"/>
    <col min="12556" max="12556" width="3.44140625" style="69" customWidth="1"/>
    <col min="12557" max="12557" width="23.88671875" style="69" bestFit="1" customWidth="1"/>
    <col min="12558" max="12558" width="2.5546875" style="69" customWidth="1"/>
    <col min="12559" max="12559" width="1.44140625" style="69" customWidth="1"/>
    <col min="12560" max="12560" width="2.33203125" style="69" customWidth="1"/>
    <col min="12561" max="12574" width="9.109375" style="69"/>
    <col min="12575" max="12576" width="9.109375" style="69" customWidth="1"/>
    <col min="12577" max="12577" width="23.88671875" style="69" customWidth="1"/>
    <col min="12578" max="12578" width="9.33203125" style="69" customWidth="1"/>
    <col min="12579" max="12589" width="9.5546875" style="69" customWidth="1"/>
    <col min="12590" max="12800" width="9.109375" style="69"/>
    <col min="12801" max="12801" width="3.6640625" style="69" customWidth="1"/>
    <col min="12802" max="12802" width="1.88671875" style="69" customWidth="1"/>
    <col min="12803" max="12810" width="9.109375" style="69"/>
    <col min="12811" max="12811" width="1.44140625" style="69" customWidth="1"/>
    <col min="12812" max="12812" width="3.44140625" style="69" customWidth="1"/>
    <col min="12813" max="12813" width="23.88671875" style="69" bestFit="1" customWidth="1"/>
    <col min="12814" max="12814" width="2.5546875" style="69" customWidth="1"/>
    <col min="12815" max="12815" width="1.44140625" style="69" customWidth="1"/>
    <col min="12816" max="12816" width="2.33203125" style="69" customWidth="1"/>
    <col min="12817" max="12830" width="9.109375" style="69"/>
    <col min="12831" max="12832" width="9.109375" style="69" customWidth="1"/>
    <col min="12833" max="12833" width="23.88671875" style="69" customWidth="1"/>
    <col min="12834" max="12834" width="9.33203125" style="69" customWidth="1"/>
    <col min="12835" max="12845" width="9.5546875" style="69" customWidth="1"/>
    <col min="12846" max="13056" width="9.109375" style="69"/>
    <col min="13057" max="13057" width="3.6640625" style="69" customWidth="1"/>
    <col min="13058" max="13058" width="1.88671875" style="69" customWidth="1"/>
    <col min="13059" max="13066" width="9.109375" style="69"/>
    <col min="13067" max="13067" width="1.44140625" style="69" customWidth="1"/>
    <col min="13068" max="13068" width="3.44140625" style="69" customWidth="1"/>
    <col min="13069" max="13069" width="23.88671875" style="69" bestFit="1" customWidth="1"/>
    <col min="13070" max="13070" width="2.5546875" style="69" customWidth="1"/>
    <col min="13071" max="13071" width="1.44140625" style="69" customWidth="1"/>
    <col min="13072" max="13072" width="2.33203125" style="69" customWidth="1"/>
    <col min="13073" max="13086" width="9.109375" style="69"/>
    <col min="13087" max="13088" width="9.109375" style="69" customWidth="1"/>
    <col min="13089" max="13089" width="23.88671875" style="69" customWidth="1"/>
    <col min="13090" max="13090" width="9.33203125" style="69" customWidth="1"/>
    <col min="13091" max="13101" width="9.5546875" style="69" customWidth="1"/>
    <col min="13102" max="13312" width="9.109375" style="69"/>
    <col min="13313" max="13313" width="3.6640625" style="69" customWidth="1"/>
    <col min="13314" max="13314" width="1.88671875" style="69" customWidth="1"/>
    <col min="13315" max="13322" width="9.109375" style="69"/>
    <col min="13323" max="13323" width="1.44140625" style="69" customWidth="1"/>
    <col min="13324" max="13324" width="3.44140625" style="69" customWidth="1"/>
    <col min="13325" max="13325" width="23.88671875" style="69" bestFit="1" customWidth="1"/>
    <col min="13326" max="13326" width="2.5546875" style="69" customWidth="1"/>
    <col min="13327" max="13327" width="1.44140625" style="69" customWidth="1"/>
    <col min="13328" max="13328" width="2.33203125" style="69" customWidth="1"/>
    <col min="13329" max="13342" width="9.109375" style="69"/>
    <col min="13343" max="13344" width="9.109375" style="69" customWidth="1"/>
    <col min="13345" max="13345" width="23.88671875" style="69" customWidth="1"/>
    <col min="13346" max="13346" width="9.33203125" style="69" customWidth="1"/>
    <col min="13347" max="13357" width="9.5546875" style="69" customWidth="1"/>
    <col min="13358" max="13568" width="9.109375" style="69"/>
    <col min="13569" max="13569" width="3.6640625" style="69" customWidth="1"/>
    <col min="13570" max="13570" width="1.88671875" style="69" customWidth="1"/>
    <col min="13571" max="13578" width="9.109375" style="69"/>
    <col min="13579" max="13579" width="1.44140625" style="69" customWidth="1"/>
    <col min="13580" max="13580" width="3.44140625" style="69" customWidth="1"/>
    <col min="13581" max="13581" width="23.88671875" style="69" bestFit="1" customWidth="1"/>
    <col min="13582" max="13582" width="2.5546875" style="69" customWidth="1"/>
    <col min="13583" max="13583" width="1.44140625" style="69" customWidth="1"/>
    <col min="13584" max="13584" width="2.33203125" style="69" customWidth="1"/>
    <col min="13585" max="13598" width="9.109375" style="69"/>
    <col min="13599" max="13600" width="9.109375" style="69" customWidth="1"/>
    <col min="13601" max="13601" width="23.88671875" style="69" customWidth="1"/>
    <col min="13602" max="13602" width="9.33203125" style="69" customWidth="1"/>
    <col min="13603" max="13613" width="9.5546875" style="69" customWidth="1"/>
    <col min="13614" max="13824" width="9.109375" style="69"/>
    <col min="13825" max="13825" width="3.6640625" style="69" customWidth="1"/>
    <col min="13826" max="13826" width="1.88671875" style="69" customWidth="1"/>
    <col min="13827" max="13834" width="9.109375" style="69"/>
    <col min="13835" max="13835" width="1.44140625" style="69" customWidth="1"/>
    <col min="13836" max="13836" width="3.44140625" style="69" customWidth="1"/>
    <col min="13837" max="13837" width="23.88671875" style="69" bestFit="1" customWidth="1"/>
    <col min="13838" max="13838" width="2.5546875" style="69" customWidth="1"/>
    <col min="13839" max="13839" width="1.44140625" style="69" customWidth="1"/>
    <col min="13840" max="13840" width="2.33203125" style="69" customWidth="1"/>
    <col min="13841" max="13854" width="9.109375" style="69"/>
    <col min="13855" max="13856" width="9.109375" style="69" customWidth="1"/>
    <col min="13857" max="13857" width="23.88671875" style="69" customWidth="1"/>
    <col min="13858" max="13858" width="9.33203125" style="69" customWidth="1"/>
    <col min="13859" max="13869" width="9.5546875" style="69" customWidth="1"/>
    <col min="13870" max="14080" width="9.109375" style="69"/>
    <col min="14081" max="14081" width="3.6640625" style="69" customWidth="1"/>
    <col min="14082" max="14082" width="1.88671875" style="69" customWidth="1"/>
    <col min="14083" max="14090" width="9.109375" style="69"/>
    <col min="14091" max="14091" width="1.44140625" style="69" customWidth="1"/>
    <col min="14092" max="14092" width="3.44140625" style="69" customWidth="1"/>
    <col min="14093" max="14093" width="23.88671875" style="69" bestFit="1" customWidth="1"/>
    <col min="14094" max="14094" width="2.5546875" style="69" customWidth="1"/>
    <col min="14095" max="14095" width="1.44140625" style="69" customWidth="1"/>
    <col min="14096" max="14096" width="2.33203125" style="69" customWidth="1"/>
    <col min="14097" max="14110" width="9.109375" style="69"/>
    <col min="14111" max="14112" width="9.109375" style="69" customWidth="1"/>
    <col min="14113" max="14113" width="23.88671875" style="69" customWidth="1"/>
    <col min="14114" max="14114" width="9.33203125" style="69" customWidth="1"/>
    <col min="14115" max="14125" width="9.5546875" style="69" customWidth="1"/>
    <col min="14126" max="14336" width="9.109375" style="69"/>
    <col min="14337" max="14337" width="3.6640625" style="69" customWidth="1"/>
    <col min="14338" max="14338" width="1.88671875" style="69" customWidth="1"/>
    <col min="14339" max="14346" width="9.109375" style="69"/>
    <col min="14347" max="14347" width="1.44140625" style="69" customWidth="1"/>
    <col min="14348" max="14348" width="3.44140625" style="69" customWidth="1"/>
    <col min="14349" max="14349" width="23.88671875" style="69" bestFit="1" customWidth="1"/>
    <col min="14350" max="14350" width="2.5546875" style="69" customWidth="1"/>
    <col min="14351" max="14351" width="1.44140625" style="69" customWidth="1"/>
    <col min="14352" max="14352" width="2.33203125" style="69" customWidth="1"/>
    <col min="14353" max="14366" width="9.109375" style="69"/>
    <col min="14367" max="14368" width="9.109375" style="69" customWidth="1"/>
    <col min="14369" max="14369" width="23.88671875" style="69" customWidth="1"/>
    <col min="14370" max="14370" width="9.33203125" style="69" customWidth="1"/>
    <col min="14371" max="14381" width="9.5546875" style="69" customWidth="1"/>
    <col min="14382" max="14592" width="9.109375" style="69"/>
    <col min="14593" max="14593" width="3.6640625" style="69" customWidth="1"/>
    <col min="14594" max="14594" width="1.88671875" style="69" customWidth="1"/>
    <col min="14595" max="14602" width="9.109375" style="69"/>
    <col min="14603" max="14603" width="1.44140625" style="69" customWidth="1"/>
    <col min="14604" max="14604" width="3.44140625" style="69" customWidth="1"/>
    <col min="14605" max="14605" width="23.88671875" style="69" bestFit="1" customWidth="1"/>
    <col min="14606" max="14606" width="2.5546875" style="69" customWidth="1"/>
    <col min="14607" max="14607" width="1.44140625" style="69" customWidth="1"/>
    <col min="14608" max="14608" width="2.33203125" style="69" customWidth="1"/>
    <col min="14609" max="14622" width="9.109375" style="69"/>
    <col min="14623" max="14624" width="9.109375" style="69" customWidth="1"/>
    <col min="14625" max="14625" width="23.88671875" style="69" customWidth="1"/>
    <col min="14626" max="14626" width="9.33203125" style="69" customWidth="1"/>
    <col min="14627" max="14637" width="9.5546875" style="69" customWidth="1"/>
    <col min="14638" max="14848" width="9.109375" style="69"/>
    <col min="14849" max="14849" width="3.6640625" style="69" customWidth="1"/>
    <col min="14850" max="14850" width="1.88671875" style="69" customWidth="1"/>
    <col min="14851" max="14858" width="9.109375" style="69"/>
    <col min="14859" max="14859" width="1.44140625" style="69" customWidth="1"/>
    <col min="14860" max="14860" width="3.44140625" style="69" customWidth="1"/>
    <col min="14861" max="14861" width="23.88671875" style="69" bestFit="1" customWidth="1"/>
    <col min="14862" max="14862" width="2.5546875" style="69" customWidth="1"/>
    <col min="14863" max="14863" width="1.44140625" style="69" customWidth="1"/>
    <col min="14864" max="14864" width="2.33203125" style="69" customWidth="1"/>
    <col min="14865" max="14878" width="9.109375" style="69"/>
    <col min="14879" max="14880" width="9.109375" style="69" customWidth="1"/>
    <col min="14881" max="14881" width="23.88671875" style="69" customWidth="1"/>
    <col min="14882" max="14882" width="9.33203125" style="69" customWidth="1"/>
    <col min="14883" max="14893" width="9.5546875" style="69" customWidth="1"/>
    <col min="14894" max="15104" width="9.109375" style="69"/>
    <col min="15105" max="15105" width="3.6640625" style="69" customWidth="1"/>
    <col min="15106" max="15106" width="1.88671875" style="69" customWidth="1"/>
    <col min="15107" max="15114" width="9.109375" style="69"/>
    <col min="15115" max="15115" width="1.44140625" style="69" customWidth="1"/>
    <col min="15116" max="15116" width="3.44140625" style="69" customWidth="1"/>
    <col min="15117" max="15117" width="23.88671875" style="69" bestFit="1" customWidth="1"/>
    <col min="15118" max="15118" width="2.5546875" style="69" customWidth="1"/>
    <col min="15119" max="15119" width="1.44140625" style="69" customWidth="1"/>
    <col min="15120" max="15120" width="2.33203125" style="69" customWidth="1"/>
    <col min="15121" max="15134" width="9.109375" style="69"/>
    <col min="15135" max="15136" width="9.109375" style="69" customWidth="1"/>
    <col min="15137" max="15137" width="23.88671875" style="69" customWidth="1"/>
    <col min="15138" max="15138" width="9.33203125" style="69" customWidth="1"/>
    <col min="15139" max="15149" width="9.5546875" style="69" customWidth="1"/>
    <col min="15150" max="15360" width="9.109375" style="69"/>
    <col min="15361" max="15361" width="3.6640625" style="69" customWidth="1"/>
    <col min="15362" max="15362" width="1.88671875" style="69" customWidth="1"/>
    <col min="15363" max="15370" width="9.109375" style="69"/>
    <col min="15371" max="15371" width="1.44140625" style="69" customWidth="1"/>
    <col min="15372" max="15372" width="3.44140625" style="69" customWidth="1"/>
    <col min="15373" max="15373" width="23.88671875" style="69" bestFit="1" customWidth="1"/>
    <col min="15374" max="15374" width="2.5546875" style="69" customWidth="1"/>
    <col min="15375" max="15375" width="1.44140625" style="69" customWidth="1"/>
    <col min="15376" max="15376" width="2.33203125" style="69" customWidth="1"/>
    <col min="15377" max="15390" width="9.109375" style="69"/>
    <col min="15391" max="15392" width="9.109375" style="69" customWidth="1"/>
    <col min="15393" max="15393" width="23.88671875" style="69" customWidth="1"/>
    <col min="15394" max="15394" width="9.33203125" style="69" customWidth="1"/>
    <col min="15395" max="15405" width="9.5546875" style="69" customWidth="1"/>
    <col min="15406" max="15616" width="9.109375" style="69"/>
    <col min="15617" max="15617" width="3.6640625" style="69" customWidth="1"/>
    <col min="15618" max="15618" width="1.88671875" style="69" customWidth="1"/>
    <col min="15619" max="15626" width="9.109375" style="69"/>
    <col min="15627" max="15627" width="1.44140625" style="69" customWidth="1"/>
    <col min="15628" max="15628" width="3.44140625" style="69" customWidth="1"/>
    <col min="15629" max="15629" width="23.88671875" style="69" bestFit="1" customWidth="1"/>
    <col min="15630" max="15630" width="2.5546875" style="69" customWidth="1"/>
    <col min="15631" max="15631" width="1.44140625" style="69" customWidth="1"/>
    <col min="15632" max="15632" width="2.33203125" style="69" customWidth="1"/>
    <col min="15633" max="15646" width="9.109375" style="69"/>
    <col min="15647" max="15648" width="9.109375" style="69" customWidth="1"/>
    <col min="15649" max="15649" width="23.88671875" style="69" customWidth="1"/>
    <col min="15650" max="15650" width="9.33203125" style="69" customWidth="1"/>
    <col min="15651" max="15661" width="9.5546875" style="69" customWidth="1"/>
    <col min="15662" max="15872" width="9.109375" style="69"/>
    <col min="15873" max="15873" width="3.6640625" style="69" customWidth="1"/>
    <col min="15874" max="15874" width="1.88671875" style="69" customWidth="1"/>
    <col min="15875" max="15882" width="9.109375" style="69"/>
    <col min="15883" max="15883" width="1.44140625" style="69" customWidth="1"/>
    <col min="15884" max="15884" width="3.44140625" style="69" customWidth="1"/>
    <col min="15885" max="15885" width="23.88671875" style="69" bestFit="1" customWidth="1"/>
    <col min="15886" max="15886" width="2.5546875" style="69" customWidth="1"/>
    <col min="15887" max="15887" width="1.44140625" style="69" customWidth="1"/>
    <col min="15888" max="15888" width="2.33203125" style="69" customWidth="1"/>
    <col min="15889" max="15902" width="9.109375" style="69"/>
    <col min="15903" max="15904" width="9.109375" style="69" customWidth="1"/>
    <col min="15905" max="15905" width="23.88671875" style="69" customWidth="1"/>
    <col min="15906" max="15906" width="9.33203125" style="69" customWidth="1"/>
    <col min="15907" max="15917" width="9.5546875" style="69" customWidth="1"/>
    <col min="15918" max="16128" width="9.109375" style="69"/>
    <col min="16129" max="16129" width="3.6640625" style="69" customWidth="1"/>
    <col min="16130" max="16130" width="1.88671875" style="69" customWidth="1"/>
    <col min="16131" max="16138" width="9.109375" style="69"/>
    <col min="16139" max="16139" width="1.44140625" style="69" customWidth="1"/>
    <col min="16140" max="16140" width="3.44140625" style="69" customWidth="1"/>
    <col min="16141" max="16141" width="23.88671875" style="69" bestFit="1" customWidth="1"/>
    <col min="16142" max="16142" width="2.5546875" style="69" customWidth="1"/>
    <col min="16143" max="16143" width="1.44140625" style="69" customWidth="1"/>
    <col min="16144" max="16144" width="2.33203125" style="69" customWidth="1"/>
    <col min="16145" max="16158" width="9.109375" style="69"/>
    <col min="16159" max="16160" width="9.109375" style="69" customWidth="1"/>
    <col min="16161" max="16161" width="23.88671875" style="69" customWidth="1"/>
    <col min="16162" max="16162" width="9.33203125" style="69" customWidth="1"/>
    <col min="16163" max="16173" width="9.5546875" style="69" customWidth="1"/>
    <col min="16174" max="16384" width="9.109375" style="69"/>
  </cols>
  <sheetData>
    <row r="1" spans="1:45" x14ac:dyDescent="0.3">
      <c r="A1" s="68"/>
    </row>
    <row r="2" spans="1:45" ht="15" thickBot="1" x14ac:dyDescent="0.35">
      <c r="B2" s="70"/>
      <c r="C2" s="70"/>
      <c r="D2" s="70"/>
      <c r="E2" s="70"/>
      <c r="F2" s="70"/>
      <c r="G2" s="70"/>
      <c r="H2" s="70"/>
      <c r="I2" s="70"/>
      <c r="J2" s="70"/>
      <c r="K2" s="70"/>
      <c r="L2" s="70"/>
      <c r="M2" s="70"/>
      <c r="N2" s="70"/>
      <c r="O2" s="70"/>
      <c r="P2" s="70"/>
      <c r="AG2" s="71"/>
      <c r="AH2" s="72" t="s">
        <v>35</v>
      </c>
      <c r="AI2" s="72" t="s">
        <v>44</v>
      </c>
      <c r="AJ2" s="72" t="s">
        <v>36</v>
      </c>
      <c r="AK2" s="72" t="s">
        <v>37</v>
      </c>
      <c r="AL2" s="72" t="s">
        <v>36</v>
      </c>
      <c r="AM2" s="72" t="s">
        <v>35</v>
      </c>
      <c r="AN2" s="72" t="s">
        <v>35</v>
      </c>
      <c r="AO2" s="72" t="s">
        <v>37</v>
      </c>
      <c r="AP2" s="72" t="s">
        <v>38</v>
      </c>
      <c r="AQ2" s="72" t="s">
        <v>39</v>
      </c>
      <c r="AR2" s="72" t="s">
        <v>40</v>
      </c>
      <c r="AS2" s="72" t="s">
        <v>41</v>
      </c>
    </row>
    <row r="3" spans="1:45" ht="15" thickBot="1" x14ac:dyDescent="0.35">
      <c r="B3" s="70"/>
      <c r="C3" s="73"/>
      <c r="D3" s="73"/>
      <c r="E3" s="73"/>
      <c r="F3" s="73"/>
      <c r="G3" s="73"/>
      <c r="H3" s="73"/>
      <c r="I3" s="73"/>
      <c r="J3" s="73"/>
      <c r="K3" s="74"/>
      <c r="L3" s="74"/>
      <c r="M3" s="74"/>
      <c r="N3" s="74"/>
      <c r="O3" s="74"/>
      <c r="P3" s="75"/>
      <c r="AF3" s="76" t="b">
        <v>1</v>
      </c>
      <c r="AG3" s="77" t="s">
        <v>45</v>
      </c>
      <c r="AH3" s="78">
        <f t="shared" ref="AH3:AS7" si="0">IF($AF3=TRUE, AH12,NA())</f>
        <v>283</v>
      </c>
      <c r="AI3" s="78">
        <f t="shared" si="0"/>
        <v>448</v>
      </c>
      <c r="AJ3" s="78">
        <f t="shared" si="0"/>
        <v>296</v>
      </c>
      <c r="AK3" s="78">
        <f t="shared" si="0"/>
        <v>457</v>
      </c>
      <c r="AL3" s="78">
        <f t="shared" si="0"/>
        <v>685</v>
      </c>
      <c r="AM3" s="78">
        <f t="shared" si="0"/>
        <v>517</v>
      </c>
      <c r="AN3" s="78">
        <f t="shared" si="0"/>
        <v>1346</v>
      </c>
      <c r="AO3" s="78">
        <f t="shared" si="0"/>
        <v>2410</v>
      </c>
      <c r="AP3" s="78">
        <f t="shared" si="0"/>
        <v>2282</v>
      </c>
      <c r="AQ3" s="78">
        <f t="shared" si="0"/>
        <v>1157</v>
      </c>
      <c r="AR3" s="78">
        <f t="shared" si="0"/>
        <v>1572</v>
      </c>
      <c r="AS3" s="78">
        <f t="shared" si="0"/>
        <v>1704</v>
      </c>
    </row>
    <row r="4" spans="1:45" ht="15" thickBot="1" x14ac:dyDescent="0.35">
      <c r="B4" s="70"/>
      <c r="C4" s="73"/>
      <c r="D4" s="73"/>
      <c r="E4" s="73"/>
      <c r="F4" s="73"/>
      <c r="G4" s="73"/>
      <c r="H4" s="73"/>
      <c r="I4" s="73"/>
      <c r="J4" s="73"/>
      <c r="K4" s="74"/>
      <c r="L4" s="79"/>
      <c r="M4" s="80" t="s">
        <v>45</v>
      </c>
      <c r="N4" s="81"/>
      <c r="O4" s="74"/>
      <c r="P4" s="75"/>
      <c r="AF4" s="76" t="b">
        <v>0</v>
      </c>
      <c r="AG4" s="77" t="s">
        <v>46</v>
      </c>
      <c r="AH4" s="78" t="e">
        <f t="shared" si="0"/>
        <v>#N/A</v>
      </c>
      <c r="AI4" s="78" t="e">
        <f t="shared" si="0"/>
        <v>#N/A</v>
      </c>
      <c r="AJ4" s="78" t="e">
        <f t="shared" si="0"/>
        <v>#N/A</v>
      </c>
      <c r="AK4" s="78" t="e">
        <f t="shared" si="0"/>
        <v>#N/A</v>
      </c>
      <c r="AL4" s="78" t="e">
        <f t="shared" si="0"/>
        <v>#N/A</v>
      </c>
      <c r="AM4" s="78" t="e">
        <f t="shared" si="0"/>
        <v>#N/A</v>
      </c>
      <c r="AN4" s="78" t="e">
        <f t="shared" si="0"/>
        <v>#N/A</v>
      </c>
      <c r="AO4" s="78" t="e">
        <f t="shared" si="0"/>
        <v>#N/A</v>
      </c>
      <c r="AP4" s="78" t="e">
        <f t="shared" si="0"/>
        <v>#N/A</v>
      </c>
      <c r="AQ4" s="78" t="e">
        <f t="shared" si="0"/>
        <v>#N/A</v>
      </c>
      <c r="AR4" s="78" t="e">
        <f t="shared" si="0"/>
        <v>#N/A</v>
      </c>
      <c r="AS4" s="78" t="e">
        <f t="shared" si="0"/>
        <v>#N/A</v>
      </c>
    </row>
    <row r="5" spans="1:45" ht="15" thickBot="1" x14ac:dyDescent="0.35">
      <c r="B5" s="70"/>
      <c r="C5" s="73"/>
      <c r="D5" s="73"/>
      <c r="E5" s="73"/>
      <c r="F5" s="73"/>
      <c r="G5" s="73"/>
      <c r="H5" s="73"/>
      <c r="I5" s="73"/>
      <c r="J5" s="73"/>
      <c r="K5" s="74"/>
      <c r="L5" s="82"/>
      <c r="M5" s="80" t="s">
        <v>46</v>
      </c>
      <c r="N5" s="83"/>
      <c r="O5" s="74"/>
      <c r="P5" s="75"/>
      <c r="AF5" s="76" t="b">
        <v>1</v>
      </c>
      <c r="AG5" s="77" t="s">
        <v>47</v>
      </c>
      <c r="AH5" s="78">
        <f t="shared" si="0"/>
        <v>972</v>
      </c>
      <c r="AI5" s="78">
        <f t="shared" si="0"/>
        <v>1451</v>
      </c>
      <c r="AJ5" s="78">
        <f t="shared" si="0"/>
        <v>1066</v>
      </c>
      <c r="AK5" s="78">
        <f t="shared" si="0"/>
        <v>1227</v>
      </c>
      <c r="AL5" s="78">
        <f t="shared" si="0"/>
        <v>1631</v>
      </c>
      <c r="AM5" s="78">
        <f t="shared" si="0"/>
        <v>1290</v>
      </c>
      <c r="AN5" s="78">
        <f t="shared" si="0"/>
        <v>834</v>
      </c>
      <c r="AO5" s="78">
        <f t="shared" si="0"/>
        <v>1173</v>
      </c>
      <c r="AP5" s="78">
        <f t="shared" si="0"/>
        <v>1279</v>
      </c>
      <c r="AQ5" s="78">
        <f t="shared" si="0"/>
        <v>758</v>
      </c>
      <c r="AR5" s="78">
        <f t="shared" si="0"/>
        <v>996</v>
      </c>
      <c r="AS5" s="78">
        <f t="shared" si="0"/>
        <v>1097</v>
      </c>
    </row>
    <row r="6" spans="1:45" ht="15" thickBot="1" x14ac:dyDescent="0.35">
      <c r="B6" s="70"/>
      <c r="C6" s="73"/>
      <c r="D6" s="73"/>
      <c r="E6" s="73"/>
      <c r="F6" s="73"/>
      <c r="G6" s="73"/>
      <c r="H6" s="73"/>
      <c r="I6" s="73"/>
      <c r="J6" s="73"/>
      <c r="K6" s="74"/>
      <c r="L6" s="84"/>
      <c r="M6" s="80" t="s">
        <v>47</v>
      </c>
      <c r="N6" s="85"/>
      <c r="O6" s="74"/>
      <c r="P6" s="75"/>
      <c r="AF6" s="76" t="b">
        <v>0</v>
      </c>
      <c r="AG6" s="77" t="s">
        <v>48</v>
      </c>
      <c r="AH6" s="78" t="e">
        <f t="shared" si="0"/>
        <v>#N/A</v>
      </c>
      <c r="AI6" s="78" t="e">
        <f t="shared" si="0"/>
        <v>#N/A</v>
      </c>
      <c r="AJ6" s="78" t="e">
        <f t="shared" si="0"/>
        <v>#N/A</v>
      </c>
      <c r="AK6" s="78" t="e">
        <f t="shared" si="0"/>
        <v>#N/A</v>
      </c>
      <c r="AL6" s="78" t="e">
        <f t="shared" si="0"/>
        <v>#N/A</v>
      </c>
      <c r="AM6" s="78" t="e">
        <f t="shared" si="0"/>
        <v>#N/A</v>
      </c>
      <c r="AN6" s="78" t="e">
        <f t="shared" si="0"/>
        <v>#N/A</v>
      </c>
      <c r="AO6" s="78" t="e">
        <f t="shared" si="0"/>
        <v>#N/A</v>
      </c>
      <c r="AP6" s="78" t="e">
        <f t="shared" si="0"/>
        <v>#N/A</v>
      </c>
      <c r="AQ6" s="78" t="e">
        <f t="shared" si="0"/>
        <v>#N/A</v>
      </c>
      <c r="AR6" s="78" t="e">
        <f t="shared" si="0"/>
        <v>#N/A</v>
      </c>
      <c r="AS6" s="78" t="e">
        <f t="shared" si="0"/>
        <v>#N/A</v>
      </c>
    </row>
    <row r="7" spans="1:45" ht="15" thickBot="1" x14ac:dyDescent="0.35">
      <c r="B7" s="70"/>
      <c r="C7" s="73"/>
      <c r="D7" s="73"/>
      <c r="E7" s="73"/>
      <c r="F7" s="73"/>
      <c r="G7" s="73"/>
      <c r="H7" s="73"/>
      <c r="I7" s="73"/>
      <c r="J7" s="73"/>
      <c r="K7" s="74"/>
      <c r="L7" s="86"/>
      <c r="M7" s="80" t="s">
        <v>48</v>
      </c>
      <c r="N7" s="87"/>
      <c r="O7" s="74"/>
      <c r="P7" s="75"/>
      <c r="AF7" s="76" t="b">
        <v>0</v>
      </c>
      <c r="AG7" s="77" t="s">
        <v>49</v>
      </c>
      <c r="AH7" s="78" t="e">
        <f t="shared" si="0"/>
        <v>#N/A</v>
      </c>
      <c r="AI7" s="78" t="e">
        <f t="shared" si="0"/>
        <v>#N/A</v>
      </c>
      <c r="AJ7" s="78" t="e">
        <f t="shared" si="0"/>
        <v>#N/A</v>
      </c>
      <c r="AK7" s="78" t="e">
        <f t="shared" si="0"/>
        <v>#N/A</v>
      </c>
      <c r="AL7" s="78" t="e">
        <f t="shared" si="0"/>
        <v>#N/A</v>
      </c>
      <c r="AM7" s="78" t="e">
        <f t="shared" si="0"/>
        <v>#N/A</v>
      </c>
      <c r="AN7" s="78" t="e">
        <f t="shared" si="0"/>
        <v>#N/A</v>
      </c>
      <c r="AO7" s="78" t="e">
        <f t="shared" si="0"/>
        <v>#N/A</v>
      </c>
      <c r="AP7" s="78" t="e">
        <f t="shared" si="0"/>
        <v>#N/A</v>
      </c>
      <c r="AQ7" s="78" t="e">
        <f t="shared" si="0"/>
        <v>#N/A</v>
      </c>
      <c r="AR7" s="78" t="e">
        <f t="shared" si="0"/>
        <v>#N/A</v>
      </c>
      <c r="AS7" s="78" t="e">
        <f t="shared" si="0"/>
        <v>#N/A</v>
      </c>
    </row>
    <row r="8" spans="1:45" x14ac:dyDescent="0.3">
      <c r="B8" s="70"/>
      <c r="C8" s="73"/>
      <c r="D8" s="73"/>
      <c r="E8" s="73"/>
      <c r="F8" s="73"/>
      <c r="G8" s="73"/>
      <c r="H8" s="73"/>
      <c r="I8" s="73"/>
      <c r="J8" s="73"/>
      <c r="K8" s="74"/>
      <c r="L8" s="88"/>
      <c r="M8" s="80" t="s">
        <v>49</v>
      </c>
      <c r="N8" s="89"/>
      <c r="O8" s="74"/>
      <c r="P8" s="75"/>
    </row>
    <row r="9" spans="1:45" x14ac:dyDescent="0.3">
      <c r="B9" s="70"/>
      <c r="C9" s="73"/>
      <c r="D9" s="73"/>
      <c r="E9" s="73"/>
      <c r="F9" s="73"/>
      <c r="G9" s="73"/>
      <c r="H9" s="73"/>
      <c r="I9" s="73"/>
      <c r="J9" s="73"/>
      <c r="K9" s="74"/>
      <c r="L9" s="74"/>
      <c r="M9" s="74"/>
      <c r="N9" s="74"/>
      <c r="O9" s="74"/>
      <c r="P9" s="75"/>
    </row>
    <row r="10" spans="1:45" x14ac:dyDescent="0.3">
      <c r="B10" s="70"/>
      <c r="C10" s="73"/>
      <c r="D10" s="73"/>
      <c r="E10" s="73"/>
      <c r="F10" s="73"/>
      <c r="G10" s="73"/>
      <c r="H10" s="73"/>
      <c r="I10" s="73"/>
      <c r="J10" s="73"/>
      <c r="K10" s="73"/>
      <c r="L10" s="73"/>
      <c r="M10" s="73"/>
      <c r="N10" s="73"/>
      <c r="O10" s="73"/>
      <c r="P10" s="70"/>
    </row>
    <row r="11" spans="1:45" x14ac:dyDescent="0.3">
      <c r="B11" s="70"/>
      <c r="C11" s="73"/>
      <c r="D11" s="73"/>
      <c r="E11" s="73"/>
      <c r="F11" s="73"/>
      <c r="G11" s="73"/>
      <c r="H11" s="73"/>
      <c r="I11" s="73"/>
      <c r="J11" s="73"/>
      <c r="K11" s="73"/>
      <c r="L11" s="73"/>
      <c r="M11" s="73"/>
      <c r="N11" s="73"/>
      <c r="O11" s="73"/>
      <c r="P11" s="70"/>
      <c r="AG11" s="90" t="s">
        <v>50</v>
      </c>
      <c r="AH11" s="91" t="s">
        <v>35</v>
      </c>
      <c r="AI11" s="91" t="s">
        <v>44</v>
      </c>
      <c r="AJ11" s="91" t="s">
        <v>36</v>
      </c>
      <c r="AK11" s="91" t="s">
        <v>37</v>
      </c>
      <c r="AL11" s="91" t="s">
        <v>36</v>
      </c>
      <c r="AM11" s="91" t="s">
        <v>35</v>
      </c>
      <c r="AN11" s="91" t="s">
        <v>35</v>
      </c>
      <c r="AO11" s="91" t="s">
        <v>37</v>
      </c>
      <c r="AP11" s="91" t="s">
        <v>38</v>
      </c>
      <c r="AQ11" s="91" t="s">
        <v>39</v>
      </c>
      <c r="AR11" s="91" t="s">
        <v>40</v>
      </c>
      <c r="AS11" s="91" t="s">
        <v>41</v>
      </c>
    </row>
    <row r="12" spans="1:45" x14ac:dyDescent="0.3">
      <c r="B12" s="70"/>
      <c r="C12" s="73"/>
      <c r="D12" s="73"/>
      <c r="E12" s="73"/>
      <c r="F12" s="73"/>
      <c r="G12" s="73"/>
      <c r="H12" s="73"/>
      <c r="I12" s="73"/>
      <c r="J12" s="73"/>
      <c r="K12" s="73"/>
      <c r="L12" s="73"/>
      <c r="M12" s="73"/>
      <c r="N12" s="73"/>
      <c r="O12" s="73"/>
      <c r="P12" s="70"/>
      <c r="AG12" s="92" t="s">
        <v>45</v>
      </c>
      <c r="AH12" s="93">
        <v>283</v>
      </c>
      <c r="AI12" s="93">
        <v>448</v>
      </c>
      <c r="AJ12" s="93">
        <v>296</v>
      </c>
      <c r="AK12" s="93">
        <v>457</v>
      </c>
      <c r="AL12" s="93">
        <v>685</v>
      </c>
      <c r="AM12" s="93">
        <v>517</v>
      </c>
      <c r="AN12" s="93">
        <v>1346</v>
      </c>
      <c r="AO12" s="93">
        <v>2410</v>
      </c>
      <c r="AP12" s="93">
        <v>2282</v>
      </c>
      <c r="AQ12" s="93">
        <v>1157</v>
      </c>
      <c r="AR12" s="93">
        <v>1572</v>
      </c>
      <c r="AS12" s="93">
        <v>1704</v>
      </c>
    </row>
    <row r="13" spans="1:45" x14ac:dyDescent="0.3">
      <c r="B13" s="70"/>
      <c r="C13" s="73"/>
      <c r="D13" s="73"/>
      <c r="E13" s="73"/>
      <c r="F13" s="73"/>
      <c r="G13" s="73"/>
      <c r="H13" s="73"/>
      <c r="I13" s="73"/>
      <c r="J13" s="73"/>
      <c r="K13" s="73"/>
      <c r="L13" s="73"/>
      <c r="M13" s="73"/>
      <c r="N13" s="73"/>
      <c r="O13" s="73"/>
      <c r="P13" s="70"/>
      <c r="AG13" s="92" t="s">
        <v>46</v>
      </c>
      <c r="AH13" s="93">
        <v>291</v>
      </c>
      <c r="AI13" s="93">
        <v>393</v>
      </c>
      <c r="AJ13" s="93">
        <v>366</v>
      </c>
      <c r="AK13" s="93">
        <v>491</v>
      </c>
      <c r="AL13" s="93">
        <v>697</v>
      </c>
      <c r="AM13" s="93">
        <v>488</v>
      </c>
      <c r="AN13" s="93">
        <v>722</v>
      </c>
      <c r="AO13" s="93">
        <v>1039</v>
      </c>
      <c r="AP13" s="93">
        <v>976</v>
      </c>
      <c r="AQ13" s="93">
        <v>399</v>
      </c>
      <c r="AR13" s="93">
        <v>558</v>
      </c>
      <c r="AS13" s="93">
        <v>603</v>
      </c>
    </row>
    <row r="14" spans="1:45" x14ac:dyDescent="0.3">
      <c r="B14" s="70"/>
      <c r="C14" s="73"/>
      <c r="D14" s="73"/>
      <c r="E14" s="73"/>
      <c r="F14" s="73"/>
      <c r="G14" s="73"/>
      <c r="H14" s="73"/>
      <c r="I14" s="73"/>
      <c r="J14" s="73"/>
      <c r="K14" s="73"/>
      <c r="L14" s="73"/>
      <c r="M14" s="73"/>
      <c r="N14" s="73"/>
      <c r="O14" s="73"/>
      <c r="P14" s="70"/>
      <c r="AG14" s="92" t="s">
        <v>47</v>
      </c>
      <c r="AH14" s="93">
        <v>972</v>
      </c>
      <c r="AI14" s="93">
        <v>1451</v>
      </c>
      <c r="AJ14" s="93">
        <v>1066</v>
      </c>
      <c r="AK14" s="93">
        <v>1227</v>
      </c>
      <c r="AL14" s="93">
        <v>1631</v>
      </c>
      <c r="AM14" s="93">
        <v>1290</v>
      </c>
      <c r="AN14" s="93">
        <v>834</v>
      </c>
      <c r="AO14" s="93">
        <v>1173</v>
      </c>
      <c r="AP14" s="93">
        <v>1279</v>
      </c>
      <c r="AQ14" s="93">
        <v>758</v>
      </c>
      <c r="AR14" s="93">
        <v>996</v>
      </c>
      <c r="AS14" s="93">
        <v>1097</v>
      </c>
    </row>
    <row r="15" spans="1:45" x14ac:dyDescent="0.3">
      <c r="B15" s="70"/>
      <c r="C15" s="73"/>
      <c r="D15" s="73"/>
      <c r="E15" s="73"/>
      <c r="F15" s="73"/>
      <c r="G15" s="73"/>
      <c r="H15" s="73"/>
      <c r="I15" s="73"/>
      <c r="J15" s="73"/>
      <c r="K15" s="73"/>
      <c r="L15" s="73"/>
      <c r="M15" s="73"/>
      <c r="N15" s="73"/>
      <c r="O15" s="73"/>
      <c r="P15" s="70"/>
      <c r="AG15" s="92" t="s">
        <v>48</v>
      </c>
      <c r="AH15" s="93">
        <v>224</v>
      </c>
      <c r="AI15" s="93">
        <v>453</v>
      </c>
      <c r="AJ15" s="93">
        <v>293</v>
      </c>
      <c r="AK15" s="93">
        <v>332</v>
      </c>
      <c r="AL15" s="93">
        <v>609</v>
      </c>
      <c r="AM15" s="93">
        <v>415</v>
      </c>
      <c r="AN15" s="93">
        <v>670</v>
      </c>
      <c r="AO15" s="93">
        <v>935</v>
      </c>
      <c r="AP15" s="93">
        <v>971</v>
      </c>
      <c r="AQ15" s="93">
        <v>849</v>
      </c>
      <c r="AR15" s="93">
        <v>883</v>
      </c>
      <c r="AS15" s="93">
        <v>1013</v>
      </c>
    </row>
    <row r="16" spans="1:45" x14ac:dyDescent="0.3">
      <c r="B16" s="70"/>
      <c r="C16" s="73"/>
      <c r="D16" s="73"/>
      <c r="E16" s="73"/>
      <c r="F16" s="73"/>
      <c r="G16" s="73"/>
      <c r="H16" s="73"/>
      <c r="I16" s="73"/>
      <c r="J16" s="73"/>
      <c r="K16" s="73"/>
      <c r="L16" s="73"/>
      <c r="M16" s="73"/>
      <c r="N16" s="73"/>
      <c r="O16" s="73"/>
      <c r="P16" s="70"/>
      <c r="AG16" s="92" t="s">
        <v>49</v>
      </c>
      <c r="AH16" s="93">
        <v>307</v>
      </c>
      <c r="AI16" s="93">
        <v>649</v>
      </c>
      <c r="AJ16" s="93">
        <v>409</v>
      </c>
      <c r="AK16" s="93">
        <v>511</v>
      </c>
      <c r="AL16" s="93">
        <v>852</v>
      </c>
      <c r="AM16" s="93">
        <v>570</v>
      </c>
      <c r="AN16" s="93">
        <v>879</v>
      </c>
      <c r="AO16" s="93">
        <v>1495</v>
      </c>
      <c r="AP16" s="93">
        <v>1444</v>
      </c>
      <c r="AQ16" s="93">
        <v>873</v>
      </c>
      <c r="AR16" s="93">
        <v>1401</v>
      </c>
      <c r="AS16" s="93">
        <v>1590</v>
      </c>
    </row>
    <row r="17" spans="2:16" x14ac:dyDescent="0.3">
      <c r="B17" s="70"/>
      <c r="C17" s="70"/>
      <c r="D17" s="70"/>
      <c r="E17" s="70"/>
      <c r="F17" s="70"/>
      <c r="G17" s="70"/>
      <c r="H17" s="70"/>
      <c r="I17" s="70"/>
      <c r="J17" s="70"/>
      <c r="K17" s="70"/>
      <c r="L17" s="70"/>
      <c r="M17" s="70"/>
      <c r="N17" s="70"/>
      <c r="O17" s="70"/>
      <c r="P17" s="70"/>
    </row>
  </sheetData>
  <conditionalFormatting sqref="L4:N4">
    <cfRule type="expression" dxfId="4" priority="5">
      <formula>$AF$3=FALSE</formula>
    </cfRule>
  </conditionalFormatting>
  <conditionalFormatting sqref="L5:N5">
    <cfRule type="expression" dxfId="3" priority="4">
      <formula>$AF$4=FALSE</formula>
    </cfRule>
  </conditionalFormatting>
  <conditionalFormatting sqref="L6:N6">
    <cfRule type="expression" dxfId="2" priority="3">
      <formula>$AF$5=FALSE</formula>
    </cfRule>
  </conditionalFormatting>
  <conditionalFormatting sqref="L7:N7">
    <cfRule type="expression" dxfId="1" priority="2">
      <formula>$AF$6=FALSE</formula>
    </cfRule>
  </conditionalFormatting>
  <conditionalFormatting sqref="L8:N8">
    <cfRule type="expression" dxfId="0" priority="1">
      <formula>$AF$7=FALSE</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Check Box 1">
              <controlPr defaultSize="0" autoFill="0" autoLine="0" autoPict="0">
                <anchor moveWithCells="1">
                  <from>
                    <xdr:col>11</xdr:col>
                    <xdr:colOff>0</xdr:colOff>
                    <xdr:row>2</xdr:row>
                    <xdr:rowOff>190500</xdr:rowOff>
                  </from>
                  <to>
                    <xdr:col>12</xdr:col>
                    <xdr:colOff>76200</xdr:colOff>
                    <xdr:row>4</xdr:row>
                    <xdr:rowOff>7620</xdr:rowOff>
                  </to>
                </anchor>
              </controlPr>
            </control>
          </mc:Choice>
        </mc:AlternateContent>
        <mc:AlternateContent xmlns:mc="http://schemas.openxmlformats.org/markup-compatibility/2006">
          <mc:Choice Requires="x14">
            <control shapeId="8194" r:id="rId4" name="Check Box 2">
              <controlPr defaultSize="0" autoFill="0" autoLine="0" autoPict="0">
                <anchor moveWithCells="1">
                  <from>
                    <xdr:col>11</xdr:col>
                    <xdr:colOff>0</xdr:colOff>
                    <xdr:row>4</xdr:row>
                    <xdr:rowOff>0</xdr:rowOff>
                  </from>
                  <to>
                    <xdr:col>12</xdr:col>
                    <xdr:colOff>76200</xdr:colOff>
                    <xdr:row>5</xdr:row>
                    <xdr:rowOff>22860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11</xdr:col>
                    <xdr:colOff>0</xdr:colOff>
                    <xdr:row>4</xdr:row>
                    <xdr:rowOff>190500</xdr:rowOff>
                  </from>
                  <to>
                    <xdr:col>12</xdr:col>
                    <xdr:colOff>76200</xdr:colOff>
                    <xdr:row>6</xdr:row>
                    <xdr:rowOff>7620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11</xdr:col>
                    <xdr:colOff>0</xdr:colOff>
                    <xdr:row>6</xdr:row>
                    <xdr:rowOff>0</xdr:rowOff>
                  </from>
                  <to>
                    <xdr:col>12</xdr:col>
                    <xdr:colOff>76200</xdr:colOff>
                    <xdr:row>7</xdr:row>
                    <xdr:rowOff>22860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11</xdr:col>
                    <xdr:colOff>0</xdr:colOff>
                    <xdr:row>6</xdr:row>
                    <xdr:rowOff>190500</xdr:rowOff>
                  </from>
                  <to>
                    <xdr:col>12</xdr:col>
                    <xdr:colOff>76200</xdr:colOff>
                    <xdr:row>8</xdr:row>
                    <xdr:rowOff>22860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J20"/>
  <sheetViews>
    <sheetView showGridLines="0" zoomScaleNormal="100" workbookViewId="0"/>
  </sheetViews>
  <sheetFormatPr defaultRowHeight="13.2" x14ac:dyDescent="0.25"/>
  <sheetData>
    <row r="1" spans="2:10" s="1" customFormat="1" ht="30" customHeight="1" x14ac:dyDescent="0.25">
      <c r="B1" s="119" t="s">
        <v>18</v>
      </c>
      <c r="C1" s="119"/>
      <c r="D1" s="119"/>
      <c r="E1" s="119"/>
      <c r="F1" s="119"/>
      <c r="G1" s="119"/>
      <c r="H1" s="119"/>
      <c r="I1" s="119"/>
      <c r="J1" s="119"/>
    </row>
    <row r="3" spans="2:10" x14ac:dyDescent="0.25">
      <c r="B3" s="107"/>
      <c r="C3" s="108"/>
      <c r="D3" s="108"/>
      <c r="E3" s="108"/>
      <c r="F3" s="108"/>
      <c r="G3" s="108"/>
      <c r="H3" s="108"/>
      <c r="I3" s="108"/>
      <c r="J3" s="109"/>
    </row>
    <row r="4" spans="2:10" x14ac:dyDescent="0.25">
      <c r="B4" s="110"/>
      <c r="C4" s="106"/>
      <c r="D4" s="106"/>
      <c r="E4" s="106"/>
      <c r="F4" s="106"/>
      <c r="G4" s="106"/>
      <c r="H4" s="106"/>
      <c r="I4" s="106"/>
      <c r="J4" s="111"/>
    </row>
    <row r="5" spans="2:10" x14ac:dyDescent="0.25">
      <c r="B5" s="110"/>
      <c r="C5" s="106"/>
      <c r="D5" s="106"/>
      <c r="E5" s="106"/>
      <c r="F5" s="106"/>
      <c r="G5" s="106"/>
      <c r="H5" s="106"/>
      <c r="I5" s="106"/>
      <c r="J5" s="111"/>
    </row>
    <row r="6" spans="2:10" x14ac:dyDescent="0.25">
      <c r="B6" s="110"/>
      <c r="C6" s="106"/>
      <c r="D6" s="106"/>
      <c r="E6" s="106"/>
      <c r="F6" s="106"/>
      <c r="G6" s="106"/>
      <c r="H6" s="106"/>
      <c r="I6" s="106"/>
      <c r="J6" s="111"/>
    </row>
    <row r="7" spans="2:10" x14ac:dyDescent="0.25">
      <c r="B7" s="110"/>
      <c r="C7" s="106"/>
      <c r="D7" s="106"/>
      <c r="E7" s="106"/>
      <c r="F7" s="106"/>
      <c r="G7" s="106"/>
      <c r="H7" s="106"/>
      <c r="I7" s="106"/>
      <c r="J7" s="111"/>
    </row>
    <row r="8" spans="2:10" x14ac:dyDescent="0.25">
      <c r="B8" s="110"/>
      <c r="C8" s="106"/>
      <c r="D8" s="106"/>
      <c r="E8" s="106"/>
      <c r="F8" s="106"/>
      <c r="G8" s="106"/>
      <c r="H8" s="106"/>
      <c r="I8" s="106"/>
      <c r="J8" s="111"/>
    </row>
    <row r="9" spans="2:10" x14ac:dyDescent="0.25">
      <c r="B9" s="110"/>
      <c r="C9" s="106"/>
      <c r="D9" s="106"/>
      <c r="E9" s="106"/>
      <c r="F9" s="106"/>
      <c r="G9" s="106"/>
      <c r="H9" s="106"/>
      <c r="I9" s="106"/>
      <c r="J9" s="111"/>
    </row>
    <row r="10" spans="2:10" x14ac:dyDescent="0.25">
      <c r="B10" s="110"/>
      <c r="C10" s="106"/>
      <c r="D10" s="106"/>
      <c r="E10" s="106"/>
      <c r="F10" s="106"/>
      <c r="G10" s="106"/>
      <c r="H10" s="106"/>
      <c r="I10" s="106"/>
      <c r="J10" s="111"/>
    </row>
    <row r="11" spans="2:10" x14ac:dyDescent="0.25">
      <c r="B11" s="110"/>
      <c r="C11" s="106"/>
      <c r="D11" s="106"/>
      <c r="E11" s="106"/>
      <c r="F11" s="106"/>
      <c r="G11" s="106"/>
      <c r="H11" s="106"/>
      <c r="I11" s="106"/>
      <c r="J11" s="111"/>
    </row>
    <row r="12" spans="2:10" x14ac:dyDescent="0.25">
      <c r="B12" s="110"/>
      <c r="C12" s="106"/>
      <c r="D12" s="106"/>
      <c r="E12" s="106"/>
      <c r="F12" s="106"/>
      <c r="G12" s="106"/>
      <c r="H12" s="106"/>
      <c r="I12" s="106"/>
      <c r="J12" s="111"/>
    </row>
    <row r="13" spans="2:10" x14ac:dyDescent="0.25">
      <c r="B13" s="110"/>
      <c r="C13" s="106"/>
      <c r="D13" s="106"/>
      <c r="E13" s="106"/>
      <c r="F13" s="106"/>
      <c r="G13" s="106"/>
      <c r="H13" s="106"/>
      <c r="I13" s="106"/>
      <c r="J13" s="111"/>
    </row>
    <row r="14" spans="2:10" x14ac:dyDescent="0.25">
      <c r="B14" s="110"/>
      <c r="C14" s="106"/>
      <c r="D14" s="106"/>
      <c r="E14" s="106"/>
      <c r="F14" s="106"/>
      <c r="G14" s="106"/>
      <c r="H14" s="106"/>
      <c r="I14" s="106"/>
      <c r="J14" s="111"/>
    </row>
    <row r="15" spans="2:10" x14ac:dyDescent="0.25">
      <c r="B15" s="110"/>
      <c r="C15" s="106"/>
      <c r="D15" s="106"/>
      <c r="E15" s="106"/>
      <c r="F15" s="106"/>
      <c r="G15" s="106"/>
      <c r="H15" s="106"/>
      <c r="I15" s="106"/>
      <c r="J15" s="111"/>
    </row>
    <row r="16" spans="2:10" x14ac:dyDescent="0.25">
      <c r="B16" s="110"/>
      <c r="C16" s="106"/>
      <c r="D16" s="106"/>
      <c r="E16" s="106"/>
      <c r="F16" s="106"/>
      <c r="G16" s="106"/>
      <c r="H16" s="106"/>
      <c r="I16" s="106"/>
      <c r="J16" s="111"/>
    </row>
    <row r="17" spans="2:10" x14ac:dyDescent="0.25">
      <c r="B17" s="110"/>
      <c r="C17" s="106"/>
      <c r="D17" s="106"/>
      <c r="E17" s="106"/>
      <c r="F17" s="106"/>
      <c r="G17" s="106"/>
      <c r="H17" s="106"/>
      <c r="I17" s="106"/>
      <c r="J17" s="111"/>
    </row>
    <row r="18" spans="2:10" x14ac:dyDescent="0.25">
      <c r="B18" s="110"/>
      <c r="C18" s="106"/>
      <c r="D18" s="106"/>
      <c r="E18" s="106"/>
      <c r="F18" s="106"/>
      <c r="G18" s="106"/>
      <c r="H18" s="106"/>
      <c r="I18" s="106"/>
      <c r="J18" s="111"/>
    </row>
    <row r="19" spans="2:10" x14ac:dyDescent="0.25">
      <c r="B19" s="110"/>
      <c r="C19" s="106"/>
      <c r="D19" s="106"/>
      <c r="E19" s="106"/>
      <c r="F19" s="106"/>
      <c r="G19" s="106"/>
      <c r="H19" s="106"/>
      <c r="I19" s="106"/>
      <c r="J19" s="111"/>
    </row>
    <row r="20" spans="2:10" x14ac:dyDescent="0.25">
      <c r="B20" s="112"/>
      <c r="C20" s="113"/>
      <c r="D20" s="113"/>
      <c r="E20" s="113"/>
      <c r="F20" s="113"/>
      <c r="G20" s="113"/>
      <c r="H20" s="113"/>
      <c r="I20" s="113"/>
      <c r="J20" s="114"/>
    </row>
  </sheetData>
  <mergeCells count="1">
    <mergeCell ref="B1:J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Option Button 1">
              <controlPr defaultSize="0" autoFill="0" autoLine="0" autoPict="0">
                <anchor moveWithCells="1">
                  <from>
                    <xdr:col>1</xdr:col>
                    <xdr:colOff>7620</xdr:colOff>
                    <xdr:row>2</xdr:row>
                    <xdr:rowOff>152400</xdr:rowOff>
                  </from>
                  <to>
                    <xdr:col>2</xdr:col>
                    <xdr:colOff>342900</xdr:colOff>
                    <xdr:row>4</xdr:row>
                    <xdr:rowOff>38100</xdr:rowOff>
                  </to>
                </anchor>
              </controlPr>
            </control>
          </mc:Choice>
        </mc:AlternateContent>
        <mc:AlternateContent xmlns:mc="http://schemas.openxmlformats.org/markup-compatibility/2006">
          <mc:Choice Requires="x14">
            <control shapeId="2050" r:id="rId4" name="Option Button 2">
              <controlPr defaultSize="0" autoFill="0" autoLine="0" autoPict="0">
                <anchor moveWithCells="1">
                  <from>
                    <xdr:col>1</xdr:col>
                    <xdr:colOff>7620</xdr:colOff>
                    <xdr:row>3</xdr:row>
                    <xdr:rowOff>144780</xdr:rowOff>
                  </from>
                  <to>
                    <xdr:col>2</xdr:col>
                    <xdr:colOff>342900</xdr:colOff>
                    <xdr:row>5</xdr:row>
                    <xdr:rowOff>30480</xdr:rowOff>
                  </to>
                </anchor>
              </controlPr>
            </control>
          </mc:Choice>
        </mc:AlternateContent>
        <mc:AlternateContent xmlns:mc="http://schemas.openxmlformats.org/markup-compatibility/2006">
          <mc:Choice Requires="x14">
            <control shapeId="2051" r:id="rId5" name="Option Button 3">
              <controlPr defaultSize="0" autoFill="0" autoLine="0" autoPict="0">
                <anchor moveWithCells="1">
                  <from>
                    <xdr:col>1</xdr:col>
                    <xdr:colOff>7620</xdr:colOff>
                    <xdr:row>4</xdr:row>
                    <xdr:rowOff>152400</xdr:rowOff>
                  </from>
                  <to>
                    <xdr:col>2</xdr:col>
                    <xdr:colOff>342900</xdr:colOff>
                    <xdr:row>6</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F19"/>
  <sheetViews>
    <sheetView showGridLines="0" zoomScaleNormal="100" workbookViewId="0"/>
  </sheetViews>
  <sheetFormatPr defaultColWidth="16.5546875" defaultRowHeight="13.2" x14ac:dyDescent="0.25"/>
  <cols>
    <col min="2" max="2" width="12.88671875" customWidth="1"/>
    <col min="3" max="6" width="9.109375" style="22" bestFit="1" customWidth="1"/>
  </cols>
  <sheetData>
    <row r="1" spans="1:6" x14ac:dyDescent="0.25">
      <c r="C1" s="22" t="str">
        <f>IF($A$8=1,"Income",IF($A$8=2,"Expense","Net"))</f>
        <v>Net</v>
      </c>
    </row>
    <row r="2" spans="1:6" x14ac:dyDescent="0.25">
      <c r="C2" s="95" t="s">
        <v>14</v>
      </c>
      <c r="D2" s="95" t="s">
        <v>15</v>
      </c>
      <c r="E2" s="95" t="s">
        <v>16</v>
      </c>
      <c r="F2" s="95" t="s">
        <v>17</v>
      </c>
    </row>
    <row r="3" spans="1:6" x14ac:dyDescent="0.25">
      <c r="B3" s="94" t="str">
        <f>IF($A$8=1,B9,IF($A$8=2,B13,B17))</f>
        <v>2021 Net</v>
      </c>
      <c r="C3" s="117">
        <f t="shared" ref="C3:D3" si="0">IF($A$8=1,C9,IF($A$8=2,C13,C17))</f>
        <v>179387.30000000002</v>
      </c>
      <c r="D3" s="117">
        <f t="shared" si="0"/>
        <v>78589.890000000014</v>
      </c>
      <c r="E3" s="117">
        <f t="shared" ref="E3:F5" si="1">IF($A$8=1,E9,IF($A$8=2,E13,E17))</f>
        <v>31912.334999999992</v>
      </c>
      <c r="F3" s="117">
        <f t="shared" si="1"/>
        <v>103161.59999999998</v>
      </c>
    </row>
    <row r="4" spans="1:6" x14ac:dyDescent="0.25">
      <c r="B4" s="94" t="str">
        <f t="shared" ref="B4:D5" si="2">IF($A$8=1,B10,IF($A$8=2,B14,B18))</f>
        <v>2020 Net</v>
      </c>
      <c r="C4" s="117">
        <f t="shared" si="2"/>
        <v>498.44000000000233</v>
      </c>
      <c r="D4" s="117">
        <f t="shared" si="2"/>
        <v>185023.74</v>
      </c>
      <c r="E4" s="117">
        <f t="shared" si="1"/>
        <v>-94374.630000000034</v>
      </c>
      <c r="F4" s="117">
        <f t="shared" si="1"/>
        <v>403824.05</v>
      </c>
    </row>
    <row r="5" spans="1:6" x14ac:dyDescent="0.25">
      <c r="B5" s="94" t="str">
        <f t="shared" si="2"/>
        <v>2019 Net</v>
      </c>
      <c r="C5" s="117">
        <f t="shared" si="2"/>
        <v>88088.239999999991</v>
      </c>
      <c r="D5" s="117">
        <f t="shared" si="2"/>
        <v>289218.03999999998</v>
      </c>
      <c r="E5" s="117">
        <f t="shared" si="1"/>
        <v>62709.649999999994</v>
      </c>
      <c r="F5" s="117">
        <f t="shared" si="1"/>
        <v>301529.29000000004</v>
      </c>
    </row>
    <row r="6" spans="1:6" x14ac:dyDescent="0.25">
      <c r="B6" s="22"/>
    </row>
    <row r="7" spans="1:6" s="25" customFormat="1" ht="26.4" x14ac:dyDescent="0.25">
      <c r="A7" s="27" t="s">
        <v>19</v>
      </c>
      <c r="C7" s="26"/>
      <c r="D7" s="26"/>
      <c r="E7" s="26"/>
      <c r="F7" s="26"/>
    </row>
    <row r="8" spans="1:6" x14ac:dyDescent="0.25">
      <c r="A8" s="28">
        <v>3</v>
      </c>
      <c r="B8" s="23"/>
      <c r="C8" s="22" t="s">
        <v>14</v>
      </c>
      <c r="D8" s="22" t="s">
        <v>15</v>
      </c>
      <c r="E8" s="22" t="s">
        <v>16</v>
      </c>
      <c r="F8" s="22" t="s">
        <v>17</v>
      </c>
    </row>
    <row r="9" spans="1:6" x14ac:dyDescent="0.25">
      <c r="B9" s="96" t="s">
        <v>57</v>
      </c>
      <c r="C9" s="97">
        <v>399353.9</v>
      </c>
      <c r="D9" s="97">
        <v>573661.91</v>
      </c>
      <c r="E9" s="97">
        <v>244661.23499999999</v>
      </c>
      <c r="F9" s="97">
        <v>790905.6</v>
      </c>
    </row>
    <row r="10" spans="1:6" x14ac:dyDescent="0.25">
      <c r="B10" s="96" t="s">
        <v>60</v>
      </c>
      <c r="C10" s="97">
        <v>219966.6</v>
      </c>
      <c r="D10" s="97">
        <v>495072.02</v>
      </c>
      <c r="E10" s="97">
        <v>212748.9</v>
      </c>
      <c r="F10" s="97">
        <v>687744</v>
      </c>
    </row>
    <row r="11" spans="1:6" x14ac:dyDescent="0.25">
      <c r="B11" s="96" t="s">
        <v>63</v>
      </c>
      <c r="C11" s="97">
        <v>159831.87</v>
      </c>
      <c r="D11" s="97">
        <v>289825.34999999998</v>
      </c>
      <c r="E11" s="97">
        <v>181960.9</v>
      </c>
      <c r="F11" s="97">
        <v>456016.06</v>
      </c>
    </row>
    <row r="12" spans="1:6" x14ac:dyDescent="0.25">
      <c r="B12" s="23"/>
    </row>
    <row r="13" spans="1:6" x14ac:dyDescent="0.25">
      <c r="B13" s="96" t="s">
        <v>58</v>
      </c>
      <c r="C13" s="97">
        <v>219966.6</v>
      </c>
      <c r="D13" s="97">
        <v>495072.02</v>
      </c>
      <c r="E13" s="97">
        <v>212748.9</v>
      </c>
      <c r="F13" s="97">
        <v>687744</v>
      </c>
    </row>
    <row r="14" spans="1:6" x14ac:dyDescent="0.25">
      <c r="B14" s="96" t="s">
        <v>61</v>
      </c>
      <c r="C14" s="97">
        <v>219468.16</v>
      </c>
      <c r="D14" s="97">
        <v>310048.28000000003</v>
      </c>
      <c r="E14" s="97">
        <v>307123.53000000003</v>
      </c>
      <c r="F14" s="97">
        <v>283919.95</v>
      </c>
    </row>
    <row r="15" spans="1:6" x14ac:dyDescent="0.25">
      <c r="B15" s="96" t="s">
        <v>64</v>
      </c>
      <c r="C15" s="97">
        <v>71743.63</v>
      </c>
      <c r="D15" s="97">
        <v>607.30999999999767</v>
      </c>
      <c r="E15" s="97">
        <v>119251.25</v>
      </c>
      <c r="F15" s="97">
        <v>154486.76999999999</v>
      </c>
    </row>
    <row r="16" spans="1:6" x14ac:dyDescent="0.25">
      <c r="B16" s="23"/>
    </row>
    <row r="17" spans="2:6" x14ac:dyDescent="0.25">
      <c r="B17" s="96" t="s">
        <v>59</v>
      </c>
      <c r="C17" s="97">
        <v>179387.30000000002</v>
      </c>
      <c r="D17" s="97">
        <v>78589.890000000014</v>
      </c>
      <c r="E17" s="97">
        <v>31912.334999999992</v>
      </c>
      <c r="F17" s="97">
        <v>103161.59999999998</v>
      </c>
    </row>
    <row r="18" spans="2:6" x14ac:dyDescent="0.25">
      <c r="B18" s="96" t="s">
        <v>62</v>
      </c>
      <c r="C18" s="97">
        <v>498.44000000000233</v>
      </c>
      <c r="D18" s="97">
        <v>185023.74</v>
      </c>
      <c r="E18" s="97">
        <v>-94374.630000000034</v>
      </c>
      <c r="F18" s="97">
        <v>403824.05</v>
      </c>
    </row>
    <row r="19" spans="2:6" x14ac:dyDescent="0.25">
      <c r="B19" s="96" t="s">
        <v>65</v>
      </c>
      <c r="C19" s="97">
        <v>88088.239999999991</v>
      </c>
      <c r="D19" s="97">
        <v>289218.03999999998</v>
      </c>
      <c r="E19" s="97">
        <v>62709.649999999994</v>
      </c>
      <c r="F19" s="97">
        <v>301529.29000000004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21"/>
  <sheetViews>
    <sheetView showGridLines="0" workbookViewId="0"/>
  </sheetViews>
  <sheetFormatPr defaultRowHeight="14.4" x14ac:dyDescent="0.3"/>
  <cols>
    <col min="1" max="1" width="11" style="99" customWidth="1"/>
    <col min="2" max="2" width="3.5546875" style="99" customWidth="1"/>
    <col min="3" max="3" width="9.109375" style="99"/>
    <col min="4" max="4" width="22" style="99" bestFit="1" customWidth="1"/>
    <col min="5" max="5" width="9.109375" style="99"/>
    <col min="6" max="6" width="8.109375" style="99" customWidth="1"/>
    <col min="7" max="7" width="3.5546875" style="99" customWidth="1"/>
    <col min="8" max="8" width="16.88671875" style="99" bestFit="1" customWidth="1"/>
    <col min="9" max="11" width="16.88671875" style="99" customWidth="1"/>
    <col min="12" max="12" width="16" style="99" bestFit="1" customWidth="1"/>
    <col min="13" max="13" width="6.5546875" style="99" bestFit="1" customWidth="1"/>
    <col min="14" max="14" width="9.109375" style="99" customWidth="1"/>
    <col min="15" max="15" width="12.6640625" style="99" customWidth="1"/>
    <col min="16" max="17" width="6.33203125" style="99" customWidth="1"/>
    <col min="18" max="19" width="6.33203125" style="99" bestFit="1" customWidth="1"/>
    <col min="20" max="252" width="9.109375" style="99"/>
    <col min="253" max="253" width="11" style="99" customWidth="1"/>
    <col min="254" max="254" width="3.5546875" style="99" customWidth="1"/>
    <col min="255" max="255" width="9.109375" style="99"/>
    <col min="256" max="256" width="22" style="99" bestFit="1" customWidth="1"/>
    <col min="257" max="257" width="9.109375" style="99"/>
    <col min="258" max="258" width="20.6640625" style="99" bestFit="1" customWidth="1"/>
    <col min="259" max="262" width="9.109375" style="99"/>
    <col min="263" max="263" width="3.5546875" style="99" customWidth="1"/>
    <col min="264" max="264" width="16.88671875" style="99" bestFit="1" customWidth="1"/>
    <col min="265" max="267" width="16.88671875" style="99" customWidth="1"/>
    <col min="268" max="268" width="16" style="99" bestFit="1" customWidth="1"/>
    <col min="269" max="270" width="9.109375" style="99"/>
    <col min="271" max="271" width="12.6640625" style="99" bestFit="1" customWidth="1"/>
    <col min="272" max="272" width="16.88671875" style="99" bestFit="1" customWidth="1"/>
    <col min="273" max="273" width="16" style="99" bestFit="1" customWidth="1"/>
    <col min="274" max="508" width="9.109375" style="99"/>
    <col min="509" max="509" width="11" style="99" customWidth="1"/>
    <col min="510" max="510" width="3.5546875" style="99" customWidth="1"/>
    <col min="511" max="511" width="9.109375" style="99"/>
    <col min="512" max="512" width="22" style="99" bestFit="1" customWidth="1"/>
    <col min="513" max="513" width="9.109375" style="99"/>
    <col min="514" max="514" width="20.6640625" style="99" bestFit="1" customWidth="1"/>
    <col min="515" max="518" width="9.109375" style="99"/>
    <col min="519" max="519" width="3.5546875" style="99" customWidth="1"/>
    <col min="520" max="520" width="16.88671875" style="99" bestFit="1" customWidth="1"/>
    <col min="521" max="523" width="16.88671875" style="99" customWidth="1"/>
    <col min="524" max="524" width="16" style="99" bestFit="1" customWidth="1"/>
    <col min="525" max="526" width="9.109375" style="99"/>
    <col min="527" max="527" width="12.6640625" style="99" bestFit="1" customWidth="1"/>
    <col min="528" max="528" width="16.88671875" style="99" bestFit="1" customWidth="1"/>
    <col min="529" max="529" width="16" style="99" bestFit="1" customWidth="1"/>
    <col min="530" max="764" width="9.109375" style="99"/>
    <col min="765" max="765" width="11" style="99" customWidth="1"/>
    <col min="766" max="766" width="3.5546875" style="99" customWidth="1"/>
    <col min="767" max="767" width="9.109375" style="99"/>
    <col min="768" max="768" width="22" style="99" bestFit="1" customWidth="1"/>
    <col min="769" max="769" width="9.109375" style="99"/>
    <col min="770" max="770" width="20.6640625" style="99" bestFit="1" customWidth="1"/>
    <col min="771" max="774" width="9.109375" style="99"/>
    <col min="775" max="775" width="3.5546875" style="99" customWidth="1"/>
    <col min="776" max="776" width="16.88671875" style="99" bestFit="1" customWidth="1"/>
    <col min="777" max="779" width="16.88671875" style="99" customWidth="1"/>
    <col min="780" max="780" width="16" style="99" bestFit="1" customWidth="1"/>
    <col min="781" max="782" width="9.109375" style="99"/>
    <col min="783" max="783" width="12.6640625" style="99" bestFit="1" customWidth="1"/>
    <col min="784" max="784" width="16.88671875" style="99" bestFit="1" customWidth="1"/>
    <col min="785" max="785" width="16" style="99" bestFit="1" customWidth="1"/>
    <col min="786" max="1020" width="9.109375" style="99"/>
    <col min="1021" max="1021" width="11" style="99" customWidth="1"/>
    <col min="1022" max="1022" width="3.5546875" style="99" customWidth="1"/>
    <col min="1023" max="1023" width="9.109375" style="99"/>
    <col min="1024" max="1024" width="22" style="99" bestFit="1" customWidth="1"/>
    <col min="1025" max="1025" width="9.109375" style="99"/>
    <col min="1026" max="1026" width="20.6640625" style="99" bestFit="1" customWidth="1"/>
    <col min="1027" max="1030" width="9.109375" style="99"/>
    <col min="1031" max="1031" width="3.5546875" style="99" customWidth="1"/>
    <col min="1032" max="1032" width="16.88671875" style="99" bestFit="1" customWidth="1"/>
    <col min="1033" max="1035" width="16.88671875" style="99" customWidth="1"/>
    <col min="1036" max="1036" width="16" style="99" bestFit="1" customWidth="1"/>
    <col min="1037" max="1038" width="9.109375" style="99"/>
    <col min="1039" max="1039" width="12.6640625" style="99" bestFit="1" customWidth="1"/>
    <col min="1040" max="1040" width="16.88671875" style="99" bestFit="1" customWidth="1"/>
    <col min="1041" max="1041" width="16" style="99" bestFit="1" customWidth="1"/>
    <col min="1042" max="1276" width="9.109375" style="99"/>
    <col min="1277" max="1277" width="11" style="99" customWidth="1"/>
    <col min="1278" max="1278" width="3.5546875" style="99" customWidth="1"/>
    <col min="1279" max="1279" width="9.109375" style="99"/>
    <col min="1280" max="1280" width="22" style="99" bestFit="1" customWidth="1"/>
    <col min="1281" max="1281" width="9.109375" style="99"/>
    <col min="1282" max="1282" width="20.6640625" style="99" bestFit="1" customWidth="1"/>
    <col min="1283" max="1286" width="9.109375" style="99"/>
    <col min="1287" max="1287" width="3.5546875" style="99" customWidth="1"/>
    <col min="1288" max="1288" width="16.88671875" style="99" bestFit="1" customWidth="1"/>
    <col min="1289" max="1291" width="16.88671875" style="99" customWidth="1"/>
    <col min="1292" max="1292" width="16" style="99" bestFit="1" customWidth="1"/>
    <col min="1293" max="1294" width="9.109375" style="99"/>
    <col min="1295" max="1295" width="12.6640625" style="99" bestFit="1" customWidth="1"/>
    <col min="1296" max="1296" width="16.88671875" style="99" bestFit="1" customWidth="1"/>
    <col min="1297" max="1297" width="16" style="99" bestFit="1" customWidth="1"/>
    <col min="1298" max="1532" width="9.109375" style="99"/>
    <col min="1533" max="1533" width="11" style="99" customWidth="1"/>
    <col min="1534" max="1534" width="3.5546875" style="99" customWidth="1"/>
    <col min="1535" max="1535" width="9.109375" style="99"/>
    <col min="1536" max="1536" width="22" style="99" bestFit="1" customWidth="1"/>
    <col min="1537" max="1537" width="9.109375" style="99"/>
    <col min="1538" max="1538" width="20.6640625" style="99" bestFit="1" customWidth="1"/>
    <col min="1539" max="1542" width="9.109375" style="99"/>
    <col min="1543" max="1543" width="3.5546875" style="99" customWidth="1"/>
    <col min="1544" max="1544" width="16.88671875" style="99" bestFit="1" customWidth="1"/>
    <col min="1545" max="1547" width="16.88671875" style="99" customWidth="1"/>
    <col min="1548" max="1548" width="16" style="99" bestFit="1" customWidth="1"/>
    <col min="1549" max="1550" width="9.109375" style="99"/>
    <col min="1551" max="1551" width="12.6640625" style="99" bestFit="1" customWidth="1"/>
    <col min="1552" max="1552" width="16.88671875" style="99" bestFit="1" customWidth="1"/>
    <col min="1553" max="1553" width="16" style="99" bestFit="1" customWidth="1"/>
    <col min="1554" max="1788" width="9.109375" style="99"/>
    <col min="1789" max="1789" width="11" style="99" customWidth="1"/>
    <col min="1790" max="1790" width="3.5546875" style="99" customWidth="1"/>
    <col min="1791" max="1791" width="9.109375" style="99"/>
    <col min="1792" max="1792" width="22" style="99" bestFit="1" customWidth="1"/>
    <col min="1793" max="1793" width="9.109375" style="99"/>
    <col min="1794" max="1794" width="20.6640625" style="99" bestFit="1" customWidth="1"/>
    <col min="1795" max="1798" width="9.109375" style="99"/>
    <col min="1799" max="1799" width="3.5546875" style="99" customWidth="1"/>
    <col min="1800" max="1800" width="16.88671875" style="99" bestFit="1" customWidth="1"/>
    <col min="1801" max="1803" width="16.88671875" style="99" customWidth="1"/>
    <col min="1804" max="1804" width="16" style="99" bestFit="1" customWidth="1"/>
    <col min="1805" max="1806" width="9.109375" style="99"/>
    <col min="1807" max="1807" width="12.6640625" style="99" bestFit="1" customWidth="1"/>
    <col min="1808" max="1808" width="16.88671875" style="99" bestFit="1" customWidth="1"/>
    <col min="1809" max="1809" width="16" style="99" bestFit="1" customWidth="1"/>
    <col min="1810" max="2044" width="9.109375" style="99"/>
    <col min="2045" max="2045" width="11" style="99" customWidth="1"/>
    <col min="2046" max="2046" width="3.5546875" style="99" customWidth="1"/>
    <col min="2047" max="2047" width="9.109375" style="99"/>
    <col min="2048" max="2048" width="22" style="99" bestFit="1" customWidth="1"/>
    <col min="2049" max="2049" width="9.109375" style="99"/>
    <col min="2050" max="2050" width="20.6640625" style="99" bestFit="1" customWidth="1"/>
    <col min="2051" max="2054" width="9.109375" style="99"/>
    <col min="2055" max="2055" width="3.5546875" style="99" customWidth="1"/>
    <col min="2056" max="2056" width="16.88671875" style="99" bestFit="1" customWidth="1"/>
    <col min="2057" max="2059" width="16.88671875" style="99" customWidth="1"/>
    <col min="2060" max="2060" width="16" style="99" bestFit="1" customWidth="1"/>
    <col min="2061" max="2062" width="9.109375" style="99"/>
    <col min="2063" max="2063" width="12.6640625" style="99" bestFit="1" customWidth="1"/>
    <col min="2064" max="2064" width="16.88671875" style="99" bestFit="1" customWidth="1"/>
    <col min="2065" max="2065" width="16" style="99" bestFit="1" customWidth="1"/>
    <col min="2066" max="2300" width="9.109375" style="99"/>
    <col min="2301" max="2301" width="11" style="99" customWidth="1"/>
    <col min="2302" max="2302" width="3.5546875" style="99" customWidth="1"/>
    <col min="2303" max="2303" width="9.109375" style="99"/>
    <col min="2304" max="2304" width="22" style="99" bestFit="1" customWidth="1"/>
    <col min="2305" max="2305" width="9.109375" style="99"/>
    <col min="2306" max="2306" width="20.6640625" style="99" bestFit="1" customWidth="1"/>
    <col min="2307" max="2310" width="9.109375" style="99"/>
    <col min="2311" max="2311" width="3.5546875" style="99" customWidth="1"/>
    <col min="2312" max="2312" width="16.88671875" style="99" bestFit="1" customWidth="1"/>
    <col min="2313" max="2315" width="16.88671875" style="99" customWidth="1"/>
    <col min="2316" max="2316" width="16" style="99" bestFit="1" customWidth="1"/>
    <col min="2317" max="2318" width="9.109375" style="99"/>
    <col min="2319" max="2319" width="12.6640625" style="99" bestFit="1" customWidth="1"/>
    <col min="2320" max="2320" width="16.88671875" style="99" bestFit="1" customWidth="1"/>
    <col min="2321" max="2321" width="16" style="99" bestFit="1" customWidth="1"/>
    <col min="2322" max="2556" width="9.109375" style="99"/>
    <col min="2557" max="2557" width="11" style="99" customWidth="1"/>
    <col min="2558" max="2558" width="3.5546875" style="99" customWidth="1"/>
    <col min="2559" max="2559" width="9.109375" style="99"/>
    <col min="2560" max="2560" width="22" style="99" bestFit="1" customWidth="1"/>
    <col min="2561" max="2561" width="9.109375" style="99"/>
    <col min="2562" max="2562" width="20.6640625" style="99" bestFit="1" customWidth="1"/>
    <col min="2563" max="2566" width="9.109375" style="99"/>
    <col min="2567" max="2567" width="3.5546875" style="99" customWidth="1"/>
    <col min="2568" max="2568" width="16.88671875" style="99" bestFit="1" customWidth="1"/>
    <col min="2569" max="2571" width="16.88671875" style="99" customWidth="1"/>
    <col min="2572" max="2572" width="16" style="99" bestFit="1" customWidth="1"/>
    <col min="2573" max="2574" width="9.109375" style="99"/>
    <col min="2575" max="2575" width="12.6640625" style="99" bestFit="1" customWidth="1"/>
    <col min="2576" max="2576" width="16.88671875" style="99" bestFit="1" customWidth="1"/>
    <col min="2577" max="2577" width="16" style="99" bestFit="1" customWidth="1"/>
    <col min="2578" max="2812" width="9.109375" style="99"/>
    <col min="2813" max="2813" width="11" style="99" customWidth="1"/>
    <col min="2814" max="2814" width="3.5546875" style="99" customWidth="1"/>
    <col min="2815" max="2815" width="9.109375" style="99"/>
    <col min="2816" max="2816" width="22" style="99" bestFit="1" customWidth="1"/>
    <col min="2817" max="2817" width="9.109375" style="99"/>
    <col min="2818" max="2818" width="20.6640625" style="99" bestFit="1" customWidth="1"/>
    <col min="2819" max="2822" width="9.109375" style="99"/>
    <col min="2823" max="2823" width="3.5546875" style="99" customWidth="1"/>
    <col min="2824" max="2824" width="16.88671875" style="99" bestFit="1" customWidth="1"/>
    <col min="2825" max="2827" width="16.88671875" style="99" customWidth="1"/>
    <col min="2828" max="2828" width="16" style="99" bestFit="1" customWidth="1"/>
    <col min="2829" max="2830" width="9.109375" style="99"/>
    <col min="2831" max="2831" width="12.6640625" style="99" bestFit="1" customWidth="1"/>
    <col min="2832" max="2832" width="16.88671875" style="99" bestFit="1" customWidth="1"/>
    <col min="2833" max="2833" width="16" style="99" bestFit="1" customWidth="1"/>
    <col min="2834" max="3068" width="9.109375" style="99"/>
    <col min="3069" max="3069" width="11" style="99" customWidth="1"/>
    <col min="3070" max="3070" width="3.5546875" style="99" customWidth="1"/>
    <col min="3071" max="3071" width="9.109375" style="99"/>
    <col min="3072" max="3072" width="22" style="99" bestFit="1" customWidth="1"/>
    <col min="3073" max="3073" width="9.109375" style="99"/>
    <col min="3074" max="3074" width="20.6640625" style="99" bestFit="1" customWidth="1"/>
    <col min="3075" max="3078" width="9.109375" style="99"/>
    <col min="3079" max="3079" width="3.5546875" style="99" customWidth="1"/>
    <col min="3080" max="3080" width="16.88671875" style="99" bestFit="1" customWidth="1"/>
    <col min="3081" max="3083" width="16.88671875" style="99" customWidth="1"/>
    <col min="3084" max="3084" width="16" style="99" bestFit="1" customWidth="1"/>
    <col min="3085" max="3086" width="9.109375" style="99"/>
    <col min="3087" max="3087" width="12.6640625" style="99" bestFit="1" customWidth="1"/>
    <col min="3088" max="3088" width="16.88671875" style="99" bestFit="1" customWidth="1"/>
    <col min="3089" max="3089" width="16" style="99" bestFit="1" customWidth="1"/>
    <col min="3090" max="3324" width="9.109375" style="99"/>
    <col min="3325" max="3325" width="11" style="99" customWidth="1"/>
    <col min="3326" max="3326" width="3.5546875" style="99" customWidth="1"/>
    <col min="3327" max="3327" width="9.109375" style="99"/>
    <col min="3328" max="3328" width="22" style="99" bestFit="1" customWidth="1"/>
    <col min="3329" max="3329" width="9.109375" style="99"/>
    <col min="3330" max="3330" width="20.6640625" style="99" bestFit="1" customWidth="1"/>
    <col min="3331" max="3334" width="9.109375" style="99"/>
    <col min="3335" max="3335" width="3.5546875" style="99" customWidth="1"/>
    <col min="3336" max="3336" width="16.88671875" style="99" bestFit="1" customWidth="1"/>
    <col min="3337" max="3339" width="16.88671875" style="99" customWidth="1"/>
    <col min="3340" max="3340" width="16" style="99" bestFit="1" customWidth="1"/>
    <col min="3341" max="3342" width="9.109375" style="99"/>
    <col min="3343" max="3343" width="12.6640625" style="99" bestFit="1" customWidth="1"/>
    <col min="3344" max="3344" width="16.88671875" style="99" bestFit="1" customWidth="1"/>
    <col min="3345" max="3345" width="16" style="99" bestFit="1" customWidth="1"/>
    <col min="3346" max="3580" width="9.109375" style="99"/>
    <col min="3581" max="3581" width="11" style="99" customWidth="1"/>
    <col min="3582" max="3582" width="3.5546875" style="99" customWidth="1"/>
    <col min="3583" max="3583" width="9.109375" style="99"/>
    <col min="3584" max="3584" width="22" style="99" bestFit="1" customWidth="1"/>
    <col min="3585" max="3585" width="9.109375" style="99"/>
    <col min="3586" max="3586" width="20.6640625" style="99" bestFit="1" customWidth="1"/>
    <col min="3587" max="3590" width="9.109375" style="99"/>
    <col min="3591" max="3591" width="3.5546875" style="99" customWidth="1"/>
    <col min="3592" max="3592" width="16.88671875" style="99" bestFit="1" customWidth="1"/>
    <col min="3593" max="3595" width="16.88671875" style="99" customWidth="1"/>
    <col min="3596" max="3596" width="16" style="99" bestFit="1" customWidth="1"/>
    <col min="3597" max="3598" width="9.109375" style="99"/>
    <col min="3599" max="3599" width="12.6640625" style="99" bestFit="1" customWidth="1"/>
    <col min="3600" max="3600" width="16.88671875" style="99" bestFit="1" customWidth="1"/>
    <col min="3601" max="3601" width="16" style="99" bestFit="1" customWidth="1"/>
    <col min="3602" max="3836" width="9.109375" style="99"/>
    <col min="3837" max="3837" width="11" style="99" customWidth="1"/>
    <col min="3838" max="3838" width="3.5546875" style="99" customWidth="1"/>
    <col min="3839" max="3839" width="9.109375" style="99"/>
    <col min="3840" max="3840" width="22" style="99" bestFit="1" customWidth="1"/>
    <col min="3841" max="3841" width="9.109375" style="99"/>
    <col min="3842" max="3842" width="20.6640625" style="99" bestFit="1" customWidth="1"/>
    <col min="3843" max="3846" width="9.109375" style="99"/>
    <col min="3847" max="3847" width="3.5546875" style="99" customWidth="1"/>
    <col min="3848" max="3848" width="16.88671875" style="99" bestFit="1" customWidth="1"/>
    <col min="3849" max="3851" width="16.88671875" style="99" customWidth="1"/>
    <col min="3852" max="3852" width="16" style="99" bestFit="1" customWidth="1"/>
    <col min="3853" max="3854" width="9.109375" style="99"/>
    <col min="3855" max="3855" width="12.6640625" style="99" bestFit="1" customWidth="1"/>
    <col min="3856" max="3856" width="16.88671875" style="99" bestFit="1" customWidth="1"/>
    <col min="3857" max="3857" width="16" style="99" bestFit="1" customWidth="1"/>
    <col min="3858" max="4092" width="9.109375" style="99"/>
    <col min="4093" max="4093" width="11" style="99" customWidth="1"/>
    <col min="4094" max="4094" width="3.5546875" style="99" customWidth="1"/>
    <col min="4095" max="4095" width="9.109375" style="99"/>
    <col min="4096" max="4096" width="22" style="99" bestFit="1" customWidth="1"/>
    <col min="4097" max="4097" width="9.109375" style="99"/>
    <col min="4098" max="4098" width="20.6640625" style="99" bestFit="1" customWidth="1"/>
    <col min="4099" max="4102" width="9.109375" style="99"/>
    <col min="4103" max="4103" width="3.5546875" style="99" customWidth="1"/>
    <col min="4104" max="4104" width="16.88671875" style="99" bestFit="1" customWidth="1"/>
    <col min="4105" max="4107" width="16.88671875" style="99" customWidth="1"/>
    <col min="4108" max="4108" width="16" style="99" bestFit="1" customWidth="1"/>
    <col min="4109" max="4110" width="9.109375" style="99"/>
    <col min="4111" max="4111" width="12.6640625" style="99" bestFit="1" customWidth="1"/>
    <col min="4112" max="4112" width="16.88671875" style="99" bestFit="1" customWidth="1"/>
    <col min="4113" max="4113" width="16" style="99" bestFit="1" customWidth="1"/>
    <col min="4114" max="4348" width="9.109375" style="99"/>
    <col min="4349" max="4349" width="11" style="99" customWidth="1"/>
    <col min="4350" max="4350" width="3.5546875" style="99" customWidth="1"/>
    <col min="4351" max="4351" width="9.109375" style="99"/>
    <col min="4352" max="4352" width="22" style="99" bestFit="1" customWidth="1"/>
    <col min="4353" max="4353" width="9.109375" style="99"/>
    <col min="4354" max="4354" width="20.6640625" style="99" bestFit="1" customWidth="1"/>
    <col min="4355" max="4358" width="9.109375" style="99"/>
    <col min="4359" max="4359" width="3.5546875" style="99" customWidth="1"/>
    <col min="4360" max="4360" width="16.88671875" style="99" bestFit="1" customWidth="1"/>
    <col min="4361" max="4363" width="16.88671875" style="99" customWidth="1"/>
    <col min="4364" max="4364" width="16" style="99" bestFit="1" customWidth="1"/>
    <col min="4365" max="4366" width="9.109375" style="99"/>
    <col min="4367" max="4367" width="12.6640625" style="99" bestFit="1" customWidth="1"/>
    <col min="4368" max="4368" width="16.88671875" style="99" bestFit="1" customWidth="1"/>
    <col min="4369" max="4369" width="16" style="99" bestFit="1" customWidth="1"/>
    <col min="4370" max="4604" width="9.109375" style="99"/>
    <col min="4605" max="4605" width="11" style="99" customWidth="1"/>
    <col min="4606" max="4606" width="3.5546875" style="99" customWidth="1"/>
    <col min="4607" max="4607" width="9.109375" style="99"/>
    <col min="4608" max="4608" width="22" style="99" bestFit="1" customWidth="1"/>
    <col min="4609" max="4609" width="9.109375" style="99"/>
    <col min="4610" max="4610" width="20.6640625" style="99" bestFit="1" customWidth="1"/>
    <col min="4611" max="4614" width="9.109375" style="99"/>
    <col min="4615" max="4615" width="3.5546875" style="99" customWidth="1"/>
    <col min="4616" max="4616" width="16.88671875" style="99" bestFit="1" customWidth="1"/>
    <col min="4617" max="4619" width="16.88671875" style="99" customWidth="1"/>
    <col min="4620" max="4620" width="16" style="99" bestFit="1" customWidth="1"/>
    <col min="4621" max="4622" width="9.109375" style="99"/>
    <col min="4623" max="4623" width="12.6640625" style="99" bestFit="1" customWidth="1"/>
    <col min="4624" max="4624" width="16.88671875" style="99" bestFit="1" customWidth="1"/>
    <col min="4625" max="4625" width="16" style="99" bestFit="1" customWidth="1"/>
    <col min="4626" max="4860" width="9.109375" style="99"/>
    <col min="4861" max="4861" width="11" style="99" customWidth="1"/>
    <col min="4862" max="4862" width="3.5546875" style="99" customWidth="1"/>
    <col min="4863" max="4863" width="9.109375" style="99"/>
    <col min="4864" max="4864" width="22" style="99" bestFit="1" customWidth="1"/>
    <col min="4865" max="4865" width="9.109375" style="99"/>
    <col min="4866" max="4866" width="20.6640625" style="99" bestFit="1" customWidth="1"/>
    <col min="4867" max="4870" width="9.109375" style="99"/>
    <col min="4871" max="4871" width="3.5546875" style="99" customWidth="1"/>
    <col min="4872" max="4872" width="16.88671875" style="99" bestFit="1" customWidth="1"/>
    <col min="4873" max="4875" width="16.88671875" style="99" customWidth="1"/>
    <col min="4876" max="4876" width="16" style="99" bestFit="1" customWidth="1"/>
    <col min="4877" max="4878" width="9.109375" style="99"/>
    <col min="4879" max="4879" width="12.6640625" style="99" bestFit="1" customWidth="1"/>
    <col min="4880" max="4880" width="16.88671875" style="99" bestFit="1" customWidth="1"/>
    <col min="4881" max="4881" width="16" style="99" bestFit="1" customWidth="1"/>
    <col min="4882" max="5116" width="9.109375" style="99"/>
    <col min="5117" max="5117" width="11" style="99" customWidth="1"/>
    <col min="5118" max="5118" width="3.5546875" style="99" customWidth="1"/>
    <col min="5119" max="5119" width="9.109375" style="99"/>
    <col min="5120" max="5120" width="22" style="99" bestFit="1" customWidth="1"/>
    <col min="5121" max="5121" width="9.109375" style="99"/>
    <col min="5122" max="5122" width="20.6640625" style="99" bestFit="1" customWidth="1"/>
    <col min="5123" max="5126" width="9.109375" style="99"/>
    <col min="5127" max="5127" width="3.5546875" style="99" customWidth="1"/>
    <col min="5128" max="5128" width="16.88671875" style="99" bestFit="1" customWidth="1"/>
    <col min="5129" max="5131" width="16.88671875" style="99" customWidth="1"/>
    <col min="5132" max="5132" width="16" style="99" bestFit="1" customWidth="1"/>
    <col min="5133" max="5134" width="9.109375" style="99"/>
    <col min="5135" max="5135" width="12.6640625" style="99" bestFit="1" customWidth="1"/>
    <col min="5136" max="5136" width="16.88671875" style="99" bestFit="1" customWidth="1"/>
    <col min="5137" max="5137" width="16" style="99" bestFit="1" customWidth="1"/>
    <col min="5138" max="5372" width="9.109375" style="99"/>
    <col min="5373" max="5373" width="11" style="99" customWidth="1"/>
    <col min="5374" max="5374" width="3.5546875" style="99" customWidth="1"/>
    <col min="5375" max="5375" width="9.109375" style="99"/>
    <col min="5376" max="5376" width="22" style="99" bestFit="1" customWidth="1"/>
    <col min="5377" max="5377" width="9.109375" style="99"/>
    <col min="5378" max="5378" width="20.6640625" style="99" bestFit="1" customWidth="1"/>
    <col min="5379" max="5382" width="9.109375" style="99"/>
    <col min="5383" max="5383" width="3.5546875" style="99" customWidth="1"/>
    <col min="5384" max="5384" width="16.88671875" style="99" bestFit="1" customWidth="1"/>
    <col min="5385" max="5387" width="16.88671875" style="99" customWidth="1"/>
    <col min="5388" max="5388" width="16" style="99" bestFit="1" customWidth="1"/>
    <col min="5389" max="5390" width="9.109375" style="99"/>
    <col min="5391" max="5391" width="12.6640625" style="99" bestFit="1" customWidth="1"/>
    <col min="5392" max="5392" width="16.88671875" style="99" bestFit="1" customWidth="1"/>
    <col min="5393" max="5393" width="16" style="99" bestFit="1" customWidth="1"/>
    <col min="5394" max="5628" width="9.109375" style="99"/>
    <col min="5629" max="5629" width="11" style="99" customWidth="1"/>
    <col min="5630" max="5630" width="3.5546875" style="99" customWidth="1"/>
    <col min="5631" max="5631" width="9.109375" style="99"/>
    <col min="5632" max="5632" width="22" style="99" bestFit="1" customWidth="1"/>
    <col min="5633" max="5633" width="9.109375" style="99"/>
    <col min="5634" max="5634" width="20.6640625" style="99" bestFit="1" customWidth="1"/>
    <col min="5635" max="5638" width="9.109375" style="99"/>
    <col min="5639" max="5639" width="3.5546875" style="99" customWidth="1"/>
    <col min="5640" max="5640" width="16.88671875" style="99" bestFit="1" customWidth="1"/>
    <col min="5641" max="5643" width="16.88671875" style="99" customWidth="1"/>
    <col min="5644" max="5644" width="16" style="99" bestFit="1" customWidth="1"/>
    <col min="5645" max="5646" width="9.109375" style="99"/>
    <col min="5647" max="5647" width="12.6640625" style="99" bestFit="1" customWidth="1"/>
    <col min="5648" max="5648" width="16.88671875" style="99" bestFit="1" customWidth="1"/>
    <col min="5649" max="5649" width="16" style="99" bestFit="1" customWidth="1"/>
    <col min="5650" max="5884" width="9.109375" style="99"/>
    <col min="5885" max="5885" width="11" style="99" customWidth="1"/>
    <col min="5886" max="5886" width="3.5546875" style="99" customWidth="1"/>
    <col min="5887" max="5887" width="9.109375" style="99"/>
    <col min="5888" max="5888" width="22" style="99" bestFit="1" customWidth="1"/>
    <col min="5889" max="5889" width="9.109375" style="99"/>
    <col min="5890" max="5890" width="20.6640625" style="99" bestFit="1" customWidth="1"/>
    <col min="5891" max="5894" width="9.109375" style="99"/>
    <col min="5895" max="5895" width="3.5546875" style="99" customWidth="1"/>
    <col min="5896" max="5896" width="16.88671875" style="99" bestFit="1" customWidth="1"/>
    <col min="5897" max="5899" width="16.88671875" style="99" customWidth="1"/>
    <col min="5900" max="5900" width="16" style="99" bestFit="1" customWidth="1"/>
    <col min="5901" max="5902" width="9.109375" style="99"/>
    <col min="5903" max="5903" width="12.6640625" style="99" bestFit="1" customWidth="1"/>
    <col min="5904" max="5904" width="16.88671875" style="99" bestFit="1" customWidth="1"/>
    <col min="5905" max="5905" width="16" style="99" bestFit="1" customWidth="1"/>
    <col min="5906" max="6140" width="9.109375" style="99"/>
    <col min="6141" max="6141" width="11" style="99" customWidth="1"/>
    <col min="6142" max="6142" width="3.5546875" style="99" customWidth="1"/>
    <col min="6143" max="6143" width="9.109375" style="99"/>
    <col min="6144" max="6144" width="22" style="99" bestFit="1" customWidth="1"/>
    <col min="6145" max="6145" width="9.109375" style="99"/>
    <col min="6146" max="6146" width="20.6640625" style="99" bestFit="1" customWidth="1"/>
    <col min="6147" max="6150" width="9.109375" style="99"/>
    <col min="6151" max="6151" width="3.5546875" style="99" customWidth="1"/>
    <col min="6152" max="6152" width="16.88671875" style="99" bestFit="1" customWidth="1"/>
    <col min="6153" max="6155" width="16.88671875" style="99" customWidth="1"/>
    <col min="6156" max="6156" width="16" style="99" bestFit="1" customWidth="1"/>
    <col min="6157" max="6158" width="9.109375" style="99"/>
    <col min="6159" max="6159" width="12.6640625" style="99" bestFit="1" customWidth="1"/>
    <col min="6160" max="6160" width="16.88671875" style="99" bestFit="1" customWidth="1"/>
    <col min="6161" max="6161" width="16" style="99" bestFit="1" customWidth="1"/>
    <col min="6162" max="6396" width="9.109375" style="99"/>
    <col min="6397" max="6397" width="11" style="99" customWidth="1"/>
    <col min="6398" max="6398" width="3.5546875" style="99" customWidth="1"/>
    <col min="6399" max="6399" width="9.109375" style="99"/>
    <col min="6400" max="6400" width="22" style="99" bestFit="1" customWidth="1"/>
    <col min="6401" max="6401" width="9.109375" style="99"/>
    <col min="6402" max="6402" width="20.6640625" style="99" bestFit="1" customWidth="1"/>
    <col min="6403" max="6406" width="9.109375" style="99"/>
    <col min="6407" max="6407" width="3.5546875" style="99" customWidth="1"/>
    <col min="6408" max="6408" width="16.88671875" style="99" bestFit="1" customWidth="1"/>
    <col min="6409" max="6411" width="16.88671875" style="99" customWidth="1"/>
    <col min="6412" max="6412" width="16" style="99" bestFit="1" customWidth="1"/>
    <col min="6413" max="6414" width="9.109375" style="99"/>
    <col min="6415" max="6415" width="12.6640625" style="99" bestFit="1" customWidth="1"/>
    <col min="6416" max="6416" width="16.88671875" style="99" bestFit="1" customWidth="1"/>
    <col min="6417" max="6417" width="16" style="99" bestFit="1" customWidth="1"/>
    <col min="6418" max="6652" width="9.109375" style="99"/>
    <col min="6653" max="6653" width="11" style="99" customWidth="1"/>
    <col min="6654" max="6654" width="3.5546875" style="99" customWidth="1"/>
    <col min="6655" max="6655" width="9.109375" style="99"/>
    <col min="6656" max="6656" width="22" style="99" bestFit="1" customWidth="1"/>
    <col min="6657" max="6657" width="9.109375" style="99"/>
    <col min="6658" max="6658" width="20.6640625" style="99" bestFit="1" customWidth="1"/>
    <col min="6659" max="6662" width="9.109375" style="99"/>
    <col min="6663" max="6663" width="3.5546875" style="99" customWidth="1"/>
    <col min="6664" max="6664" width="16.88671875" style="99" bestFit="1" customWidth="1"/>
    <col min="6665" max="6667" width="16.88671875" style="99" customWidth="1"/>
    <col min="6668" max="6668" width="16" style="99" bestFit="1" customWidth="1"/>
    <col min="6669" max="6670" width="9.109375" style="99"/>
    <col min="6671" max="6671" width="12.6640625" style="99" bestFit="1" customWidth="1"/>
    <col min="6672" max="6672" width="16.88671875" style="99" bestFit="1" customWidth="1"/>
    <col min="6673" max="6673" width="16" style="99" bestFit="1" customWidth="1"/>
    <col min="6674" max="6908" width="9.109375" style="99"/>
    <col min="6909" max="6909" width="11" style="99" customWidth="1"/>
    <col min="6910" max="6910" width="3.5546875" style="99" customWidth="1"/>
    <col min="6911" max="6911" width="9.109375" style="99"/>
    <col min="6912" max="6912" width="22" style="99" bestFit="1" customWidth="1"/>
    <col min="6913" max="6913" width="9.109375" style="99"/>
    <col min="6914" max="6914" width="20.6640625" style="99" bestFit="1" customWidth="1"/>
    <col min="6915" max="6918" width="9.109375" style="99"/>
    <col min="6919" max="6919" width="3.5546875" style="99" customWidth="1"/>
    <col min="6920" max="6920" width="16.88671875" style="99" bestFit="1" customWidth="1"/>
    <col min="6921" max="6923" width="16.88671875" style="99" customWidth="1"/>
    <col min="6924" max="6924" width="16" style="99" bestFit="1" customWidth="1"/>
    <col min="6925" max="6926" width="9.109375" style="99"/>
    <col min="6927" max="6927" width="12.6640625" style="99" bestFit="1" customWidth="1"/>
    <col min="6928" max="6928" width="16.88671875" style="99" bestFit="1" customWidth="1"/>
    <col min="6929" max="6929" width="16" style="99" bestFit="1" customWidth="1"/>
    <col min="6930" max="7164" width="9.109375" style="99"/>
    <col min="7165" max="7165" width="11" style="99" customWidth="1"/>
    <col min="7166" max="7166" width="3.5546875" style="99" customWidth="1"/>
    <col min="7167" max="7167" width="9.109375" style="99"/>
    <col min="7168" max="7168" width="22" style="99" bestFit="1" customWidth="1"/>
    <col min="7169" max="7169" width="9.109375" style="99"/>
    <col min="7170" max="7170" width="20.6640625" style="99" bestFit="1" customWidth="1"/>
    <col min="7171" max="7174" width="9.109375" style="99"/>
    <col min="7175" max="7175" width="3.5546875" style="99" customWidth="1"/>
    <col min="7176" max="7176" width="16.88671875" style="99" bestFit="1" customWidth="1"/>
    <col min="7177" max="7179" width="16.88671875" style="99" customWidth="1"/>
    <col min="7180" max="7180" width="16" style="99" bestFit="1" customWidth="1"/>
    <col min="7181" max="7182" width="9.109375" style="99"/>
    <col min="7183" max="7183" width="12.6640625" style="99" bestFit="1" customWidth="1"/>
    <col min="7184" max="7184" width="16.88671875" style="99" bestFit="1" customWidth="1"/>
    <col min="7185" max="7185" width="16" style="99" bestFit="1" customWidth="1"/>
    <col min="7186" max="7420" width="9.109375" style="99"/>
    <col min="7421" max="7421" width="11" style="99" customWidth="1"/>
    <col min="7422" max="7422" width="3.5546875" style="99" customWidth="1"/>
    <col min="7423" max="7423" width="9.109375" style="99"/>
    <col min="7424" max="7424" width="22" style="99" bestFit="1" customWidth="1"/>
    <col min="7425" max="7425" width="9.109375" style="99"/>
    <col min="7426" max="7426" width="20.6640625" style="99" bestFit="1" customWidth="1"/>
    <col min="7427" max="7430" width="9.109375" style="99"/>
    <col min="7431" max="7431" width="3.5546875" style="99" customWidth="1"/>
    <col min="7432" max="7432" width="16.88671875" style="99" bestFit="1" customWidth="1"/>
    <col min="7433" max="7435" width="16.88671875" style="99" customWidth="1"/>
    <col min="7436" max="7436" width="16" style="99" bestFit="1" customWidth="1"/>
    <col min="7437" max="7438" width="9.109375" style="99"/>
    <col min="7439" max="7439" width="12.6640625" style="99" bestFit="1" customWidth="1"/>
    <col min="7440" max="7440" width="16.88671875" style="99" bestFit="1" customWidth="1"/>
    <col min="7441" max="7441" width="16" style="99" bestFit="1" customWidth="1"/>
    <col min="7442" max="7676" width="9.109375" style="99"/>
    <col min="7677" max="7677" width="11" style="99" customWidth="1"/>
    <col min="7678" max="7678" width="3.5546875" style="99" customWidth="1"/>
    <col min="7679" max="7679" width="9.109375" style="99"/>
    <col min="7680" max="7680" width="22" style="99" bestFit="1" customWidth="1"/>
    <col min="7681" max="7681" width="9.109375" style="99"/>
    <col min="7682" max="7682" width="20.6640625" style="99" bestFit="1" customWidth="1"/>
    <col min="7683" max="7686" width="9.109375" style="99"/>
    <col min="7687" max="7687" width="3.5546875" style="99" customWidth="1"/>
    <col min="7688" max="7688" width="16.88671875" style="99" bestFit="1" customWidth="1"/>
    <col min="7689" max="7691" width="16.88671875" style="99" customWidth="1"/>
    <col min="7692" max="7692" width="16" style="99" bestFit="1" customWidth="1"/>
    <col min="7693" max="7694" width="9.109375" style="99"/>
    <col min="7695" max="7695" width="12.6640625" style="99" bestFit="1" customWidth="1"/>
    <col min="7696" max="7696" width="16.88671875" style="99" bestFit="1" customWidth="1"/>
    <col min="7697" max="7697" width="16" style="99" bestFit="1" customWidth="1"/>
    <col min="7698" max="7932" width="9.109375" style="99"/>
    <col min="7933" max="7933" width="11" style="99" customWidth="1"/>
    <col min="7934" max="7934" width="3.5546875" style="99" customWidth="1"/>
    <col min="7935" max="7935" width="9.109375" style="99"/>
    <col min="7936" max="7936" width="22" style="99" bestFit="1" customWidth="1"/>
    <col min="7937" max="7937" width="9.109375" style="99"/>
    <col min="7938" max="7938" width="20.6640625" style="99" bestFit="1" customWidth="1"/>
    <col min="7939" max="7942" width="9.109375" style="99"/>
    <col min="7943" max="7943" width="3.5546875" style="99" customWidth="1"/>
    <col min="7944" max="7944" width="16.88671875" style="99" bestFit="1" customWidth="1"/>
    <col min="7945" max="7947" width="16.88671875" style="99" customWidth="1"/>
    <col min="7948" max="7948" width="16" style="99" bestFit="1" customWidth="1"/>
    <col min="7949" max="7950" width="9.109375" style="99"/>
    <col min="7951" max="7951" width="12.6640625" style="99" bestFit="1" customWidth="1"/>
    <col min="7952" max="7952" width="16.88671875" style="99" bestFit="1" customWidth="1"/>
    <col min="7953" max="7953" width="16" style="99" bestFit="1" customWidth="1"/>
    <col min="7954" max="8188" width="9.109375" style="99"/>
    <col min="8189" max="8189" width="11" style="99" customWidth="1"/>
    <col min="8190" max="8190" width="3.5546875" style="99" customWidth="1"/>
    <col min="8191" max="8191" width="9.109375" style="99"/>
    <col min="8192" max="8192" width="22" style="99" bestFit="1" customWidth="1"/>
    <col min="8193" max="8193" width="9.109375" style="99"/>
    <col min="8194" max="8194" width="20.6640625" style="99" bestFit="1" customWidth="1"/>
    <col min="8195" max="8198" width="9.109375" style="99"/>
    <col min="8199" max="8199" width="3.5546875" style="99" customWidth="1"/>
    <col min="8200" max="8200" width="16.88671875" style="99" bestFit="1" customWidth="1"/>
    <col min="8201" max="8203" width="16.88671875" style="99" customWidth="1"/>
    <col min="8204" max="8204" width="16" style="99" bestFit="1" customWidth="1"/>
    <col min="8205" max="8206" width="9.109375" style="99"/>
    <col min="8207" max="8207" width="12.6640625" style="99" bestFit="1" customWidth="1"/>
    <col min="8208" max="8208" width="16.88671875" style="99" bestFit="1" customWidth="1"/>
    <col min="8209" max="8209" width="16" style="99" bestFit="1" customWidth="1"/>
    <col min="8210" max="8444" width="9.109375" style="99"/>
    <col min="8445" max="8445" width="11" style="99" customWidth="1"/>
    <col min="8446" max="8446" width="3.5546875" style="99" customWidth="1"/>
    <col min="8447" max="8447" width="9.109375" style="99"/>
    <col min="8448" max="8448" width="22" style="99" bestFit="1" customWidth="1"/>
    <col min="8449" max="8449" width="9.109375" style="99"/>
    <col min="8450" max="8450" width="20.6640625" style="99" bestFit="1" customWidth="1"/>
    <col min="8451" max="8454" width="9.109375" style="99"/>
    <col min="8455" max="8455" width="3.5546875" style="99" customWidth="1"/>
    <col min="8456" max="8456" width="16.88671875" style="99" bestFit="1" customWidth="1"/>
    <col min="8457" max="8459" width="16.88671875" style="99" customWidth="1"/>
    <col min="8460" max="8460" width="16" style="99" bestFit="1" customWidth="1"/>
    <col min="8461" max="8462" width="9.109375" style="99"/>
    <col min="8463" max="8463" width="12.6640625" style="99" bestFit="1" customWidth="1"/>
    <col min="8464" max="8464" width="16.88671875" style="99" bestFit="1" customWidth="1"/>
    <col min="8465" max="8465" width="16" style="99" bestFit="1" customWidth="1"/>
    <col min="8466" max="8700" width="9.109375" style="99"/>
    <col min="8701" max="8701" width="11" style="99" customWidth="1"/>
    <col min="8702" max="8702" width="3.5546875" style="99" customWidth="1"/>
    <col min="8703" max="8703" width="9.109375" style="99"/>
    <col min="8704" max="8704" width="22" style="99" bestFit="1" customWidth="1"/>
    <col min="8705" max="8705" width="9.109375" style="99"/>
    <col min="8706" max="8706" width="20.6640625" style="99" bestFit="1" customWidth="1"/>
    <col min="8707" max="8710" width="9.109375" style="99"/>
    <col min="8711" max="8711" width="3.5546875" style="99" customWidth="1"/>
    <col min="8712" max="8712" width="16.88671875" style="99" bestFit="1" customWidth="1"/>
    <col min="8713" max="8715" width="16.88671875" style="99" customWidth="1"/>
    <col min="8716" max="8716" width="16" style="99" bestFit="1" customWidth="1"/>
    <col min="8717" max="8718" width="9.109375" style="99"/>
    <col min="8719" max="8719" width="12.6640625" style="99" bestFit="1" customWidth="1"/>
    <col min="8720" max="8720" width="16.88671875" style="99" bestFit="1" customWidth="1"/>
    <col min="8721" max="8721" width="16" style="99" bestFit="1" customWidth="1"/>
    <col min="8722" max="8956" width="9.109375" style="99"/>
    <col min="8957" max="8957" width="11" style="99" customWidth="1"/>
    <col min="8958" max="8958" width="3.5546875" style="99" customWidth="1"/>
    <col min="8959" max="8959" width="9.109375" style="99"/>
    <col min="8960" max="8960" width="22" style="99" bestFit="1" customWidth="1"/>
    <col min="8961" max="8961" width="9.109375" style="99"/>
    <col min="8962" max="8962" width="20.6640625" style="99" bestFit="1" customWidth="1"/>
    <col min="8963" max="8966" width="9.109375" style="99"/>
    <col min="8967" max="8967" width="3.5546875" style="99" customWidth="1"/>
    <col min="8968" max="8968" width="16.88671875" style="99" bestFit="1" customWidth="1"/>
    <col min="8969" max="8971" width="16.88671875" style="99" customWidth="1"/>
    <col min="8972" max="8972" width="16" style="99" bestFit="1" customWidth="1"/>
    <col min="8973" max="8974" width="9.109375" style="99"/>
    <col min="8975" max="8975" width="12.6640625" style="99" bestFit="1" customWidth="1"/>
    <col min="8976" max="8976" width="16.88671875" style="99" bestFit="1" customWidth="1"/>
    <col min="8977" max="8977" width="16" style="99" bestFit="1" customWidth="1"/>
    <col min="8978" max="9212" width="9.109375" style="99"/>
    <col min="9213" max="9213" width="11" style="99" customWidth="1"/>
    <col min="9214" max="9214" width="3.5546875" style="99" customWidth="1"/>
    <col min="9215" max="9215" width="9.109375" style="99"/>
    <col min="9216" max="9216" width="22" style="99" bestFit="1" customWidth="1"/>
    <col min="9217" max="9217" width="9.109375" style="99"/>
    <col min="9218" max="9218" width="20.6640625" style="99" bestFit="1" customWidth="1"/>
    <col min="9219" max="9222" width="9.109375" style="99"/>
    <col min="9223" max="9223" width="3.5546875" style="99" customWidth="1"/>
    <col min="9224" max="9224" width="16.88671875" style="99" bestFit="1" customWidth="1"/>
    <col min="9225" max="9227" width="16.88671875" style="99" customWidth="1"/>
    <col min="9228" max="9228" width="16" style="99" bestFit="1" customWidth="1"/>
    <col min="9229" max="9230" width="9.109375" style="99"/>
    <col min="9231" max="9231" width="12.6640625" style="99" bestFit="1" customWidth="1"/>
    <col min="9232" max="9232" width="16.88671875" style="99" bestFit="1" customWidth="1"/>
    <col min="9233" max="9233" width="16" style="99" bestFit="1" customWidth="1"/>
    <col min="9234" max="9468" width="9.109375" style="99"/>
    <col min="9469" max="9469" width="11" style="99" customWidth="1"/>
    <col min="9470" max="9470" width="3.5546875" style="99" customWidth="1"/>
    <col min="9471" max="9471" width="9.109375" style="99"/>
    <col min="9472" max="9472" width="22" style="99" bestFit="1" customWidth="1"/>
    <col min="9473" max="9473" width="9.109375" style="99"/>
    <col min="9474" max="9474" width="20.6640625" style="99" bestFit="1" customWidth="1"/>
    <col min="9475" max="9478" width="9.109375" style="99"/>
    <col min="9479" max="9479" width="3.5546875" style="99" customWidth="1"/>
    <col min="9480" max="9480" width="16.88671875" style="99" bestFit="1" customWidth="1"/>
    <col min="9481" max="9483" width="16.88671875" style="99" customWidth="1"/>
    <col min="9484" max="9484" width="16" style="99" bestFit="1" customWidth="1"/>
    <col min="9485" max="9486" width="9.109375" style="99"/>
    <col min="9487" max="9487" width="12.6640625" style="99" bestFit="1" customWidth="1"/>
    <col min="9488" max="9488" width="16.88671875" style="99" bestFit="1" customWidth="1"/>
    <col min="9489" max="9489" width="16" style="99" bestFit="1" customWidth="1"/>
    <col min="9490" max="9724" width="9.109375" style="99"/>
    <col min="9725" max="9725" width="11" style="99" customWidth="1"/>
    <col min="9726" max="9726" width="3.5546875" style="99" customWidth="1"/>
    <col min="9727" max="9727" width="9.109375" style="99"/>
    <col min="9728" max="9728" width="22" style="99" bestFit="1" customWidth="1"/>
    <col min="9729" max="9729" width="9.109375" style="99"/>
    <col min="9730" max="9730" width="20.6640625" style="99" bestFit="1" customWidth="1"/>
    <col min="9731" max="9734" width="9.109375" style="99"/>
    <col min="9735" max="9735" width="3.5546875" style="99" customWidth="1"/>
    <col min="9736" max="9736" width="16.88671875" style="99" bestFit="1" customWidth="1"/>
    <col min="9737" max="9739" width="16.88671875" style="99" customWidth="1"/>
    <col min="9740" max="9740" width="16" style="99" bestFit="1" customWidth="1"/>
    <col min="9741" max="9742" width="9.109375" style="99"/>
    <col min="9743" max="9743" width="12.6640625" style="99" bestFit="1" customWidth="1"/>
    <col min="9744" max="9744" width="16.88671875" style="99" bestFit="1" customWidth="1"/>
    <col min="9745" max="9745" width="16" style="99" bestFit="1" customWidth="1"/>
    <col min="9746" max="9980" width="9.109375" style="99"/>
    <col min="9981" max="9981" width="11" style="99" customWidth="1"/>
    <col min="9982" max="9982" width="3.5546875" style="99" customWidth="1"/>
    <col min="9983" max="9983" width="9.109375" style="99"/>
    <col min="9984" max="9984" width="22" style="99" bestFit="1" customWidth="1"/>
    <col min="9985" max="9985" width="9.109375" style="99"/>
    <col min="9986" max="9986" width="20.6640625" style="99" bestFit="1" customWidth="1"/>
    <col min="9987" max="9990" width="9.109375" style="99"/>
    <col min="9991" max="9991" width="3.5546875" style="99" customWidth="1"/>
    <col min="9992" max="9992" width="16.88671875" style="99" bestFit="1" customWidth="1"/>
    <col min="9993" max="9995" width="16.88671875" style="99" customWidth="1"/>
    <col min="9996" max="9996" width="16" style="99" bestFit="1" customWidth="1"/>
    <col min="9997" max="9998" width="9.109375" style="99"/>
    <col min="9999" max="9999" width="12.6640625" style="99" bestFit="1" customWidth="1"/>
    <col min="10000" max="10000" width="16.88671875" style="99" bestFit="1" customWidth="1"/>
    <col min="10001" max="10001" width="16" style="99" bestFit="1" customWidth="1"/>
    <col min="10002" max="10236" width="9.109375" style="99"/>
    <col min="10237" max="10237" width="11" style="99" customWidth="1"/>
    <col min="10238" max="10238" width="3.5546875" style="99" customWidth="1"/>
    <col min="10239" max="10239" width="9.109375" style="99"/>
    <col min="10240" max="10240" width="22" style="99" bestFit="1" customWidth="1"/>
    <col min="10241" max="10241" width="9.109375" style="99"/>
    <col min="10242" max="10242" width="20.6640625" style="99" bestFit="1" customWidth="1"/>
    <col min="10243" max="10246" width="9.109375" style="99"/>
    <col min="10247" max="10247" width="3.5546875" style="99" customWidth="1"/>
    <col min="10248" max="10248" width="16.88671875" style="99" bestFit="1" customWidth="1"/>
    <col min="10249" max="10251" width="16.88671875" style="99" customWidth="1"/>
    <col min="10252" max="10252" width="16" style="99" bestFit="1" customWidth="1"/>
    <col min="10253" max="10254" width="9.109375" style="99"/>
    <col min="10255" max="10255" width="12.6640625" style="99" bestFit="1" customWidth="1"/>
    <col min="10256" max="10256" width="16.88671875" style="99" bestFit="1" customWidth="1"/>
    <col min="10257" max="10257" width="16" style="99" bestFit="1" customWidth="1"/>
    <col min="10258" max="10492" width="9.109375" style="99"/>
    <col min="10493" max="10493" width="11" style="99" customWidth="1"/>
    <col min="10494" max="10494" width="3.5546875" style="99" customWidth="1"/>
    <col min="10495" max="10495" width="9.109375" style="99"/>
    <col min="10496" max="10496" width="22" style="99" bestFit="1" customWidth="1"/>
    <col min="10497" max="10497" width="9.109375" style="99"/>
    <col min="10498" max="10498" width="20.6640625" style="99" bestFit="1" customWidth="1"/>
    <col min="10499" max="10502" width="9.109375" style="99"/>
    <col min="10503" max="10503" width="3.5546875" style="99" customWidth="1"/>
    <col min="10504" max="10504" width="16.88671875" style="99" bestFit="1" customWidth="1"/>
    <col min="10505" max="10507" width="16.88671875" style="99" customWidth="1"/>
    <col min="10508" max="10508" width="16" style="99" bestFit="1" customWidth="1"/>
    <col min="10509" max="10510" width="9.109375" style="99"/>
    <col min="10511" max="10511" width="12.6640625" style="99" bestFit="1" customWidth="1"/>
    <col min="10512" max="10512" width="16.88671875" style="99" bestFit="1" customWidth="1"/>
    <col min="10513" max="10513" width="16" style="99" bestFit="1" customWidth="1"/>
    <col min="10514" max="10748" width="9.109375" style="99"/>
    <col min="10749" max="10749" width="11" style="99" customWidth="1"/>
    <col min="10750" max="10750" width="3.5546875" style="99" customWidth="1"/>
    <col min="10751" max="10751" width="9.109375" style="99"/>
    <col min="10752" max="10752" width="22" style="99" bestFit="1" customWidth="1"/>
    <col min="10753" max="10753" width="9.109375" style="99"/>
    <col min="10754" max="10754" width="20.6640625" style="99" bestFit="1" customWidth="1"/>
    <col min="10755" max="10758" width="9.109375" style="99"/>
    <col min="10759" max="10759" width="3.5546875" style="99" customWidth="1"/>
    <col min="10760" max="10760" width="16.88671875" style="99" bestFit="1" customWidth="1"/>
    <col min="10761" max="10763" width="16.88671875" style="99" customWidth="1"/>
    <col min="10764" max="10764" width="16" style="99" bestFit="1" customWidth="1"/>
    <col min="10765" max="10766" width="9.109375" style="99"/>
    <col min="10767" max="10767" width="12.6640625" style="99" bestFit="1" customWidth="1"/>
    <col min="10768" max="10768" width="16.88671875" style="99" bestFit="1" customWidth="1"/>
    <col min="10769" max="10769" width="16" style="99" bestFit="1" customWidth="1"/>
    <col min="10770" max="11004" width="9.109375" style="99"/>
    <col min="11005" max="11005" width="11" style="99" customWidth="1"/>
    <col min="11006" max="11006" width="3.5546875" style="99" customWidth="1"/>
    <col min="11007" max="11007" width="9.109375" style="99"/>
    <col min="11008" max="11008" width="22" style="99" bestFit="1" customWidth="1"/>
    <col min="11009" max="11009" width="9.109375" style="99"/>
    <col min="11010" max="11010" width="20.6640625" style="99" bestFit="1" customWidth="1"/>
    <col min="11011" max="11014" width="9.109375" style="99"/>
    <col min="11015" max="11015" width="3.5546875" style="99" customWidth="1"/>
    <col min="11016" max="11016" width="16.88671875" style="99" bestFit="1" customWidth="1"/>
    <col min="11017" max="11019" width="16.88671875" style="99" customWidth="1"/>
    <col min="11020" max="11020" width="16" style="99" bestFit="1" customWidth="1"/>
    <col min="11021" max="11022" width="9.109375" style="99"/>
    <col min="11023" max="11023" width="12.6640625" style="99" bestFit="1" customWidth="1"/>
    <col min="11024" max="11024" width="16.88671875" style="99" bestFit="1" customWidth="1"/>
    <col min="11025" max="11025" width="16" style="99" bestFit="1" customWidth="1"/>
    <col min="11026" max="11260" width="9.109375" style="99"/>
    <col min="11261" max="11261" width="11" style="99" customWidth="1"/>
    <col min="11262" max="11262" width="3.5546875" style="99" customWidth="1"/>
    <col min="11263" max="11263" width="9.109375" style="99"/>
    <col min="11264" max="11264" width="22" style="99" bestFit="1" customWidth="1"/>
    <col min="11265" max="11265" width="9.109375" style="99"/>
    <col min="11266" max="11266" width="20.6640625" style="99" bestFit="1" customWidth="1"/>
    <col min="11267" max="11270" width="9.109375" style="99"/>
    <col min="11271" max="11271" width="3.5546875" style="99" customWidth="1"/>
    <col min="11272" max="11272" width="16.88671875" style="99" bestFit="1" customWidth="1"/>
    <col min="11273" max="11275" width="16.88671875" style="99" customWidth="1"/>
    <col min="11276" max="11276" width="16" style="99" bestFit="1" customWidth="1"/>
    <col min="11277" max="11278" width="9.109375" style="99"/>
    <col min="11279" max="11279" width="12.6640625" style="99" bestFit="1" customWidth="1"/>
    <col min="11280" max="11280" width="16.88671875" style="99" bestFit="1" customWidth="1"/>
    <col min="11281" max="11281" width="16" style="99" bestFit="1" customWidth="1"/>
    <col min="11282" max="11516" width="9.109375" style="99"/>
    <col min="11517" max="11517" width="11" style="99" customWidth="1"/>
    <col min="11518" max="11518" width="3.5546875" style="99" customWidth="1"/>
    <col min="11519" max="11519" width="9.109375" style="99"/>
    <col min="11520" max="11520" width="22" style="99" bestFit="1" customWidth="1"/>
    <col min="11521" max="11521" width="9.109375" style="99"/>
    <col min="11522" max="11522" width="20.6640625" style="99" bestFit="1" customWidth="1"/>
    <col min="11523" max="11526" width="9.109375" style="99"/>
    <col min="11527" max="11527" width="3.5546875" style="99" customWidth="1"/>
    <col min="11528" max="11528" width="16.88671875" style="99" bestFit="1" customWidth="1"/>
    <col min="11529" max="11531" width="16.88671875" style="99" customWidth="1"/>
    <col min="11532" max="11532" width="16" style="99" bestFit="1" customWidth="1"/>
    <col min="11533" max="11534" width="9.109375" style="99"/>
    <col min="11535" max="11535" width="12.6640625" style="99" bestFit="1" customWidth="1"/>
    <col min="11536" max="11536" width="16.88671875" style="99" bestFit="1" customWidth="1"/>
    <col min="11537" max="11537" width="16" style="99" bestFit="1" customWidth="1"/>
    <col min="11538" max="11772" width="9.109375" style="99"/>
    <col min="11773" max="11773" width="11" style="99" customWidth="1"/>
    <col min="11774" max="11774" width="3.5546875" style="99" customWidth="1"/>
    <col min="11775" max="11775" width="9.109375" style="99"/>
    <col min="11776" max="11776" width="22" style="99" bestFit="1" customWidth="1"/>
    <col min="11777" max="11777" width="9.109375" style="99"/>
    <col min="11778" max="11778" width="20.6640625" style="99" bestFit="1" customWidth="1"/>
    <col min="11779" max="11782" width="9.109375" style="99"/>
    <col min="11783" max="11783" width="3.5546875" style="99" customWidth="1"/>
    <col min="11784" max="11784" width="16.88671875" style="99" bestFit="1" customWidth="1"/>
    <col min="11785" max="11787" width="16.88671875" style="99" customWidth="1"/>
    <col min="11788" max="11788" width="16" style="99" bestFit="1" customWidth="1"/>
    <col min="11789" max="11790" width="9.109375" style="99"/>
    <col min="11791" max="11791" width="12.6640625" style="99" bestFit="1" customWidth="1"/>
    <col min="11792" max="11792" width="16.88671875" style="99" bestFit="1" customWidth="1"/>
    <col min="11793" max="11793" width="16" style="99" bestFit="1" customWidth="1"/>
    <col min="11794" max="12028" width="9.109375" style="99"/>
    <col min="12029" max="12029" width="11" style="99" customWidth="1"/>
    <col min="12030" max="12030" width="3.5546875" style="99" customWidth="1"/>
    <col min="12031" max="12031" width="9.109375" style="99"/>
    <col min="12032" max="12032" width="22" style="99" bestFit="1" customWidth="1"/>
    <col min="12033" max="12033" width="9.109375" style="99"/>
    <col min="12034" max="12034" width="20.6640625" style="99" bestFit="1" customWidth="1"/>
    <col min="12035" max="12038" width="9.109375" style="99"/>
    <col min="12039" max="12039" width="3.5546875" style="99" customWidth="1"/>
    <col min="12040" max="12040" width="16.88671875" style="99" bestFit="1" customWidth="1"/>
    <col min="12041" max="12043" width="16.88671875" style="99" customWidth="1"/>
    <col min="12044" max="12044" width="16" style="99" bestFit="1" customWidth="1"/>
    <col min="12045" max="12046" width="9.109375" style="99"/>
    <col min="12047" max="12047" width="12.6640625" style="99" bestFit="1" customWidth="1"/>
    <col min="12048" max="12048" width="16.88671875" style="99" bestFit="1" customWidth="1"/>
    <col min="12049" max="12049" width="16" style="99" bestFit="1" customWidth="1"/>
    <col min="12050" max="12284" width="9.109375" style="99"/>
    <col min="12285" max="12285" width="11" style="99" customWidth="1"/>
    <col min="12286" max="12286" width="3.5546875" style="99" customWidth="1"/>
    <col min="12287" max="12287" width="9.109375" style="99"/>
    <col min="12288" max="12288" width="22" style="99" bestFit="1" customWidth="1"/>
    <col min="12289" max="12289" width="9.109375" style="99"/>
    <col min="12290" max="12290" width="20.6640625" style="99" bestFit="1" customWidth="1"/>
    <col min="12291" max="12294" width="9.109375" style="99"/>
    <col min="12295" max="12295" width="3.5546875" style="99" customWidth="1"/>
    <col min="12296" max="12296" width="16.88671875" style="99" bestFit="1" customWidth="1"/>
    <col min="12297" max="12299" width="16.88671875" style="99" customWidth="1"/>
    <col min="12300" max="12300" width="16" style="99" bestFit="1" customWidth="1"/>
    <col min="12301" max="12302" width="9.109375" style="99"/>
    <col min="12303" max="12303" width="12.6640625" style="99" bestFit="1" customWidth="1"/>
    <col min="12304" max="12304" width="16.88671875" style="99" bestFit="1" customWidth="1"/>
    <col min="12305" max="12305" width="16" style="99" bestFit="1" customWidth="1"/>
    <col min="12306" max="12540" width="9.109375" style="99"/>
    <col min="12541" max="12541" width="11" style="99" customWidth="1"/>
    <col min="12542" max="12542" width="3.5546875" style="99" customWidth="1"/>
    <col min="12543" max="12543" width="9.109375" style="99"/>
    <col min="12544" max="12544" width="22" style="99" bestFit="1" customWidth="1"/>
    <col min="12545" max="12545" width="9.109375" style="99"/>
    <col min="12546" max="12546" width="20.6640625" style="99" bestFit="1" customWidth="1"/>
    <col min="12547" max="12550" width="9.109375" style="99"/>
    <col min="12551" max="12551" width="3.5546875" style="99" customWidth="1"/>
    <col min="12552" max="12552" width="16.88671875" style="99" bestFit="1" customWidth="1"/>
    <col min="12553" max="12555" width="16.88671875" style="99" customWidth="1"/>
    <col min="12556" max="12556" width="16" style="99" bestFit="1" customWidth="1"/>
    <col min="12557" max="12558" width="9.109375" style="99"/>
    <col min="12559" max="12559" width="12.6640625" style="99" bestFit="1" customWidth="1"/>
    <col min="12560" max="12560" width="16.88671875" style="99" bestFit="1" customWidth="1"/>
    <col min="12561" max="12561" width="16" style="99" bestFit="1" customWidth="1"/>
    <col min="12562" max="12796" width="9.109375" style="99"/>
    <col min="12797" max="12797" width="11" style="99" customWidth="1"/>
    <col min="12798" max="12798" width="3.5546875" style="99" customWidth="1"/>
    <col min="12799" max="12799" width="9.109375" style="99"/>
    <col min="12800" max="12800" width="22" style="99" bestFit="1" customWidth="1"/>
    <col min="12801" max="12801" width="9.109375" style="99"/>
    <col min="12802" max="12802" width="20.6640625" style="99" bestFit="1" customWidth="1"/>
    <col min="12803" max="12806" width="9.109375" style="99"/>
    <col min="12807" max="12807" width="3.5546875" style="99" customWidth="1"/>
    <col min="12808" max="12808" width="16.88671875" style="99" bestFit="1" customWidth="1"/>
    <col min="12809" max="12811" width="16.88671875" style="99" customWidth="1"/>
    <col min="12812" max="12812" width="16" style="99" bestFit="1" customWidth="1"/>
    <col min="12813" max="12814" width="9.109375" style="99"/>
    <col min="12815" max="12815" width="12.6640625" style="99" bestFit="1" customWidth="1"/>
    <col min="12816" max="12816" width="16.88671875" style="99" bestFit="1" customWidth="1"/>
    <col min="12817" max="12817" width="16" style="99" bestFit="1" customWidth="1"/>
    <col min="12818" max="13052" width="9.109375" style="99"/>
    <col min="13053" max="13053" width="11" style="99" customWidth="1"/>
    <col min="13054" max="13054" width="3.5546875" style="99" customWidth="1"/>
    <col min="13055" max="13055" width="9.109375" style="99"/>
    <col min="13056" max="13056" width="22" style="99" bestFit="1" customWidth="1"/>
    <col min="13057" max="13057" width="9.109375" style="99"/>
    <col min="13058" max="13058" width="20.6640625" style="99" bestFit="1" customWidth="1"/>
    <col min="13059" max="13062" width="9.109375" style="99"/>
    <col min="13063" max="13063" width="3.5546875" style="99" customWidth="1"/>
    <col min="13064" max="13064" width="16.88671875" style="99" bestFit="1" customWidth="1"/>
    <col min="13065" max="13067" width="16.88671875" style="99" customWidth="1"/>
    <col min="13068" max="13068" width="16" style="99" bestFit="1" customWidth="1"/>
    <col min="13069" max="13070" width="9.109375" style="99"/>
    <col min="13071" max="13071" width="12.6640625" style="99" bestFit="1" customWidth="1"/>
    <col min="13072" max="13072" width="16.88671875" style="99" bestFit="1" customWidth="1"/>
    <col min="13073" max="13073" width="16" style="99" bestFit="1" customWidth="1"/>
    <col min="13074" max="13308" width="9.109375" style="99"/>
    <col min="13309" max="13309" width="11" style="99" customWidth="1"/>
    <col min="13310" max="13310" width="3.5546875" style="99" customWidth="1"/>
    <col min="13311" max="13311" width="9.109375" style="99"/>
    <col min="13312" max="13312" width="22" style="99" bestFit="1" customWidth="1"/>
    <col min="13313" max="13313" width="9.109375" style="99"/>
    <col min="13314" max="13314" width="20.6640625" style="99" bestFit="1" customWidth="1"/>
    <col min="13315" max="13318" width="9.109375" style="99"/>
    <col min="13319" max="13319" width="3.5546875" style="99" customWidth="1"/>
    <col min="13320" max="13320" width="16.88671875" style="99" bestFit="1" customWidth="1"/>
    <col min="13321" max="13323" width="16.88671875" style="99" customWidth="1"/>
    <col min="13324" max="13324" width="16" style="99" bestFit="1" customWidth="1"/>
    <col min="13325" max="13326" width="9.109375" style="99"/>
    <col min="13327" max="13327" width="12.6640625" style="99" bestFit="1" customWidth="1"/>
    <col min="13328" max="13328" width="16.88671875" style="99" bestFit="1" customWidth="1"/>
    <col min="13329" max="13329" width="16" style="99" bestFit="1" customWidth="1"/>
    <col min="13330" max="13564" width="9.109375" style="99"/>
    <col min="13565" max="13565" width="11" style="99" customWidth="1"/>
    <col min="13566" max="13566" width="3.5546875" style="99" customWidth="1"/>
    <col min="13567" max="13567" width="9.109375" style="99"/>
    <col min="13568" max="13568" width="22" style="99" bestFit="1" customWidth="1"/>
    <col min="13569" max="13569" width="9.109375" style="99"/>
    <col min="13570" max="13570" width="20.6640625" style="99" bestFit="1" customWidth="1"/>
    <col min="13571" max="13574" width="9.109375" style="99"/>
    <col min="13575" max="13575" width="3.5546875" style="99" customWidth="1"/>
    <col min="13576" max="13576" width="16.88671875" style="99" bestFit="1" customWidth="1"/>
    <col min="13577" max="13579" width="16.88671875" style="99" customWidth="1"/>
    <col min="13580" max="13580" width="16" style="99" bestFit="1" customWidth="1"/>
    <col min="13581" max="13582" width="9.109375" style="99"/>
    <col min="13583" max="13583" width="12.6640625" style="99" bestFit="1" customWidth="1"/>
    <col min="13584" max="13584" width="16.88671875" style="99" bestFit="1" customWidth="1"/>
    <col min="13585" max="13585" width="16" style="99" bestFit="1" customWidth="1"/>
    <col min="13586" max="13820" width="9.109375" style="99"/>
    <col min="13821" max="13821" width="11" style="99" customWidth="1"/>
    <col min="13822" max="13822" width="3.5546875" style="99" customWidth="1"/>
    <col min="13823" max="13823" width="9.109375" style="99"/>
    <col min="13824" max="13824" width="22" style="99" bestFit="1" customWidth="1"/>
    <col min="13825" max="13825" width="9.109375" style="99"/>
    <col min="13826" max="13826" width="20.6640625" style="99" bestFit="1" customWidth="1"/>
    <col min="13827" max="13830" width="9.109375" style="99"/>
    <col min="13831" max="13831" width="3.5546875" style="99" customWidth="1"/>
    <col min="13832" max="13832" width="16.88671875" style="99" bestFit="1" customWidth="1"/>
    <col min="13833" max="13835" width="16.88671875" style="99" customWidth="1"/>
    <col min="13836" max="13836" width="16" style="99" bestFit="1" customWidth="1"/>
    <col min="13837" max="13838" width="9.109375" style="99"/>
    <col min="13839" max="13839" width="12.6640625" style="99" bestFit="1" customWidth="1"/>
    <col min="13840" max="13840" width="16.88671875" style="99" bestFit="1" customWidth="1"/>
    <col min="13841" max="13841" width="16" style="99" bestFit="1" customWidth="1"/>
    <col min="13842" max="14076" width="9.109375" style="99"/>
    <col min="14077" max="14077" width="11" style="99" customWidth="1"/>
    <col min="14078" max="14078" width="3.5546875" style="99" customWidth="1"/>
    <col min="14079" max="14079" width="9.109375" style="99"/>
    <col min="14080" max="14080" width="22" style="99" bestFit="1" customWidth="1"/>
    <col min="14081" max="14081" width="9.109375" style="99"/>
    <col min="14082" max="14082" width="20.6640625" style="99" bestFit="1" customWidth="1"/>
    <col min="14083" max="14086" width="9.109375" style="99"/>
    <col min="14087" max="14087" width="3.5546875" style="99" customWidth="1"/>
    <col min="14088" max="14088" width="16.88671875" style="99" bestFit="1" customWidth="1"/>
    <col min="14089" max="14091" width="16.88671875" style="99" customWidth="1"/>
    <col min="14092" max="14092" width="16" style="99" bestFit="1" customWidth="1"/>
    <col min="14093" max="14094" width="9.109375" style="99"/>
    <col min="14095" max="14095" width="12.6640625" style="99" bestFit="1" customWidth="1"/>
    <col min="14096" max="14096" width="16.88671875" style="99" bestFit="1" customWidth="1"/>
    <col min="14097" max="14097" width="16" style="99" bestFit="1" customWidth="1"/>
    <col min="14098" max="14332" width="9.109375" style="99"/>
    <col min="14333" max="14333" width="11" style="99" customWidth="1"/>
    <col min="14334" max="14334" width="3.5546875" style="99" customWidth="1"/>
    <col min="14335" max="14335" width="9.109375" style="99"/>
    <col min="14336" max="14336" width="22" style="99" bestFit="1" customWidth="1"/>
    <col min="14337" max="14337" width="9.109375" style="99"/>
    <col min="14338" max="14338" width="20.6640625" style="99" bestFit="1" customWidth="1"/>
    <col min="14339" max="14342" width="9.109375" style="99"/>
    <col min="14343" max="14343" width="3.5546875" style="99" customWidth="1"/>
    <col min="14344" max="14344" width="16.88671875" style="99" bestFit="1" customWidth="1"/>
    <col min="14345" max="14347" width="16.88671875" style="99" customWidth="1"/>
    <col min="14348" max="14348" width="16" style="99" bestFit="1" customWidth="1"/>
    <col min="14349" max="14350" width="9.109375" style="99"/>
    <col min="14351" max="14351" width="12.6640625" style="99" bestFit="1" customWidth="1"/>
    <col min="14352" max="14352" width="16.88671875" style="99" bestFit="1" customWidth="1"/>
    <col min="14353" max="14353" width="16" style="99" bestFit="1" customWidth="1"/>
    <col min="14354" max="14588" width="9.109375" style="99"/>
    <col min="14589" max="14589" width="11" style="99" customWidth="1"/>
    <col min="14590" max="14590" width="3.5546875" style="99" customWidth="1"/>
    <col min="14591" max="14591" width="9.109375" style="99"/>
    <col min="14592" max="14592" width="22" style="99" bestFit="1" customWidth="1"/>
    <col min="14593" max="14593" width="9.109375" style="99"/>
    <col min="14594" max="14594" width="20.6640625" style="99" bestFit="1" customWidth="1"/>
    <col min="14595" max="14598" width="9.109375" style="99"/>
    <col min="14599" max="14599" width="3.5546875" style="99" customWidth="1"/>
    <col min="14600" max="14600" width="16.88671875" style="99" bestFit="1" customWidth="1"/>
    <col min="14601" max="14603" width="16.88671875" style="99" customWidth="1"/>
    <col min="14604" max="14604" width="16" style="99" bestFit="1" customWidth="1"/>
    <col min="14605" max="14606" width="9.109375" style="99"/>
    <col min="14607" max="14607" width="12.6640625" style="99" bestFit="1" customWidth="1"/>
    <col min="14608" max="14608" width="16.88671875" style="99" bestFit="1" customWidth="1"/>
    <col min="14609" max="14609" width="16" style="99" bestFit="1" customWidth="1"/>
    <col min="14610" max="14844" width="9.109375" style="99"/>
    <col min="14845" max="14845" width="11" style="99" customWidth="1"/>
    <col min="14846" max="14846" width="3.5546875" style="99" customWidth="1"/>
    <col min="14847" max="14847" width="9.109375" style="99"/>
    <col min="14848" max="14848" width="22" style="99" bestFit="1" customWidth="1"/>
    <col min="14849" max="14849" width="9.109375" style="99"/>
    <col min="14850" max="14850" width="20.6640625" style="99" bestFit="1" customWidth="1"/>
    <col min="14851" max="14854" width="9.109375" style="99"/>
    <col min="14855" max="14855" width="3.5546875" style="99" customWidth="1"/>
    <col min="14856" max="14856" width="16.88671875" style="99" bestFit="1" customWidth="1"/>
    <col min="14857" max="14859" width="16.88671875" style="99" customWidth="1"/>
    <col min="14860" max="14860" width="16" style="99" bestFit="1" customWidth="1"/>
    <col min="14861" max="14862" width="9.109375" style="99"/>
    <col min="14863" max="14863" width="12.6640625" style="99" bestFit="1" customWidth="1"/>
    <col min="14864" max="14864" width="16.88671875" style="99" bestFit="1" customWidth="1"/>
    <col min="14865" max="14865" width="16" style="99" bestFit="1" customWidth="1"/>
    <col min="14866" max="15100" width="9.109375" style="99"/>
    <col min="15101" max="15101" width="11" style="99" customWidth="1"/>
    <col min="15102" max="15102" width="3.5546875" style="99" customWidth="1"/>
    <col min="15103" max="15103" width="9.109375" style="99"/>
    <col min="15104" max="15104" width="22" style="99" bestFit="1" customWidth="1"/>
    <col min="15105" max="15105" width="9.109375" style="99"/>
    <col min="15106" max="15106" width="20.6640625" style="99" bestFit="1" customWidth="1"/>
    <col min="15107" max="15110" width="9.109375" style="99"/>
    <col min="15111" max="15111" width="3.5546875" style="99" customWidth="1"/>
    <col min="15112" max="15112" width="16.88671875" style="99" bestFit="1" customWidth="1"/>
    <col min="15113" max="15115" width="16.88671875" style="99" customWidth="1"/>
    <col min="15116" max="15116" width="16" style="99" bestFit="1" customWidth="1"/>
    <col min="15117" max="15118" width="9.109375" style="99"/>
    <col min="15119" max="15119" width="12.6640625" style="99" bestFit="1" customWidth="1"/>
    <col min="15120" max="15120" width="16.88671875" style="99" bestFit="1" customWidth="1"/>
    <col min="15121" max="15121" width="16" style="99" bestFit="1" customWidth="1"/>
    <col min="15122" max="15356" width="9.109375" style="99"/>
    <col min="15357" max="15357" width="11" style="99" customWidth="1"/>
    <col min="15358" max="15358" width="3.5546875" style="99" customWidth="1"/>
    <col min="15359" max="15359" width="9.109375" style="99"/>
    <col min="15360" max="15360" width="22" style="99" bestFit="1" customWidth="1"/>
    <col min="15361" max="15361" width="9.109375" style="99"/>
    <col min="15362" max="15362" width="20.6640625" style="99" bestFit="1" customWidth="1"/>
    <col min="15363" max="15366" width="9.109375" style="99"/>
    <col min="15367" max="15367" width="3.5546875" style="99" customWidth="1"/>
    <col min="15368" max="15368" width="16.88671875" style="99" bestFit="1" customWidth="1"/>
    <col min="15369" max="15371" width="16.88671875" style="99" customWidth="1"/>
    <col min="15372" max="15372" width="16" style="99" bestFit="1" customWidth="1"/>
    <col min="15373" max="15374" width="9.109375" style="99"/>
    <col min="15375" max="15375" width="12.6640625" style="99" bestFit="1" customWidth="1"/>
    <col min="15376" max="15376" width="16.88671875" style="99" bestFit="1" customWidth="1"/>
    <col min="15377" max="15377" width="16" style="99" bestFit="1" customWidth="1"/>
    <col min="15378" max="15612" width="9.109375" style="99"/>
    <col min="15613" max="15613" width="11" style="99" customWidth="1"/>
    <col min="15614" max="15614" width="3.5546875" style="99" customWidth="1"/>
    <col min="15615" max="15615" width="9.109375" style="99"/>
    <col min="15616" max="15616" width="22" style="99" bestFit="1" customWidth="1"/>
    <col min="15617" max="15617" width="9.109375" style="99"/>
    <col min="15618" max="15618" width="20.6640625" style="99" bestFit="1" customWidth="1"/>
    <col min="15619" max="15622" width="9.109375" style="99"/>
    <col min="15623" max="15623" width="3.5546875" style="99" customWidth="1"/>
    <col min="15624" max="15624" width="16.88671875" style="99" bestFit="1" customWidth="1"/>
    <col min="15625" max="15627" width="16.88671875" style="99" customWidth="1"/>
    <col min="15628" max="15628" width="16" style="99" bestFit="1" customWidth="1"/>
    <col min="15629" max="15630" width="9.109375" style="99"/>
    <col min="15631" max="15631" width="12.6640625" style="99" bestFit="1" customWidth="1"/>
    <col min="15632" max="15632" width="16.88671875" style="99" bestFit="1" customWidth="1"/>
    <col min="15633" max="15633" width="16" style="99" bestFit="1" customWidth="1"/>
    <col min="15634" max="15868" width="9.109375" style="99"/>
    <col min="15869" max="15869" width="11" style="99" customWidth="1"/>
    <col min="15870" max="15870" width="3.5546875" style="99" customWidth="1"/>
    <col min="15871" max="15871" width="9.109375" style="99"/>
    <col min="15872" max="15872" width="22" style="99" bestFit="1" customWidth="1"/>
    <col min="15873" max="15873" width="9.109375" style="99"/>
    <col min="15874" max="15874" width="20.6640625" style="99" bestFit="1" customWidth="1"/>
    <col min="15875" max="15878" width="9.109375" style="99"/>
    <col min="15879" max="15879" width="3.5546875" style="99" customWidth="1"/>
    <col min="15880" max="15880" width="16.88671875" style="99" bestFit="1" customWidth="1"/>
    <col min="15881" max="15883" width="16.88671875" style="99" customWidth="1"/>
    <col min="15884" max="15884" width="16" style="99" bestFit="1" customWidth="1"/>
    <col min="15885" max="15886" width="9.109375" style="99"/>
    <col min="15887" max="15887" width="12.6640625" style="99" bestFit="1" customWidth="1"/>
    <col min="15888" max="15888" width="16.88671875" style="99" bestFit="1" customWidth="1"/>
    <col min="15889" max="15889" width="16" style="99" bestFit="1" customWidth="1"/>
    <col min="15890" max="16124" width="9.109375" style="99"/>
    <col min="16125" max="16125" width="11" style="99" customWidth="1"/>
    <col min="16126" max="16126" width="3.5546875" style="99" customWidth="1"/>
    <col min="16127" max="16127" width="9.109375" style="99"/>
    <col min="16128" max="16128" width="22" style="99" bestFit="1" customWidth="1"/>
    <col min="16129" max="16129" width="9.109375" style="99"/>
    <col min="16130" max="16130" width="20.6640625" style="99" bestFit="1" customWidth="1"/>
    <col min="16131" max="16134" width="9.109375" style="99"/>
    <col min="16135" max="16135" width="3.5546875" style="99" customWidth="1"/>
    <col min="16136" max="16136" width="16.88671875" style="99" bestFit="1" customWidth="1"/>
    <col min="16137" max="16139" width="16.88671875" style="99" customWidth="1"/>
    <col min="16140" max="16140" width="16" style="99" bestFit="1" customWidth="1"/>
    <col min="16141" max="16142" width="9.109375" style="99"/>
    <col min="16143" max="16143" width="12.6640625" style="99" bestFit="1" customWidth="1"/>
    <col min="16144" max="16144" width="16.88671875" style="99" bestFit="1" customWidth="1"/>
    <col min="16145" max="16145" width="16" style="99" bestFit="1" customWidth="1"/>
    <col min="16146" max="16384" width="9.109375" style="99"/>
  </cols>
  <sheetData>
    <row r="1" spans="1:19" ht="18.75" customHeight="1" x14ac:dyDescent="0.35">
      <c r="A1" s="98"/>
      <c r="B1" s="119" t="s">
        <v>55</v>
      </c>
      <c r="C1" s="119"/>
      <c r="D1" s="119"/>
      <c r="E1" s="119"/>
      <c r="F1" s="119"/>
      <c r="G1" s="119"/>
      <c r="P1" s="115">
        <v>2021</v>
      </c>
      <c r="Q1" s="115">
        <v>2020</v>
      </c>
      <c r="R1" s="115">
        <v>2019</v>
      </c>
      <c r="S1" s="115">
        <v>2018</v>
      </c>
    </row>
    <row r="2" spans="1:19" ht="26.25" customHeight="1" x14ac:dyDescent="0.3">
      <c r="B2" s="119"/>
      <c r="C2" s="119"/>
      <c r="D2" s="119"/>
      <c r="E2" s="119"/>
      <c r="F2" s="119"/>
      <c r="G2" s="119"/>
      <c r="O2" s="105" t="s">
        <v>53</v>
      </c>
      <c r="P2" s="116">
        <f>INDEX(P7:P14,$M$7)</f>
        <v>1275</v>
      </c>
      <c r="Q2" s="116">
        <f>INDEX(Q7:Q14,$M$7)</f>
        <v>1024</v>
      </c>
      <c r="R2" s="116">
        <f>INDEX(R7:R14,$M$7)</f>
        <v>1298</v>
      </c>
      <c r="S2" s="116">
        <f>INDEX(S7:S14,$M$7)</f>
        <v>1312</v>
      </c>
    </row>
    <row r="3" spans="1:19" x14ac:dyDescent="0.3">
      <c r="B3" s="100"/>
      <c r="C3" s="100"/>
      <c r="D3" s="100"/>
      <c r="E3" s="100"/>
      <c r="F3" s="100"/>
      <c r="G3" s="100"/>
      <c r="O3" s="105" t="s">
        <v>54</v>
      </c>
      <c r="P3" s="116">
        <f>Q2</f>
        <v>1024</v>
      </c>
      <c r="Q3" s="116">
        <f>R2</f>
        <v>1298</v>
      </c>
      <c r="R3" s="116">
        <f>S2</f>
        <v>1312</v>
      </c>
      <c r="S3" s="116"/>
    </row>
    <row r="4" spans="1:19" ht="18" x14ac:dyDescent="0.35">
      <c r="B4" s="100"/>
      <c r="C4" s="100"/>
      <c r="D4" s="101" t="s">
        <v>42</v>
      </c>
      <c r="E4" s="100"/>
      <c r="F4" s="100"/>
      <c r="G4" s="100"/>
    </row>
    <row r="5" spans="1:19" x14ac:dyDescent="0.3">
      <c r="B5" s="100"/>
      <c r="C5" s="100"/>
      <c r="D5" s="100"/>
      <c r="E5" s="100"/>
      <c r="F5" s="100"/>
      <c r="G5" s="100"/>
      <c r="O5" s="102" t="s">
        <v>13</v>
      </c>
    </row>
    <row r="6" spans="1:19" ht="26.4" x14ac:dyDescent="0.3">
      <c r="B6" s="100"/>
      <c r="C6" s="100"/>
      <c r="D6" s="100"/>
      <c r="E6" s="100"/>
      <c r="F6" s="100"/>
      <c r="G6" s="100"/>
      <c r="M6" s="27" t="s">
        <v>52</v>
      </c>
      <c r="O6" s="90" t="s">
        <v>20</v>
      </c>
      <c r="P6" s="90">
        <v>2021</v>
      </c>
      <c r="Q6" s="90">
        <v>2020</v>
      </c>
      <c r="R6" s="90">
        <v>2019</v>
      </c>
      <c r="S6" s="90">
        <v>2018</v>
      </c>
    </row>
    <row r="7" spans="1:19" x14ac:dyDescent="0.3">
      <c r="B7" s="100"/>
      <c r="C7" s="100"/>
      <c r="D7" s="100"/>
      <c r="E7" s="100"/>
      <c r="F7" s="100"/>
      <c r="G7" s="100"/>
      <c r="M7" s="28">
        <v>7</v>
      </c>
      <c r="O7" s="103" t="s">
        <v>21</v>
      </c>
      <c r="P7" s="104">
        <v>730</v>
      </c>
      <c r="Q7" s="104">
        <v>854</v>
      </c>
      <c r="R7" s="104">
        <v>1911</v>
      </c>
      <c r="S7" s="104">
        <v>1608</v>
      </c>
    </row>
    <row r="8" spans="1:19" x14ac:dyDescent="0.3">
      <c r="B8" s="100"/>
      <c r="C8" s="100"/>
      <c r="D8" s="100"/>
      <c r="E8" s="100"/>
      <c r="F8" s="100"/>
      <c r="G8" s="100"/>
      <c r="O8" s="103" t="s">
        <v>51</v>
      </c>
      <c r="P8" s="104">
        <v>952</v>
      </c>
      <c r="Q8" s="104">
        <v>1389</v>
      </c>
      <c r="R8" s="104">
        <v>1113</v>
      </c>
      <c r="S8" s="104">
        <v>1603</v>
      </c>
    </row>
    <row r="9" spans="1:19" x14ac:dyDescent="0.3">
      <c r="B9" s="100"/>
      <c r="C9" s="100"/>
      <c r="D9" s="100"/>
      <c r="E9" s="100"/>
      <c r="F9" s="100"/>
      <c r="G9" s="100"/>
      <c r="O9" s="103" t="s">
        <v>28</v>
      </c>
      <c r="P9" s="104">
        <v>443</v>
      </c>
      <c r="Q9" s="104">
        <v>543</v>
      </c>
      <c r="R9" s="104">
        <v>541</v>
      </c>
      <c r="S9" s="104">
        <v>386</v>
      </c>
    </row>
    <row r="10" spans="1:19" x14ac:dyDescent="0.3">
      <c r="B10" s="100"/>
      <c r="C10" s="100"/>
      <c r="D10" s="100"/>
      <c r="E10" s="100"/>
      <c r="F10" s="100"/>
      <c r="G10" s="100"/>
      <c r="O10" s="103" t="s">
        <v>22</v>
      </c>
      <c r="P10" s="104">
        <v>1536</v>
      </c>
      <c r="Q10" s="104">
        <v>1760</v>
      </c>
      <c r="R10" s="104">
        <v>1088</v>
      </c>
      <c r="S10" s="104">
        <v>1737</v>
      </c>
    </row>
    <row r="11" spans="1:19" x14ac:dyDescent="0.3">
      <c r="B11" s="100"/>
      <c r="C11" s="100"/>
      <c r="D11" s="100"/>
      <c r="E11" s="100"/>
      <c r="F11" s="100"/>
      <c r="G11" s="100"/>
      <c r="O11" s="103" t="s">
        <v>29</v>
      </c>
      <c r="P11" s="104">
        <v>1500</v>
      </c>
      <c r="Q11" s="104">
        <v>1600</v>
      </c>
      <c r="R11" s="104">
        <v>1588</v>
      </c>
      <c r="S11" s="104">
        <v>1000</v>
      </c>
    </row>
    <row r="12" spans="1:19" x14ac:dyDescent="0.3">
      <c r="B12" s="100"/>
      <c r="C12" s="100"/>
      <c r="D12" s="100"/>
      <c r="E12" s="100"/>
      <c r="F12" s="100"/>
      <c r="G12" s="100"/>
      <c r="O12" s="103" t="s">
        <v>23</v>
      </c>
      <c r="P12" s="104">
        <v>1257</v>
      </c>
      <c r="Q12" s="104">
        <v>1280</v>
      </c>
      <c r="R12" s="104">
        <v>1734</v>
      </c>
      <c r="S12" s="104">
        <v>1007</v>
      </c>
    </row>
    <row r="13" spans="1:19" x14ac:dyDescent="0.3">
      <c r="B13" s="100"/>
      <c r="C13" s="100"/>
      <c r="D13" s="100"/>
      <c r="E13" s="100"/>
      <c r="F13" s="100"/>
      <c r="G13" s="100"/>
      <c r="O13" s="103" t="s">
        <v>24</v>
      </c>
      <c r="P13" s="104">
        <v>1275</v>
      </c>
      <c r="Q13" s="104">
        <v>1024</v>
      </c>
      <c r="R13" s="104">
        <v>1298</v>
      </c>
      <c r="S13" s="104">
        <v>1312</v>
      </c>
    </row>
    <row r="14" spans="1:19" x14ac:dyDescent="0.3">
      <c r="B14" s="100"/>
      <c r="C14" s="100"/>
      <c r="D14" s="100"/>
      <c r="E14" s="100"/>
      <c r="F14" s="100"/>
      <c r="G14" s="100"/>
      <c r="O14" s="103" t="s">
        <v>30</v>
      </c>
      <c r="P14" s="104">
        <v>1402</v>
      </c>
      <c r="Q14" s="104">
        <v>1045</v>
      </c>
      <c r="R14" s="104">
        <v>1759</v>
      </c>
      <c r="S14" s="104">
        <v>1075</v>
      </c>
    </row>
    <row r="15" spans="1:19" x14ac:dyDescent="0.3">
      <c r="B15" s="100"/>
      <c r="C15" s="100"/>
      <c r="D15" s="100"/>
      <c r="E15" s="100"/>
      <c r="F15" s="100"/>
      <c r="G15" s="100"/>
    </row>
    <row r="16" spans="1:19" x14ac:dyDescent="0.3">
      <c r="B16" s="100"/>
      <c r="C16" s="100"/>
      <c r="D16" s="100"/>
      <c r="E16" s="100"/>
      <c r="F16" s="100"/>
      <c r="G16" s="100"/>
    </row>
    <row r="17" spans="2:7" x14ac:dyDescent="0.3">
      <c r="B17" s="100"/>
      <c r="C17" s="100"/>
      <c r="D17" s="100"/>
      <c r="E17" s="100"/>
      <c r="F17" s="100"/>
      <c r="G17" s="100"/>
    </row>
    <row r="18" spans="2:7" x14ac:dyDescent="0.3">
      <c r="B18" s="100"/>
      <c r="C18" s="100"/>
      <c r="D18" s="100"/>
      <c r="E18" s="100"/>
      <c r="F18" s="100"/>
      <c r="G18" s="100"/>
    </row>
    <row r="19" spans="2:7" x14ac:dyDescent="0.3">
      <c r="B19" s="100"/>
      <c r="C19" s="100"/>
      <c r="D19" s="100"/>
      <c r="E19" s="100"/>
      <c r="F19" s="100"/>
      <c r="G19" s="100"/>
    </row>
    <row r="20" spans="2:7" x14ac:dyDescent="0.3">
      <c r="B20" s="100"/>
      <c r="C20" s="100"/>
      <c r="D20" s="100"/>
      <c r="E20" s="100"/>
      <c r="F20" s="100"/>
      <c r="G20" s="100"/>
    </row>
    <row r="21" spans="2:7" x14ac:dyDescent="0.3">
      <c r="B21" s="100"/>
      <c r="C21" s="100"/>
      <c r="D21" s="100"/>
      <c r="E21" s="100"/>
      <c r="F21" s="100"/>
      <c r="G21" s="100"/>
    </row>
  </sheetData>
  <mergeCells count="1">
    <mergeCell ref="B1:G2"/>
  </mergeCells>
  <dataValidations disablePrompts="1" count="1">
    <dataValidation type="list" allowBlank="1" showInputMessage="1" showErrorMessage="1" sqref="WVJ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F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F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F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F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F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F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F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F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F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F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F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F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F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F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F65541 WVJ5 WLN5 WBR5 VRV5 VHZ5 UYD5 UOH5 UEL5 TUP5 TKT5 TAX5 SRB5 SHF5 RXJ5 RNN5 RDR5 QTV5 QJZ5 QAD5 PQH5 PGL5 OWP5 OMT5 OCX5 NTB5 NJF5 MZJ5 MPN5 MFR5 LVV5 LLZ5 LCD5 KSH5 KIL5 JYP5 JOT5 JEX5 IVB5 ILF5 IBJ5 HRN5 HHR5 GXV5 GNZ5 GED5 FUH5 FKL5 FAP5 EQT5 EGX5 DXB5 DNF5 DDJ5 CTN5 CJR5 BZV5 BPZ5 BGD5 AWH5 AML5 ACP5 ST5 IX5 WLN983045 WVH983045 WLL983045 WBP983045 VRT983045 VHX983045 UYB983045 UOF983045 UEJ983045 TUN983045 TKR983045 TAV983045 SQZ983045 SHD983045 RXH983045 RNL983045 RDP983045 QTT983045 QJX983045 QAB983045 PQF983045 PGJ983045 OWN983045 OMR983045 OCV983045 NSZ983045 NJD983045 MZH983045 MPL983045 MFP983045 LVT983045 LLX983045 LCB983045 KSF983045 KIJ983045 JYN983045 JOR983045 JEV983045 IUZ983045 ILD983045 IBH983045 HRL983045 HHP983045 GXT983045 GNX983045 GEB983045 FUF983045 FKJ983045 FAN983045 EQR983045 EGV983045 DWZ983045 DND983045 DDH983045 CTL983045 CJP983045 BZT983045 BPX983045 BGB983045 AWF983045 AMJ983045 ACN983045 SR983045 IV983045 D983045 WVH917509 WLL917509 WBP917509 VRT917509 VHX917509 UYB917509 UOF917509 UEJ917509 TUN917509 TKR917509 TAV917509 SQZ917509 SHD917509 RXH917509 RNL917509 RDP917509 QTT917509 QJX917509 QAB917509 PQF917509 PGJ917509 OWN917509 OMR917509 OCV917509 NSZ917509 NJD917509 MZH917509 MPL917509 MFP917509 LVT917509 LLX917509 LCB917509 KSF917509 KIJ917509 JYN917509 JOR917509 JEV917509 IUZ917509 ILD917509 IBH917509 HRL917509 HHP917509 GXT917509 GNX917509 GEB917509 FUF917509 FKJ917509 FAN917509 EQR917509 EGV917509 DWZ917509 DND917509 DDH917509 CTL917509 CJP917509 BZT917509 BPX917509 BGB917509 AWF917509 AMJ917509 ACN917509 SR917509 IV917509 D917509 WVH851973 WLL851973 WBP851973 VRT851973 VHX851973 UYB851973 UOF851973 UEJ851973 TUN851973 TKR851973 TAV851973 SQZ851973 SHD851973 RXH851973 RNL851973 RDP851973 QTT851973 QJX851973 QAB851973 PQF851973 PGJ851973 OWN851973 OMR851973 OCV851973 NSZ851973 NJD851973 MZH851973 MPL851973 MFP851973 LVT851973 LLX851973 LCB851973 KSF851973 KIJ851973 JYN851973 JOR851973 JEV851973 IUZ851973 ILD851973 IBH851973 HRL851973 HHP851973 GXT851973 GNX851973 GEB851973 FUF851973 FKJ851973 FAN851973 EQR851973 EGV851973 DWZ851973 DND851973 DDH851973 CTL851973 CJP851973 BZT851973 BPX851973 BGB851973 AWF851973 AMJ851973 ACN851973 SR851973 IV851973 D851973 WVH786437 WLL786437 WBP786437 VRT786437 VHX786437 UYB786437 UOF786437 UEJ786437 TUN786437 TKR786437 TAV786437 SQZ786437 SHD786437 RXH786437 RNL786437 RDP786437 QTT786437 QJX786437 QAB786437 PQF786437 PGJ786437 OWN786437 OMR786437 OCV786437 NSZ786437 NJD786437 MZH786437 MPL786437 MFP786437 LVT786437 LLX786437 LCB786437 KSF786437 KIJ786437 JYN786437 JOR786437 JEV786437 IUZ786437 ILD786437 IBH786437 HRL786437 HHP786437 GXT786437 GNX786437 GEB786437 FUF786437 FKJ786437 FAN786437 EQR786437 EGV786437 DWZ786437 DND786437 DDH786437 CTL786437 CJP786437 BZT786437 BPX786437 BGB786437 AWF786437 AMJ786437 ACN786437 SR786437 IV786437 D786437 WVH720901 WLL720901 WBP720901 VRT720901 VHX720901 UYB720901 UOF720901 UEJ720901 TUN720901 TKR720901 TAV720901 SQZ720901 SHD720901 RXH720901 RNL720901 RDP720901 QTT720901 QJX720901 QAB720901 PQF720901 PGJ720901 OWN720901 OMR720901 OCV720901 NSZ720901 NJD720901 MZH720901 MPL720901 MFP720901 LVT720901 LLX720901 LCB720901 KSF720901 KIJ720901 JYN720901 JOR720901 JEV720901 IUZ720901 ILD720901 IBH720901 HRL720901 HHP720901 GXT720901 GNX720901 GEB720901 FUF720901 FKJ720901 FAN720901 EQR720901 EGV720901 DWZ720901 DND720901 DDH720901 CTL720901 CJP720901 BZT720901 BPX720901 BGB720901 AWF720901 AMJ720901 ACN720901 SR720901 IV720901 D720901 WVH655365 WLL655365 WBP655365 VRT655365 VHX655365 UYB655365 UOF655365 UEJ655365 TUN655365 TKR655365 TAV655365 SQZ655365 SHD655365 RXH655365 RNL655365 RDP655365 QTT655365 QJX655365 QAB655365 PQF655365 PGJ655365 OWN655365 OMR655365 OCV655365 NSZ655365 NJD655365 MZH655365 MPL655365 MFP655365 LVT655365 LLX655365 LCB655365 KSF655365 KIJ655365 JYN655365 JOR655365 JEV655365 IUZ655365 ILD655365 IBH655365 HRL655365 HHP655365 GXT655365 GNX655365 GEB655365 FUF655365 FKJ655365 FAN655365 EQR655365 EGV655365 DWZ655365 DND655365 DDH655365 CTL655365 CJP655365 BZT655365 BPX655365 BGB655365 AWF655365 AMJ655365 ACN655365 SR655365 IV655365 D655365 WVH589829 WLL589829 WBP589829 VRT589829 VHX589829 UYB589829 UOF589829 UEJ589829 TUN589829 TKR589829 TAV589829 SQZ589829 SHD589829 RXH589829 RNL589829 RDP589829 QTT589829 QJX589829 QAB589829 PQF589829 PGJ589829 OWN589829 OMR589829 OCV589829 NSZ589829 NJD589829 MZH589829 MPL589829 MFP589829 LVT589829 LLX589829 LCB589829 KSF589829 KIJ589829 JYN589829 JOR589829 JEV589829 IUZ589829 ILD589829 IBH589829 HRL589829 HHP589829 GXT589829 GNX589829 GEB589829 FUF589829 FKJ589829 FAN589829 EQR589829 EGV589829 DWZ589829 DND589829 DDH589829 CTL589829 CJP589829 BZT589829 BPX589829 BGB589829 AWF589829 AMJ589829 ACN589829 SR589829 IV589829 D589829 WVH524293 WLL524293 WBP524293 VRT524293 VHX524293 UYB524293 UOF524293 UEJ524293 TUN524293 TKR524293 TAV524293 SQZ524293 SHD524293 RXH524293 RNL524293 RDP524293 QTT524293 QJX524293 QAB524293 PQF524293 PGJ524293 OWN524293 OMR524293 OCV524293 NSZ524293 NJD524293 MZH524293 MPL524293 MFP524293 LVT524293 LLX524293 LCB524293 KSF524293 KIJ524293 JYN524293 JOR524293 JEV524293 IUZ524293 ILD524293 IBH524293 HRL524293 HHP524293 GXT524293 GNX524293 GEB524293 FUF524293 FKJ524293 FAN524293 EQR524293 EGV524293 DWZ524293 DND524293 DDH524293 CTL524293 CJP524293 BZT524293 BPX524293 BGB524293 AWF524293 AMJ524293 ACN524293 SR524293 IV524293 D524293 WVH458757 WLL458757 WBP458757 VRT458757 VHX458757 UYB458757 UOF458757 UEJ458757 TUN458757 TKR458757 TAV458757 SQZ458757 SHD458757 RXH458757 RNL458757 RDP458757 QTT458757 QJX458757 QAB458757 PQF458757 PGJ458757 OWN458757 OMR458757 OCV458757 NSZ458757 NJD458757 MZH458757 MPL458757 MFP458757 LVT458757 LLX458757 LCB458757 KSF458757 KIJ458757 JYN458757 JOR458757 JEV458757 IUZ458757 ILD458757 IBH458757 HRL458757 HHP458757 GXT458757 GNX458757 GEB458757 FUF458757 FKJ458757 FAN458757 EQR458757 EGV458757 DWZ458757 DND458757 DDH458757 CTL458757 CJP458757 BZT458757 BPX458757 BGB458757 AWF458757 AMJ458757 ACN458757 SR458757 IV458757 D458757 WVH393221 WLL393221 WBP393221 VRT393221 VHX393221 UYB393221 UOF393221 UEJ393221 TUN393221 TKR393221 TAV393221 SQZ393221 SHD393221 RXH393221 RNL393221 RDP393221 QTT393221 QJX393221 QAB393221 PQF393221 PGJ393221 OWN393221 OMR393221 OCV393221 NSZ393221 NJD393221 MZH393221 MPL393221 MFP393221 LVT393221 LLX393221 LCB393221 KSF393221 KIJ393221 JYN393221 JOR393221 JEV393221 IUZ393221 ILD393221 IBH393221 HRL393221 HHP393221 GXT393221 GNX393221 GEB393221 FUF393221 FKJ393221 FAN393221 EQR393221 EGV393221 DWZ393221 DND393221 DDH393221 CTL393221 CJP393221 BZT393221 BPX393221 BGB393221 AWF393221 AMJ393221 ACN393221 SR393221 IV393221 D393221 WVH327685 WLL327685 WBP327685 VRT327685 VHX327685 UYB327685 UOF327685 UEJ327685 TUN327685 TKR327685 TAV327685 SQZ327685 SHD327685 RXH327685 RNL327685 RDP327685 QTT327685 QJX327685 QAB327685 PQF327685 PGJ327685 OWN327685 OMR327685 OCV327685 NSZ327685 NJD327685 MZH327685 MPL327685 MFP327685 LVT327685 LLX327685 LCB327685 KSF327685 KIJ327685 JYN327685 JOR327685 JEV327685 IUZ327685 ILD327685 IBH327685 HRL327685 HHP327685 GXT327685 GNX327685 GEB327685 FUF327685 FKJ327685 FAN327685 EQR327685 EGV327685 DWZ327685 DND327685 DDH327685 CTL327685 CJP327685 BZT327685 BPX327685 BGB327685 AWF327685 AMJ327685 ACN327685 SR327685 IV327685 D327685 WVH262149 WLL262149 WBP262149 VRT262149 VHX262149 UYB262149 UOF262149 UEJ262149 TUN262149 TKR262149 TAV262149 SQZ262149 SHD262149 RXH262149 RNL262149 RDP262149 QTT262149 QJX262149 QAB262149 PQF262149 PGJ262149 OWN262149 OMR262149 OCV262149 NSZ262149 NJD262149 MZH262149 MPL262149 MFP262149 LVT262149 LLX262149 LCB262149 KSF262149 KIJ262149 JYN262149 JOR262149 JEV262149 IUZ262149 ILD262149 IBH262149 HRL262149 HHP262149 GXT262149 GNX262149 GEB262149 FUF262149 FKJ262149 FAN262149 EQR262149 EGV262149 DWZ262149 DND262149 DDH262149 CTL262149 CJP262149 BZT262149 BPX262149 BGB262149 AWF262149 AMJ262149 ACN262149 SR262149 IV262149 D262149 WVH196613 WLL196613 WBP196613 VRT196613 VHX196613 UYB196613 UOF196613 UEJ196613 TUN196613 TKR196613 TAV196613 SQZ196613 SHD196613 RXH196613 RNL196613 RDP196613 QTT196613 QJX196613 QAB196613 PQF196613 PGJ196613 OWN196613 OMR196613 OCV196613 NSZ196613 NJD196613 MZH196613 MPL196613 MFP196613 LVT196613 LLX196613 LCB196613 KSF196613 KIJ196613 JYN196613 JOR196613 JEV196613 IUZ196613 ILD196613 IBH196613 HRL196613 HHP196613 GXT196613 GNX196613 GEB196613 FUF196613 FKJ196613 FAN196613 EQR196613 EGV196613 DWZ196613 DND196613 DDH196613 CTL196613 CJP196613 BZT196613 BPX196613 BGB196613 AWF196613 AMJ196613 ACN196613 SR196613 IV196613 D196613 WVH131077 WLL131077 WBP131077 VRT131077 VHX131077 UYB131077 UOF131077 UEJ131077 TUN131077 TKR131077 TAV131077 SQZ131077 SHD131077 RXH131077 RNL131077 RDP131077 QTT131077 QJX131077 QAB131077 PQF131077 PGJ131077 OWN131077 OMR131077 OCV131077 NSZ131077 NJD131077 MZH131077 MPL131077 MFP131077 LVT131077 LLX131077 LCB131077 KSF131077 KIJ131077 JYN131077 JOR131077 JEV131077 IUZ131077 ILD131077 IBH131077 HRL131077 HHP131077 GXT131077 GNX131077 GEB131077 FUF131077 FKJ131077 FAN131077 EQR131077 EGV131077 DWZ131077 DND131077 DDH131077 CTL131077 CJP131077 BZT131077 BPX131077 BGB131077 AWF131077 AMJ131077 ACN131077 SR131077 IV131077 D131077 WVH65541 WLL65541 WBP65541 VRT65541 VHX65541 UYB65541 UOF65541 UEJ65541 TUN65541 TKR65541 TAV65541 SQZ65541 SHD65541 RXH65541 RNL65541 RDP65541 QTT65541 QJX65541 QAB65541 PQF65541 PGJ65541 OWN65541 OMR65541 OCV65541 NSZ65541 NJD65541 MZH65541 MPL65541 MFP65541 LVT65541 LLX65541 LCB65541 KSF65541 KIJ65541 JYN65541 JOR65541 JEV65541 IUZ65541 ILD65541 IBH65541 HRL65541 HHP65541 GXT65541 GNX65541 GEB65541 FUF65541 FKJ65541 FAN65541 EQR65541 EGV65541 DWZ65541 DND65541 DDH65541 CTL65541 CJP65541 BZT65541 BPX65541 BGB65541 AWF65541 AMJ65541 ACN65541 SR65541 IV65541 D65541 WVH5 WLL5 WBP5 VRT5 VHX5 UYB5 UOF5 UEJ5 TUN5 TKR5 TAV5 SQZ5 SHD5 RXH5 RNL5 RDP5 QTT5 QJX5 QAB5 PQF5 PGJ5 OWN5 OMR5 OCV5 NSZ5 NJD5 MZH5 MPL5 MFP5 LVT5 LLX5 LCB5 KSF5 KIJ5 JYN5 JOR5 JEV5 IUZ5 ILD5 IBH5 HRL5 HHP5 GXT5 GNX5 GEB5 FUF5 FKJ5 FAN5 EQR5 EGV5 DWZ5 DND5 DDH5 CTL5 CJP5 BZT5 BPX5 BGB5 AWF5 AMJ5 ACN5 SR5 IV5" xr:uid="{00000000-0002-0000-0500-000000000000}">
      <formula1>$P$6:$S$6</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Drop Down 2">
              <controlPr defaultSize="0" autoLine="0" autoPict="0">
                <anchor moveWithCells="1">
                  <from>
                    <xdr:col>3</xdr:col>
                    <xdr:colOff>7620</xdr:colOff>
                    <xdr:row>3</xdr:row>
                    <xdr:rowOff>228600</xdr:rowOff>
                  </from>
                  <to>
                    <xdr:col>4</xdr:col>
                    <xdr:colOff>457200</xdr:colOff>
                    <xdr:row>5</xdr:row>
                    <xdr:rowOff>45720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22"/>
  <sheetViews>
    <sheetView showGridLines="0" zoomScaleNormal="100" workbookViewId="0"/>
  </sheetViews>
  <sheetFormatPr defaultRowHeight="13.2" x14ac:dyDescent="0.25"/>
  <cols>
    <col min="1" max="1" width="2.44140625" customWidth="1"/>
    <col min="2" max="2" width="14.33203125" customWidth="1"/>
  </cols>
  <sheetData>
    <row r="1" spans="2:13" ht="29.25" customHeight="1" x14ac:dyDescent="0.25">
      <c r="B1" s="120" t="s">
        <v>43</v>
      </c>
      <c r="C1" s="120"/>
      <c r="D1" s="120"/>
      <c r="E1" s="120"/>
      <c r="F1" s="120"/>
      <c r="G1" s="120"/>
      <c r="H1" s="120"/>
      <c r="I1" s="120"/>
      <c r="J1" s="120"/>
      <c r="K1" s="120"/>
      <c r="L1" s="120"/>
      <c r="M1" s="120"/>
    </row>
    <row r="2" spans="2:13" x14ac:dyDescent="0.25">
      <c r="B2" s="55" t="s">
        <v>42</v>
      </c>
      <c r="C2" s="56"/>
      <c r="D2" s="56"/>
      <c r="E2" s="56"/>
      <c r="F2" s="56"/>
      <c r="G2" s="56"/>
      <c r="H2" s="56"/>
      <c r="I2" s="56"/>
      <c r="J2" s="56"/>
      <c r="K2" s="56"/>
      <c r="L2" s="56"/>
      <c r="M2" s="57"/>
    </row>
    <row r="3" spans="2:13" x14ac:dyDescent="0.25">
      <c r="B3" s="58"/>
      <c r="C3" s="24"/>
      <c r="D3" s="24"/>
      <c r="E3" s="24"/>
      <c r="F3" s="24"/>
      <c r="G3" s="24"/>
      <c r="H3" s="24"/>
      <c r="I3" s="24"/>
      <c r="J3" s="24"/>
      <c r="K3" s="24"/>
      <c r="L3" s="24"/>
      <c r="M3" s="59"/>
    </row>
    <row r="4" spans="2:13" x14ac:dyDescent="0.25">
      <c r="B4" s="58"/>
      <c r="C4" s="24"/>
      <c r="D4" s="24"/>
      <c r="E4" s="24"/>
      <c r="F4" s="24"/>
      <c r="G4" s="24"/>
      <c r="H4" s="24"/>
      <c r="I4" s="24"/>
      <c r="J4" s="24"/>
      <c r="K4" s="24"/>
      <c r="L4" s="24"/>
      <c r="M4" s="59"/>
    </row>
    <row r="5" spans="2:13" x14ac:dyDescent="0.25">
      <c r="B5" s="58"/>
      <c r="C5" s="24"/>
      <c r="D5" s="24"/>
      <c r="E5" s="24"/>
      <c r="F5" s="24"/>
      <c r="G5" s="24"/>
      <c r="H5" s="24"/>
      <c r="I5" s="24"/>
      <c r="J5" s="24"/>
      <c r="K5" s="24"/>
      <c r="L5" s="24"/>
      <c r="M5" s="59"/>
    </row>
    <row r="6" spans="2:13" x14ac:dyDescent="0.25">
      <c r="B6" s="58"/>
      <c r="C6" s="24"/>
      <c r="D6" s="24"/>
      <c r="E6" s="24"/>
      <c r="F6" s="24"/>
      <c r="G6" s="24"/>
      <c r="H6" s="24"/>
      <c r="I6" s="24"/>
      <c r="J6" s="24"/>
      <c r="K6" s="24"/>
      <c r="L6" s="24"/>
      <c r="M6" s="59"/>
    </row>
    <row r="7" spans="2:13" x14ac:dyDescent="0.25">
      <c r="B7" s="58"/>
      <c r="C7" s="24"/>
      <c r="D7" s="24"/>
      <c r="E7" s="24"/>
      <c r="F7" s="24"/>
      <c r="G7" s="24"/>
      <c r="H7" s="24"/>
      <c r="I7" s="24"/>
      <c r="J7" s="24"/>
      <c r="K7" s="24"/>
      <c r="L7" s="24"/>
      <c r="M7" s="59"/>
    </row>
    <row r="8" spans="2:13" x14ac:dyDescent="0.25">
      <c r="B8" s="58"/>
      <c r="C8" s="24"/>
      <c r="D8" s="24"/>
      <c r="E8" s="24"/>
      <c r="F8" s="24"/>
      <c r="G8" s="24"/>
      <c r="H8" s="24"/>
      <c r="I8" s="24"/>
      <c r="J8" s="24"/>
      <c r="K8" s="24"/>
      <c r="L8" s="24"/>
      <c r="M8" s="59"/>
    </row>
    <row r="9" spans="2:13" x14ac:dyDescent="0.25">
      <c r="B9" s="58"/>
      <c r="C9" s="24"/>
      <c r="D9" s="24"/>
      <c r="E9" s="24"/>
      <c r="F9" s="24"/>
      <c r="G9" s="24"/>
      <c r="H9" s="24"/>
      <c r="I9" s="24"/>
      <c r="J9" s="24"/>
      <c r="K9" s="24"/>
      <c r="L9" s="24"/>
      <c r="M9" s="59"/>
    </row>
    <row r="10" spans="2:13" x14ac:dyDescent="0.25">
      <c r="B10" s="58"/>
      <c r="C10" s="24"/>
      <c r="D10" s="24"/>
      <c r="E10" s="24"/>
      <c r="F10" s="24"/>
      <c r="G10" s="24"/>
      <c r="H10" s="24"/>
      <c r="I10" s="24"/>
      <c r="J10" s="24"/>
      <c r="K10" s="24"/>
      <c r="L10" s="24"/>
      <c r="M10" s="59"/>
    </row>
    <row r="11" spans="2:13" x14ac:dyDescent="0.25">
      <c r="B11" s="58"/>
      <c r="C11" s="24"/>
      <c r="D11" s="24"/>
      <c r="E11" s="24"/>
      <c r="F11" s="24"/>
      <c r="G11" s="24"/>
      <c r="H11" s="24"/>
      <c r="I11" s="24"/>
      <c r="J11" s="24"/>
      <c r="K11" s="24"/>
      <c r="L11" s="24"/>
      <c r="M11" s="59"/>
    </row>
    <row r="12" spans="2:13" x14ac:dyDescent="0.25">
      <c r="B12" s="58"/>
      <c r="C12" s="24"/>
      <c r="D12" s="24"/>
      <c r="E12" s="24"/>
      <c r="F12" s="24"/>
      <c r="G12" s="24"/>
      <c r="H12" s="24"/>
      <c r="I12" s="24"/>
      <c r="J12" s="24"/>
      <c r="K12" s="24"/>
      <c r="L12" s="24"/>
      <c r="M12" s="59"/>
    </row>
    <row r="13" spans="2:13" x14ac:dyDescent="0.25">
      <c r="B13" s="58"/>
      <c r="C13" s="24"/>
      <c r="D13" s="24"/>
      <c r="E13" s="24"/>
      <c r="F13" s="24"/>
      <c r="G13" s="24"/>
      <c r="H13" s="24"/>
      <c r="I13" s="24"/>
      <c r="J13" s="24"/>
      <c r="K13" s="24"/>
      <c r="L13" s="24"/>
      <c r="M13" s="59"/>
    </row>
    <row r="14" spans="2:13" x14ac:dyDescent="0.25">
      <c r="B14" s="58"/>
      <c r="C14" s="24"/>
      <c r="D14" s="24"/>
      <c r="E14" s="24"/>
      <c r="F14" s="24"/>
      <c r="G14" s="24"/>
      <c r="H14" s="24"/>
      <c r="I14" s="24"/>
      <c r="J14" s="24"/>
      <c r="K14" s="24"/>
      <c r="L14" s="24"/>
      <c r="M14" s="59"/>
    </row>
    <row r="15" spans="2:13" x14ac:dyDescent="0.25">
      <c r="B15" s="58"/>
      <c r="C15" s="24"/>
      <c r="D15" s="24"/>
      <c r="E15" s="24"/>
      <c r="F15" s="24"/>
      <c r="G15" s="24"/>
      <c r="H15" s="24"/>
      <c r="I15" s="24"/>
      <c r="J15" s="24"/>
      <c r="K15" s="24"/>
      <c r="L15" s="24"/>
      <c r="M15" s="59"/>
    </row>
    <row r="16" spans="2:13" x14ac:dyDescent="0.25">
      <c r="B16" s="58"/>
      <c r="C16" s="24"/>
      <c r="D16" s="24"/>
      <c r="E16" s="24"/>
      <c r="F16" s="24"/>
      <c r="G16" s="24"/>
      <c r="H16" s="24"/>
      <c r="I16" s="24"/>
      <c r="J16" s="24"/>
      <c r="K16" s="24"/>
      <c r="L16" s="24"/>
      <c r="M16" s="59"/>
    </row>
    <row r="17" spans="2:13" x14ac:dyDescent="0.25">
      <c r="B17" s="58"/>
      <c r="C17" s="24"/>
      <c r="D17" s="24"/>
      <c r="E17" s="24"/>
      <c r="F17" s="24"/>
      <c r="G17" s="24"/>
      <c r="H17" s="24"/>
      <c r="I17" s="24"/>
      <c r="J17" s="24"/>
      <c r="K17" s="24"/>
      <c r="L17" s="24"/>
      <c r="M17" s="59"/>
    </row>
    <row r="18" spans="2:13" x14ac:dyDescent="0.25">
      <c r="B18" s="58"/>
      <c r="C18" s="24"/>
      <c r="D18" s="24"/>
      <c r="E18" s="24"/>
      <c r="F18" s="24"/>
      <c r="G18" s="24"/>
      <c r="H18" s="24"/>
      <c r="I18" s="24"/>
      <c r="J18" s="24"/>
      <c r="K18" s="24"/>
      <c r="L18" s="24"/>
      <c r="M18" s="59"/>
    </row>
    <row r="19" spans="2:13" x14ac:dyDescent="0.25">
      <c r="B19" s="58"/>
      <c r="C19" s="24"/>
      <c r="D19" s="24"/>
      <c r="E19" s="24"/>
      <c r="F19" s="24"/>
      <c r="G19" s="24"/>
      <c r="H19" s="24"/>
      <c r="I19" s="24"/>
      <c r="J19" s="24"/>
      <c r="K19" s="24"/>
      <c r="L19" s="24"/>
      <c r="M19" s="59"/>
    </row>
    <row r="20" spans="2:13" x14ac:dyDescent="0.25">
      <c r="B20" s="58"/>
      <c r="C20" s="24"/>
      <c r="D20" s="24"/>
      <c r="E20" s="24"/>
      <c r="F20" s="24"/>
      <c r="G20" s="24"/>
      <c r="H20" s="24"/>
      <c r="I20" s="24"/>
      <c r="J20" s="24"/>
      <c r="K20" s="24"/>
      <c r="L20" s="24"/>
      <c r="M20" s="59"/>
    </row>
    <row r="21" spans="2:13" x14ac:dyDescent="0.25">
      <c r="B21" s="58"/>
      <c r="C21" s="24"/>
      <c r="D21" s="24"/>
      <c r="E21" s="24"/>
      <c r="F21" s="24"/>
      <c r="G21" s="24"/>
      <c r="H21" s="24"/>
      <c r="I21" s="24"/>
      <c r="J21" s="24"/>
      <c r="K21" s="24"/>
      <c r="L21" s="24"/>
      <c r="M21" s="59"/>
    </row>
    <row r="22" spans="2:13" ht="26.25" customHeight="1" x14ac:dyDescent="0.25">
      <c r="B22" s="60"/>
      <c r="C22" s="61"/>
      <c r="D22" s="61"/>
      <c r="E22" s="61"/>
      <c r="F22" s="61"/>
      <c r="G22" s="61"/>
      <c r="H22" s="61"/>
      <c r="I22" s="61"/>
      <c r="J22" s="61"/>
      <c r="K22" s="61"/>
      <c r="L22" s="61"/>
      <c r="M22" s="62"/>
    </row>
  </sheetData>
  <mergeCells count="1">
    <mergeCell ref="B1:M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List Box 1">
              <controlPr defaultSize="0" autoLine="0" autoPict="0">
                <anchor moveWithCells="1">
                  <from>
                    <xdr:col>1</xdr:col>
                    <xdr:colOff>137160</xdr:colOff>
                    <xdr:row>2</xdr:row>
                    <xdr:rowOff>22860</xdr:rowOff>
                  </from>
                  <to>
                    <xdr:col>1</xdr:col>
                    <xdr:colOff>906780</xdr:colOff>
                    <xdr:row>6</xdr:row>
                    <xdr:rowOff>30480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1"/>
  <sheetViews>
    <sheetView zoomScaleNormal="100" workbookViewId="0"/>
  </sheetViews>
  <sheetFormatPr defaultRowHeight="13.2" x14ac:dyDescent="0.25"/>
  <cols>
    <col min="1" max="1" width="12.6640625" bestFit="1" customWidth="1"/>
    <col min="2" max="2" width="7.6640625" customWidth="1"/>
    <col min="3" max="4" width="7.6640625" bestFit="1" customWidth="1"/>
    <col min="5" max="5" width="8.6640625" bestFit="1" customWidth="1"/>
    <col min="6" max="13" width="7.6640625" bestFit="1" customWidth="1"/>
    <col min="15" max="15" width="8.88671875" customWidth="1"/>
    <col min="16" max="16" width="10.109375" bestFit="1" customWidth="1"/>
    <col min="17" max="17" width="5.5546875" customWidth="1"/>
    <col min="18" max="18" width="10.44140625" bestFit="1" customWidth="1"/>
  </cols>
  <sheetData>
    <row r="1" spans="1:18" x14ac:dyDescent="0.25">
      <c r="B1" s="65" t="s">
        <v>35</v>
      </c>
      <c r="C1" s="65" t="s">
        <v>44</v>
      </c>
      <c r="D1" s="65" t="s">
        <v>36</v>
      </c>
      <c r="E1" s="65" t="s">
        <v>37</v>
      </c>
      <c r="F1" s="65" t="s">
        <v>36</v>
      </c>
      <c r="G1" s="65" t="s">
        <v>35</v>
      </c>
      <c r="H1" s="65" t="s">
        <v>35</v>
      </c>
      <c r="I1" s="65" t="s">
        <v>37</v>
      </c>
      <c r="J1" s="65" t="s">
        <v>38</v>
      </c>
      <c r="K1" s="65" t="s">
        <v>39</v>
      </c>
      <c r="L1" s="65" t="s">
        <v>40</v>
      </c>
      <c r="M1" s="65" t="s">
        <v>41</v>
      </c>
      <c r="O1" s="23"/>
      <c r="P1" s="29" t="s">
        <v>25</v>
      </c>
      <c r="R1" s="30" t="s">
        <v>26</v>
      </c>
    </row>
    <row r="2" spans="1:18" x14ac:dyDescent="0.25">
      <c r="A2" s="66" t="s">
        <v>31</v>
      </c>
      <c r="B2" s="63">
        <f>CHOOSE($P$2,B7,B8,B9,B10,B11)</f>
        <v>41767.269999999997</v>
      </c>
      <c r="C2" s="63">
        <f t="shared" ref="C2:M2" si="0">CHOOSE($P$2,C7,C8,C9,C10,C11)</f>
        <v>20806.38</v>
      </c>
      <c r="D2" s="63">
        <f t="shared" si="0"/>
        <v>32633.02</v>
      </c>
      <c r="E2" s="63">
        <f t="shared" si="0"/>
        <v>28022.79</v>
      </c>
      <c r="F2" s="63">
        <f t="shared" si="0"/>
        <v>31090.080000000002</v>
      </c>
      <c r="G2" s="63">
        <f t="shared" si="0"/>
        <v>27873.24</v>
      </c>
      <c r="H2" s="63">
        <f t="shared" si="0"/>
        <v>24656.400000000001</v>
      </c>
      <c r="I2" s="63">
        <f t="shared" si="0"/>
        <v>36984.07</v>
      </c>
      <c r="J2" s="63">
        <f t="shared" si="0"/>
        <v>41767.269999999997</v>
      </c>
      <c r="K2" s="63">
        <f t="shared" si="0"/>
        <v>41767.269999999997</v>
      </c>
      <c r="L2" s="63">
        <f t="shared" si="0"/>
        <v>41767.269999999997</v>
      </c>
      <c r="M2" s="63">
        <f t="shared" si="0"/>
        <v>41767.269999999997</v>
      </c>
      <c r="P2" s="32">
        <v>3</v>
      </c>
      <c r="R2" s="33" t="s">
        <v>27</v>
      </c>
    </row>
    <row r="3" spans="1:18" x14ac:dyDescent="0.25">
      <c r="A3" s="67" t="s">
        <v>33</v>
      </c>
      <c r="B3" s="64">
        <f>CHOOSE($P$2,B14,B15,B16,B17,B18)</f>
        <v>0.45284860609754951</v>
      </c>
      <c r="C3" s="64">
        <f t="shared" ref="C3:M3" si="1">CHOOSE($P$2,C14,C15,C16,C17,C18)</f>
        <v>0.11799500922313265</v>
      </c>
      <c r="D3" s="64">
        <f t="shared" si="1"/>
        <v>0.30997682715237507</v>
      </c>
      <c r="E3" s="64">
        <f t="shared" si="1"/>
        <v>0.47458004716875085</v>
      </c>
      <c r="F3" s="64">
        <f t="shared" si="1"/>
        <v>0.35182669198664007</v>
      </c>
      <c r="G3" s="64">
        <f t="shared" si="1"/>
        <v>0.37141808310011587</v>
      </c>
      <c r="H3" s="64">
        <f t="shared" si="1"/>
        <v>0.39100947421359167</v>
      </c>
      <c r="I3" s="64">
        <f t="shared" si="1"/>
        <v>0.29794990113310943</v>
      </c>
      <c r="J3" s="64">
        <f t="shared" si="1"/>
        <v>0.45284860609754951</v>
      </c>
      <c r="K3" s="64">
        <f t="shared" si="1"/>
        <v>0.45284860609754951</v>
      </c>
      <c r="L3" s="64">
        <f t="shared" si="1"/>
        <v>0.45284860609754951</v>
      </c>
      <c r="M3" s="64">
        <f t="shared" si="1"/>
        <v>0.45284860609754951</v>
      </c>
      <c r="R3" s="33" t="s">
        <v>28</v>
      </c>
    </row>
    <row r="4" spans="1:18" x14ac:dyDescent="0.25">
      <c r="A4" s="67" t="s">
        <v>34</v>
      </c>
      <c r="B4" s="63">
        <f>CHOOSE($P$2,B21,B22,B23,B24,B25)</f>
        <v>18914.249999999996</v>
      </c>
      <c r="C4" s="63">
        <f t="shared" ref="C4:M4" si="2">CHOOSE($P$2,C21,C22,C23,C24,C25)</f>
        <v>2455.0490000000027</v>
      </c>
      <c r="D4" s="63">
        <f t="shared" si="2"/>
        <v>10115.48</v>
      </c>
      <c r="E4" s="63">
        <f t="shared" si="2"/>
        <v>13299.057000000001</v>
      </c>
      <c r="F4" s="63">
        <f t="shared" si="2"/>
        <v>10938.32</v>
      </c>
      <c r="G4" s="63">
        <f t="shared" si="2"/>
        <v>10289.603000000001</v>
      </c>
      <c r="H4" s="63">
        <f t="shared" si="2"/>
        <v>9640.8860000000022</v>
      </c>
      <c r="I4" s="63">
        <f t="shared" si="2"/>
        <v>11019.399999999998</v>
      </c>
      <c r="J4" s="63">
        <f t="shared" si="2"/>
        <v>18914.249999999996</v>
      </c>
      <c r="K4" s="63">
        <f t="shared" si="2"/>
        <v>18914.249999999996</v>
      </c>
      <c r="L4" s="63">
        <f t="shared" si="2"/>
        <v>18914.249999999996</v>
      </c>
      <c r="M4" s="63">
        <f t="shared" si="2"/>
        <v>18914.249999999996</v>
      </c>
      <c r="R4" s="33" t="s">
        <v>29</v>
      </c>
    </row>
    <row r="5" spans="1:18" x14ac:dyDescent="0.25">
      <c r="B5" s="34"/>
      <c r="C5" s="34"/>
      <c r="D5" s="34"/>
      <c r="E5" s="34"/>
      <c r="F5" s="34"/>
      <c r="G5" s="34"/>
      <c r="H5" s="34"/>
      <c r="I5" s="34"/>
      <c r="J5" s="34"/>
      <c r="K5" s="34"/>
      <c r="L5" s="34"/>
      <c r="M5" s="34"/>
      <c r="R5" s="35" t="s">
        <v>30</v>
      </c>
    </row>
    <row r="6" spans="1:18" x14ac:dyDescent="0.25">
      <c r="A6" s="36" t="s">
        <v>31</v>
      </c>
      <c r="B6" s="37" t="s">
        <v>1</v>
      </c>
      <c r="C6" s="37" t="s">
        <v>2</v>
      </c>
      <c r="D6" s="37" t="s">
        <v>3</v>
      </c>
      <c r="E6" s="37" t="s">
        <v>4</v>
      </c>
      <c r="F6" s="37" t="s">
        <v>0</v>
      </c>
      <c r="G6" s="37" t="s">
        <v>5</v>
      </c>
      <c r="H6" s="37" t="s">
        <v>6</v>
      </c>
      <c r="I6" s="37" t="s">
        <v>7</v>
      </c>
      <c r="J6" s="37" t="s">
        <v>8</v>
      </c>
      <c r="K6" s="37" t="s">
        <v>9</v>
      </c>
      <c r="L6" s="37" t="s">
        <v>10</v>
      </c>
      <c r="M6" s="38" t="s">
        <v>11</v>
      </c>
    </row>
    <row r="7" spans="1:18" x14ac:dyDescent="0.25">
      <c r="A7" s="39" t="s">
        <v>26</v>
      </c>
      <c r="B7" s="40">
        <v>98741.4</v>
      </c>
      <c r="C7" s="40">
        <v>54620.880000000005</v>
      </c>
      <c r="D7" s="40">
        <v>96554.77</v>
      </c>
      <c r="E7" s="40">
        <v>109624.92</v>
      </c>
      <c r="F7" s="40">
        <v>87936.2</v>
      </c>
      <c r="G7" s="40">
        <v>84637.4</v>
      </c>
      <c r="H7" s="40">
        <v>81338.600000000006</v>
      </c>
      <c r="I7" s="40">
        <v>97281.06</v>
      </c>
      <c r="J7" s="40">
        <v>98741.4</v>
      </c>
      <c r="K7" s="40">
        <v>98741.4</v>
      </c>
      <c r="L7" s="40">
        <v>98741.4</v>
      </c>
      <c r="M7" s="41">
        <v>98741.4</v>
      </c>
      <c r="R7" s="118" t="str">
        <f>INDEX(R1:R5,P2)</f>
        <v>North</v>
      </c>
    </row>
    <row r="8" spans="1:18" x14ac:dyDescent="0.25">
      <c r="A8" s="39" t="s">
        <v>27</v>
      </c>
      <c r="B8" s="40">
        <v>27473.82</v>
      </c>
      <c r="C8" s="40">
        <v>22673.5</v>
      </c>
      <c r="D8" s="40">
        <v>35472.25</v>
      </c>
      <c r="E8" s="40">
        <v>36291.56</v>
      </c>
      <c r="F8" s="40">
        <v>31490.7</v>
      </c>
      <c r="G8" s="40">
        <v>27671.85</v>
      </c>
      <c r="H8" s="40">
        <v>23853</v>
      </c>
      <c r="I8" s="40">
        <v>25283.5</v>
      </c>
      <c r="J8" s="40">
        <v>27473.82</v>
      </c>
      <c r="K8" s="40">
        <v>27473.82</v>
      </c>
      <c r="L8" s="40">
        <v>27473.82</v>
      </c>
      <c r="M8" s="41">
        <v>27473.82</v>
      </c>
    </row>
    <row r="9" spans="1:18" x14ac:dyDescent="0.25">
      <c r="A9" s="39" t="s">
        <v>28</v>
      </c>
      <c r="B9" s="40">
        <v>41767.269999999997</v>
      </c>
      <c r="C9" s="40">
        <v>20806.38</v>
      </c>
      <c r="D9" s="40">
        <v>32633.02</v>
      </c>
      <c r="E9" s="40">
        <v>28022.79</v>
      </c>
      <c r="F9" s="40">
        <v>31090.080000000002</v>
      </c>
      <c r="G9" s="40">
        <v>27873.24</v>
      </c>
      <c r="H9" s="40">
        <v>24656.400000000001</v>
      </c>
      <c r="I9" s="40">
        <v>36984.07</v>
      </c>
      <c r="J9" s="40">
        <v>41767.269999999997</v>
      </c>
      <c r="K9" s="40">
        <v>41767.269999999997</v>
      </c>
      <c r="L9" s="40">
        <v>41767.269999999997</v>
      </c>
      <c r="M9" s="41">
        <v>41767.269999999997</v>
      </c>
    </row>
    <row r="10" spans="1:18" x14ac:dyDescent="0.25">
      <c r="A10" s="39" t="s">
        <v>29</v>
      </c>
      <c r="B10" s="40">
        <v>18910.810000000001</v>
      </c>
      <c r="C10" s="40">
        <v>1125</v>
      </c>
      <c r="D10" s="40">
        <v>17020</v>
      </c>
      <c r="E10" s="40">
        <v>34195.57</v>
      </c>
      <c r="F10" s="40">
        <v>12988.92</v>
      </c>
      <c r="G10" s="40">
        <v>18368.060000000001</v>
      </c>
      <c r="H10" s="40">
        <v>23747.200000000001</v>
      </c>
      <c r="I10" s="40">
        <v>22087.49</v>
      </c>
      <c r="J10" s="40">
        <v>18910.810000000001</v>
      </c>
      <c r="K10" s="40">
        <v>18910.810000000001</v>
      </c>
      <c r="L10" s="40">
        <v>18910.810000000001</v>
      </c>
      <c r="M10" s="41">
        <v>18910.810000000001</v>
      </c>
    </row>
    <row r="11" spans="1:18" x14ac:dyDescent="0.25">
      <c r="A11" s="42" t="s">
        <v>30</v>
      </c>
      <c r="B11" s="43">
        <v>10589.5</v>
      </c>
      <c r="C11" s="43">
        <v>10016</v>
      </c>
      <c r="D11" s="43">
        <v>11429.5</v>
      </c>
      <c r="E11" s="43">
        <v>11115</v>
      </c>
      <c r="F11" s="43">
        <v>12366.5</v>
      </c>
      <c r="G11" s="43">
        <v>10724.25</v>
      </c>
      <c r="H11" s="43">
        <v>9082</v>
      </c>
      <c r="I11" s="43">
        <v>12926</v>
      </c>
      <c r="J11" s="43">
        <v>10589.5</v>
      </c>
      <c r="K11" s="43">
        <v>10589.5</v>
      </c>
      <c r="L11" s="43">
        <v>10589.5</v>
      </c>
      <c r="M11" s="44">
        <v>10589.5</v>
      </c>
    </row>
    <row r="12" spans="1:18" x14ac:dyDescent="0.25">
      <c r="A12" t="s">
        <v>32</v>
      </c>
    </row>
    <row r="13" spans="1:18" x14ac:dyDescent="0.25">
      <c r="A13" s="36" t="s">
        <v>33</v>
      </c>
      <c r="B13" s="37" t="s">
        <v>1</v>
      </c>
      <c r="C13" s="37" t="s">
        <v>2</v>
      </c>
      <c r="D13" s="37" t="s">
        <v>3</v>
      </c>
      <c r="E13" s="37" t="s">
        <v>4</v>
      </c>
      <c r="F13" s="37" t="s">
        <v>0</v>
      </c>
      <c r="G13" s="37" t="s">
        <v>5</v>
      </c>
      <c r="H13" s="37" t="s">
        <v>6</v>
      </c>
      <c r="I13" s="37" t="s">
        <v>7</v>
      </c>
      <c r="J13" s="37" t="s">
        <v>8</v>
      </c>
      <c r="K13" s="37" t="s">
        <v>9</v>
      </c>
      <c r="L13" s="37" t="s">
        <v>10</v>
      </c>
      <c r="M13" s="38" t="s">
        <v>11</v>
      </c>
    </row>
    <row r="14" spans="1:18" x14ac:dyDescent="0.25">
      <c r="A14" s="50" t="s">
        <v>26</v>
      </c>
      <c r="B14" s="51">
        <v>0.49916472934198741</v>
      </c>
      <c r="C14" s="51">
        <v>0.50606092129090197</v>
      </c>
      <c r="D14" s="51">
        <v>0.48682657429888609</v>
      </c>
      <c r="E14" s="51">
        <v>0.47766225881568952</v>
      </c>
      <c r="F14" s="51">
        <v>0.41381382141380496</v>
      </c>
      <c r="G14" s="52">
        <v>0.47085450248662802</v>
      </c>
      <c r="H14" s="51">
        <v>0.52789518355945109</v>
      </c>
      <c r="I14" s="51">
        <v>0.48749762378861417</v>
      </c>
      <c r="J14" s="51">
        <v>0.49916472934198741</v>
      </c>
      <c r="K14" s="51">
        <v>0.49916472934198741</v>
      </c>
      <c r="L14" s="51">
        <v>0.49916472934198741</v>
      </c>
      <c r="M14" s="53">
        <v>0.49916472934198741</v>
      </c>
    </row>
    <row r="15" spans="1:18" x14ac:dyDescent="0.25">
      <c r="A15" s="39" t="s">
        <v>27</v>
      </c>
      <c r="B15" s="45">
        <v>0.63062253447099825</v>
      </c>
      <c r="C15" s="45">
        <v>0.5360239927668865</v>
      </c>
      <c r="D15" s="45">
        <v>0.55814446503957316</v>
      </c>
      <c r="E15" s="45">
        <v>0.47410362078676144</v>
      </c>
      <c r="F15" s="45">
        <v>0.41533024035667676</v>
      </c>
      <c r="G15" s="49">
        <v>0.4200272968437474</v>
      </c>
      <c r="H15" s="45">
        <v>0.42472435333081798</v>
      </c>
      <c r="I15" s="45">
        <v>0.31721517986038317</v>
      </c>
      <c r="J15" s="45">
        <v>0.63062253447099825</v>
      </c>
      <c r="K15" s="45">
        <v>0.63062253447099825</v>
      </c>
      <c r="L15" s="45">
        <v>0.63062253447099825</v>
      </c>
      <c r="M15" s="46">
        <v>0.63062253447099825</v>
      </c>
    </row>
    <row r="16" spans="1:18" x14ac:dyDescent="0.25">
      <c r="A16" s="39" t="s">
        <v>28</v>
      </c>
      <c r="B16" s="45">
        <v>0.45284860609754951</v>
      </c>
      <c r="C16" s="45">
        <v>0.11799500922313265</v>
      </c>
      <c r="D16" s="45">
        <v>0.30997682715237507</v>
      </c>
      <c r="E16" s="45">
        <v>0.47458004716875085</v>
      </c>
      <c r="F16" s="45">
        <v>0.35182669198664007</v>
      </c>
      <c r="G16" s="49">
        <v>0.37141808310011587</v>
      </c>
      <c r="H16" s="45">
        <v>0.39100947421359167</v>
      </c>
      <c r="I16" s="45">
        <v>0.29794990113310943</v>
      </c>
      <c r="J16" s="45">
        <v>0.45284860609754951</v>
      </c>
      <c r="K16" s="45">
        <v>0.45284860609754951</v>
      </c>
      <c r="L16" s="45">
        <v>0.45284860609754951</v>
      </c>
      <c r="M16" s="46">
        <v>0.45284860609754951</v>
      </c>
    </row>
    <row r="17" spans="1:13" x14ac:dyDescent="0.25">
      <c r="A17" s="39" t="s">
        <v>29</v>
      </c>
      <c r="B17" s="45">
        <v>0.3122066162158047</v>
      </c>
      <c r="C17" s="45">
        <v>0.61669333333333332</v>
      </c>
      <c r="D17" s="45">
        <v>0.41800822561692125</v>
      </c>
      <c r="E17" s="45">
        <v>0.30946874112640904</v>
      </c>
      <c r="F17" s="45">
        <v>9.0183017525706469E-2</v>
      </c>
      <c r="G17" s="49">
        <v>0.32946398214918932</v>
      </c>
      <c r="H17" s="45">
        <v>0.56874494677267218</v>
      </c>
      <c r="I17" s="45">
        <v>0.7154946080337784</v>
      </c>
      <c r="J17" s="45">
        <v>0.3122066162158047</v>
      </c>
      <c r="K17" s="45">
        <v>0.3122066162158047</v>
      </c>
      <c r="L17" s="45">
        <v>0.3122066162158047</v>
      </c>
      <c r="M17" s="46">
        <v>0.3122066162158047</v>
      </c>
    </row>
    <row r="18" spans="1:13" x14ac:dyDescent="0.25">
      <c r="A18" s="42" t="s">
        <v>30</v>
      </c>
      <c r="B18" s="47">
        <v>0.60098116058359696</v>
      </c>
      <c r="C18" s="47">
        <v>0.7535313498402556</v>
      </c>
      <c r="D18" s="47">
        <v>0.66117677938667485</v>
      </c>
      <c r="E18" s="47">
        <v>0.6524966261808367</v>
      </c>
      <c r="F18" s="47">
        <v>0.79791533578619656</v>
      </c>
      <c r="G18" s="54">
        <v>0.76250864785345951</v>
      </c>
      <c r="H18" s="47">
        <v>0.72710195992072235</v>
      </c>
      <c r="I18" s="47">
        <v>0.6193308061271855</v>
      </c>
      <c r="J18" s="47">
        <v>0.60098116058359696</v>
      </c>
      <c r="K18" s="47">
        <v>0.60098116058359696</v>
      </c>
      <c r="L18" s="47">
        <v>0.60098116058359696</v>
      </c>
      <c r="M18" s="48">
        <v>0.60098116058359696</v>
      </c>
    </row>
    <row r="19" spans="1:13" x14ac:dyDescent="0.25">
      <c r="A19" t="s">
        <v>32</v>
      </c>
    </row>
    <row r="20" spans="1:13" x14ac:dyDescent="0.25">
      <c r="A20" s="36" t="s">
        <v>34</v>
      </c>
      <c r="B20" s="37" t="s">
        <v>1</v>
      </c>
      <c r="C20" s="37" t="s">
        <v>2</v>
      </c>
      <c r="D20" s="37" t="s">
        <v>3</v>
      </c>
      <c r="E20" s="37" t="s">
        <v>4</v>
      </c>
      <c r="F20" s="37" t="s">
        <v>0</v>
      </c>
      <c r="G20" s="37" t="s">
        <v>5</v>
      </c>
      <c r="H20" s="37" t="s">
        <v>6</v>
      </c>
      <c r="I20" s="37" t="s">
        <v>7</v>
      </c>
      <c r="J20" s="37" t="s">
        <v>8</v>
      </c>
      <c r="K20" s="37" t="s">
        <v>9</v>
      </c>
      <c r="L20" s="37" t="s">
        <v>10</v>
      </c>
      <c r="M20" s="38" t="s">
        <v>11</v>
      </c>
    </row>
    <row r="21" spans="1:13" x14ac:dyDescent="0.25">
      <c r="A21" s="39" t="s">
        <v>26</v>
      </c>
      <c r="B21" s="40">
        <v>48508.03</v>
      </c>
      <c r="C21" s="40">
        <v>22849.739000000001</v>
      </c>
      <c r="D21" s="40">
        <v>44585.539999999994</v>
      </c>
      <c r="E21" s="40">
        <v>48339.976999999999</v>
      </c>
      <c r="F21" s="40">
        <v>35056.159999999996</v>
      </c>
      <c r="G21" s="40">
        <v>37468.817999999999</v>
      </c>
      <c r="H21" s="40">
        <v>39881.476000000002</v>
      </c>
      <c r="I21" s="40">
        <v>42848.659999999996</v>
      </c>
      <c r="J21" s="40">
        <v>48508.03</v>
      </c>
      <c r="K21" s="40">
        <v>48508.03</v>
      </c>
      <c r="L21" s="40">
        <v>48508.03</v>
      </c>
      <c r="M21" s="41">
        <v>48508.03</v>
      </c>
    </row>
    <row r="22" spans="1:13" x14ac:dyDescent="0.25">
      <c r="A22" s="39" t="s">
        <v>27</v>
      </c>
      <c r="B22" s="40">
        <v>17325.61</v>
      </c>
      <c r="C22" s="40">
        <v>12153.54</v>
      </c>
      <c r="D22" s="40">
        <v>19798.64</v>
      </c>
      <c r="E22" s="40">
        <v>17205.96</v>
      </c>
      <c r="F22" s="40">
        <v>13079.04</v>
      </c>
      <c r="G22" s="40">
        <v>11604.995000000001</v>
      </c>
      <c r="H22" s="40">
        <v>10130.950000000001</v>
      </c>
      <c r="I22" s="40">
        <v>8020.3099999999977</v>
      </c>
      <c r="J22" s="40">
        <v>17325.61</v>
      </c>
      <c r="K22" s="40">
        <v>17325.61</v>
      </c>
      <c r="L22" s="40">
        <v>17325.61</v>
      </c>
      <c r="M22" s="41">
        <v>17325.61</v>
      </c>
    </row>
    <row r="23" spans="1:13" x14ac:dyDescent="0.25">
      <c r="A23" s="39" t="s">
        <v>28</v>
      </c>
      <c r="B23" s="40">
        <v>18914.249999999996</v>
      </c>
      <c r="C23" s="40">
        <v>2455.0490000000027</v>
      </c>
      <c r="D23" s="40">
        <v>10115.48</v>
      </c>
      <c r="E23" s="40">
        <v>13299.057000000001</v>
      </c>
      <c r="F23" s="40">
        <v>10938.32</v>
      </c>
      <c r="G23" s="40">
        <v>10289.603000000001</v>
      </c>
      <c r="H23" s="40">
        <v>9640.8860000000022</v>
      </c>
      <c r="I23" s="40">
        <v>11019.399999999998</v>
      </c>
      <c r="J23" s="40">
        <v>18914.249999999996</v>
      </c>
      <c r="K23" s="40">
        <v>18914.249999999996</v>
      </c>
      <c r="L23" s="40">
        <v>18914.249999999996</v>
      </c>
      <c r="M23" s="41">
        <v>18914.249999999996</v>
      </c>
    </row>
    <row r="24" spans="1:13" x14ac:dyDescent="0.25">
      <c r="A24" s="39" t="s">
        <v>29</v>
      </c>
      <c r="B24" s="40">
        <v>5904.0800000000017</v>
      </c>
      <c r="C24" s="40">
        <v>693.78</v>
      </c>
      <c r="D24" s="40">
        <v>7114.5</v>
      </c>
      <c r="E24" s="40">
        <v>10582.46</v>
      </c>
      <c r="F24" s="40">
        <v>1171.3799999999992</v>
      </c>
      <c r="G24" s="40">
        <v>7338.74</v>
      </c>
      <c r="H24" s="40">
        <v>13506.1</v>
      </c>
      <c r="I24" s="40">
        <v>15803.480000000001</v>
      </c>
      <c r="J24" s="40">
        <v>5904.0800000000017</v>
      </c>
      <c r="K24" s="40">
        <v>5904.0800000000017</v>
      </c>
      <c r="L24" s="40">
        <v>5904.0800000000017</v>
      </c>
      <c r="M24" s="41">
        <v>5904.0800000000017</v>
      </c>
    </row>
    <row r="25" spans="1:13" x14ac:dyDescent="0.25">
      <c r="A25" s="42" t="s">
        <v>30</v>
      </c>
      <c r="B25" s="43">
        <v>6364.09</v>
      </c>
      <c r="C25" s="43">
        <v>7547.37</v>
      </c>
      <c r="D25" s="43">
        <v>7556.92</v>
      </c>
      <c r="E25" s="43">
        <v>7252.5</v>
      </c>
      <c r="F25" s="43">
        <v>9867.42</v>
      </c>
      <c r="G25" s="43">
        <v>8235.48</v>
      </c>
      <c r="H25" s="43">
        <v>6603.54</v>
      </c>
      <c r="I25" s="43">
        <v>8005.47</v>
      </c>
      <c r="J25" s="43">
        <v>6364.09</v>
      </c>
      <c r="K25" s="43">
        <v>6364.09</v>
      </c>
      <c r="L25" s="43">
        <v>6364.09</v>
      </c>
      <c r="M25" s="44">
        <v>6364.09</v>
      </c>
    </row>
    <row r="26" spans="1:13" x14ac:dyDescent="0.25">
      <c r="B26" s="31"/>
      <c r="C26" s="31"/>
      <c r="D26" s="31"/>
      <c r="E26" s="31"/>
      <c r="F26" s="31"/>
      <c r="G26" s="31"/>
      <c r="H26" s="31"/>
      <c r="I26" s="31"/>
      <c r="J26" s="31"/>
      <c r="K26" s="31"/>
      <c r="L26" s="31"/>
      <c r="M26" s="31"/>
    </row>
    <row r="27" spans="1:13" x14ac:dyDescent="0.25">
      <c r="B27" s="31"/>
      <c r="C27" s="31"/>
      <c r="D27" s="31"/>
      <c r="E27" s="31"/>
      <c r="F27" s="31"/>
      <c r="G27" s="31"/>
      <c r="H27" s="31"/>
      <c r="I27" s="31"/>
      <c r="J27" s="31"/>
      <c r="K27" s="31"/>
      <c r="L27" s="31"/>
      <c r="M27" s="31"/>
    </row>
    <row r="28" spans="1:13" x14ac:dyDescent="0.25">
      <c r="B28" s="31"/>
      <c r="C28" s="31"/>
      <c r="D28" s="31"/>
      <c r="E28" s="31"/>
      <c r="F28" s="31"/>
      <c r="G28" s="31"/>
      <c r="H28" s="31"/>
      <c r="I28" s="31"/>
      <c r="J28" s="31"/>
      <c r="K28" s="31"/>
      <c r="L28" s="31"/>
      <c r="M28" s="31"/>
    </row>
    <row r="29" spans="1:13" x14ac:dyDescent="0.25">
      <c r="B29" s="31"/>
      <c r="C29" s="31"/>
      <c r="D29" s="31"/>
      <c r="E29" s="31"/>
      <c r="F29" s="31"/>
      <c r="G29" s="31"/>
      <c r="H29" s="31"/>
      <c r="I29" s="31"/>
      <c r="J29" s="31"/>
      <c r="K29" s="31"/>
      <c r="L29" s="31"/>
      <c r="M29" s="31"/>
    </row>
    <row r="30" spans="1:13" x14ac:dyDescent="0.25">
      <c r="B30" s="31"/>
      <c r="C30" s="31"/>
      <c r="D30" s="31"/>
      <c r="E30" s="31"/>
      <c r="F30" s="31"/>
      <c r="G30" s="31"/>
      <c r="H30" s="31"/>
      <c r="I30" s="31"/>
      <c r="J30" s="31"/>
      <c r="K30" s="31"/>
      <c r="L30" s="31"/>
      <c r="M30" s="31"/>
    </row>
    <row r="31" spans="1:13" x14ac:dyDescent="0.25">
      <c r="A31" t="s">
        <v>32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2FB7762F-2B4A-477D-8EF5-4088F4C9F299}">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Using the Check Box Control</vt:lpstr>
      <vt:lpstr>Check Box Data Model</vt:lpstr>
      <vt:lpstr>Create an Interactive Legend</vt:lpstr>
      <vt:lpstr>Using Option Group Controls</vt:lpstr>
      <vt:lpstr>Option Group Data Model</vt:lpstr>
      <vt:lpstr>Using Combo Box Control</vt:lpstr>
      <vt:lpstr>Using a List Box Control</vt:lpstr>
      <vt:lpstr>List Box Data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15 Sample File.xlsx</dc:title>
  <dc:subject>Excel Dashboards and Reports - Example File</dc:subject>
  <dc:creator>Mike Alexander</dc:creator>
  <cp:keywords> </cp:keywords>
  <dc:description>©2010, Mike Alexander. All Rights Reserved.</dc:description>
  <cp:lastModifiedBy>Alexander, Michael [Slalom Consulting]</cp:lastModifiedBy>
  <dcterms:created xsi:type="dcterms:W3CDTF">2005-12-26T07:01:13Z</dcterms:created>
  <dcterms:modified xsi:type="dcterms:W3CDTF">2021-10-07T21:39:32Z</dcterms:modified>
  <cp:category>Excel Dashboards and Reports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4db608-ddec-4a44-8ad7-7d5a79b7448e_Enabled">
    <vt:lpwstr>true</vt:lpwstr>
  </property>
  <property fmtid="{D5CDD505-2E9C-101B-9397-08002B2CF9AE}" pid="3" name="MSIP_Label_6e4db608-ddec-4a44-8ad7-7d5a79b7448e_SetDate">
    <vt:lpwstr>2021-10-07T20:21:46Z</vt:lpwstr>
  </property>
  <property fmtid="{D5CDD505-2E9C-101B-9397-08002B2CF9AE}" pid="4" name="MSIP_Label_6e4db608-ddec-4a44-8ad7-7d5a79b7448e_Method">
    <vt:lpwstr>Standard</vt:lpwstr>
  </property>
  <property fmtid="{D5CDD505-2E9C-101B-9397-08002B2CF9AE}" pid="5" name="MSIP_Label_6e4db608-ddec-4a44-8ad7-7d5a79b7448e_Name">
    <vt:lpwstr>Internal</vt:lpwstr>
  </property>
  <property fmtid="{D5CDD505-2E9C-101B-9397-08002B2CF9AE}" pid="6" name="MSIP_Label_6e4db608-ddec-4a44-8ad7-7d5a79b7448e_SiteId">
    <vt:lpwstr>fd799da1-bfc1-4234-a91c-72b3a1cb9e26</vt:lpwstr>
  </property>
  <property fmtid="{D5CDD505-2E9C-101B-9397-08002B2CF9AE}" pid="7" name="MSIP_Label_6e4db608-ddec-4a44-8ad7-7d5a79b7448e_ActionId">
    <vt:lpwstr>1a723f78-c287-44b0-896a-bd65f449b9e0</vt:lpwstr>
  </property>
  <property fmtid="{D5CDD505-2E9C-101B-9397-08002B2CF9AE}" pid="8" name="MSIP_Label_6e4db608-ddec-4a44-8ad7-7d5a79b7448e_ContentBits">
    <vt:lpwstr>0</vt:lpwstr>
  </property>
</Properties>
</file>