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evron-my.sharepoint.com/personal/michaelalexander_chevron_com/Documents/Documents/Dynamic Array formulas/Dashboards/Chapter 8/"/>
    </mc:Choice>
  </mc:AlternateContent>
  <xr:revisionPtr revIDLastSave="167" documentId="11_A52893B8F2623EB0402B818669801E13E511EBA0" xr6:coauthVersionLast="47" xr6:coauthVersionMax="47" xr10:uidLastSave="{299465EF-376E-41E7-B52B-D2E84212C2DD}"/>
  <bookViews>
    <workbookView xWindow="-108" yWindow="-108" windowWidth="23256" windowHeight="12576" tabRatio="770" xr2:uid="{00000000-000D-0000-FFFF-FFFF00000000}"/>
  </bookViews>
  <sheets>
    <sheet name="Side by Side Trending" sheetId="1" r:id="rId1"/>
    <sheet name="Stacked Comparision" sheetId="3" r:id="rId2"/>
    <sheet name="Using Secondary Axis" sheetId="4" r:id="rId3"/>
    <sheet name="Format a Specific Period" sheetId="5" r:id="rId4"/>
    <sheet name="Adding Time Dividers" sheetId="6" r:id="rId5"/>
    <sheet name="Showing Forecasts with Actuals" sheetId="7" r:id="rId6"/>
    <sheet name="Directional Trending" sheetId="8" r:id="rId7"/>
    <sheet name="Smoothing Dat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B7" i="8"/>
  <c r="B6" i="8"/>
  <c r="B5" i="8"/>
  <c r="B4" i="8"/>
  <c r="B3" i="8"/>
  <c r="B8" i="8"/>
  <c r="B14" i="7"/>
  <c r="B13" i="5"/>
</calcChain>
</file>

<file path=xl/sharedStrings.xml><?xml version="1.0" encoding="utf-8"?>
<sst xmlns="http://schemas.openxmlformats.org/spreadsheetml/2006/main" count="180" uniqueCount="23">
  <si>
    <t>J</t>
  </si>
  <si>
    <t>F</t>
  </si>
  <si>
    <t>M</t>
  </si>
  <si>
    <t>A</t>
  </si>
  <si>
    <t>S</t>
  </si>
  <si>
    <t>O</t>
  </si>
  <si>
    <t>N</t>
  </si>
  <si>
    <t>D</t>
  </si>
  <si>
    <t>People Count</t>
  </si>
  <si>
    <t>% Labor Cost</t>
  </si>
  <si>
    <t>Sales</t>
  </si>
  <si>
    <t>Internet Sales</t>
  </si>
  <si>
    <t xml:space="preserve"> =C14</t>
  </si>
  <si>
    <t>Current
Month</t>
  </si>
  <si>
    <t>Last
 Month</t>
  </si>
  <si>
    <t>Last 3 
Month Avg</t>
  </si>
  <si>
    <t>Last 6
 Month Avg</t>
  </si>
  <si>
    <t>Smoothing</t>
  </si>
  <si>
    <t>2020 Sales</t>
  </si>
  <si>
    <t>2021 Forecast</t>
  </si>
  <si>
    <t>Units Sold</t>
  </si>
  <si>
    <t>2020
Avg</t>
  </si>
  <si>
    <t>2021
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</si>
</sst>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3" fontId="0" fillId="3" borderId="1" xfId="0" applyNumberFormat="1" applyFont="1" applyFill="1" applyBorder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3" xfId="0" applyFont="1" applyFill="1" applyBorder="1"/>
    <xf numFmtId="0" fontId="3" fillId="2" borderId="2" xfId="0" applyFont="1" applyFill="1" applyBorder="1"/>
    <xf numFmtId="0" fontId="3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0" borderId="3" xfId="0" applyFont="1" applyBorder="1" applyAlignment="1">
      <alignment horizontal="center"/>
    </xf>
    <xf numFmtId="0" fontId="3" fillId="2" borderId="7" xfId="0" applyFont="1" applyFill="1" applyBorder="1"/>
    <xf numFmtId="0" fontId="3" fillId="0" borderId="5" xfId="0" applyFont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43102554844236E-2"/>
          <c:y val="6.7905319174552725E-2"/>
          <c:w val="0.79220877219875163"/>
          <c:h val="0.73343494907173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'Side by Side Trending'!$D$4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'Side by Side Trending'!$B$5:$C$41</c:f>
              <c:multiLvlStrCache>
                <c:ptCount val="37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3">
                    <c:v>J</c:v>
                  </c:pt>
                  <c:pt idx="14">
                    <c:v>F</c:v>
                  </c:pt>
                  <c:pt idx="15">
                    <c:v>M</c:v>
                  </c:pt>
                  <c:pt idx="16">
                    <c:v>A</c:v>
                  </c:pt>
                  <c:pt idx="17">
                    <c:v>M</c:v>
                  </c:pt>
                  <c:pt idx="18">
                    <c:v>J</c:v>
                  </c:pt>
                  <c:pt idx="19">
                    <c:v>J</c:v>
                  </c:pt>
                  <c:pt idx="20">
                    <c:v>A</c:v>
                  </c:pt>
                  <c:pt idx="21">
                    <c:v>S</c:v>
                  </c:pt>
                  <c:pt idx="22">
                    <c:v>O</c:v>
                  </c:pt>
                  <c:pt idx="23">
                    <c:v>N</c:v>
                  </c:pt>
                  <c:pt idx="24">
                    <c:v>D</c:v>
                  </c:pt>
                  <c:pt idx="25">
                    <c:v>J</c:v>
                  </c:pt>
                  <c:pt idx="26">
                    <c:v>F</c:v>
                  </c:pt>
                  <c:pt idx="27">
                    <c:v>M</c:v>
                  </c:pt>
                  <c:pt idx="28">
                    <c:v>A</c:v>
                  </c:pt>
                  <c:pt idx="29">
                    <c:v>M</c:v>
                  </c:pt>
                  <c:pt idx="30">
                    <c:v>J</c:v>
                  </c:pt>
                  <c:pt idx="31">
                    <c:v>J</c:v>
                  </c:pt>
                  <c:pt idx="32">
                    <c:v>A</c:v>
                  </c:pt>
                  <c:pt idx="33">
                    <c:v>S</c:v>
                  </c:pt>
                  <c:pt idx="34">
                    <c:v>O</c:v>
                  </c:pt>
                  <c:pt idx="35">
                    <c:v>N</c:v>
                  </c:pt>
                  <c:pt idx="36">
                    <c:v>D</c:v>
                  </c:pt>
                </c:lvl>
                <c:lvl>
                  <c:pt idx="0">
                    <c:v>2019</c:v>
                  </c:pt>
                  <c:pt idx="13">
                    <c:v>2020</c:v>
                  </c:pt>
                  <c:pt idx="25">
                    <c:v>2021</c:v>
                  </c:pt>
                </c:lvl>
              </c:multiLvlStrCache>
            </c:multiLvlStrRef>
          </c:cat>
          <c:val>
            <c:numRef>
              <c:f>'Side by Side Trending'!$D$5:$D$41</c:f>
              <c:numCache>
                <c:formatCode>General</c:formatCode>
                <c:ptCount val="37"/>
                <c:pt idx="0">
                  <c:v>96</c:v>
                </c:pt>
                <c:pt idx="1">
                  <c:v>60</c:v>
                </c:pt>
                <c:pt idx="2">
                  <c:v>67</c:v>
                </c:pt>
                <c:pt idx="3">
                  <c:v>63</c:v>
                </c:pt>
                <c:pt idx="4">
                  <c:v>101</c:v>
                </c:pt>
                <c:pt idx="5">
                  <c:v>78</c:v>
                </c:pt>
                <c:pt idx="6">
                  <c:v>88</c:v>
                </c:pt>
                <c:pt idx="7">
                  <c:v>95</c:v>
                </c:pt>
                <c:pt idx="8">
                  <c:v>115</c:v>
                </c:pt>
                <c:pt idx="9">
                  <c:v>172</c:v>
                </c:pt>
                <c:pt idx="10">
                  <c:v>165</c:v>
                </c:pt>
                <c:pt idx="1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B-48F8-9265-A10102263EF7}"/>
            </c:ext>
          </c:extLst>
        </c:ser>
        <c:ser>
          <c:idx val="1"/>
          <c:order val="1"/>
          <c:tx>
            <c:strRef>
              <c:f>'Side by Side Trending'!$E$4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'Side by Side Trending'!$B$5:$C$41</c:f>
              <c:multiLvlStrCache>
                <c:ptCount val="37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3">
                    <c:v>J</c:v>
                  </c:pt>
                  <c:pt idx="14">
                    <c:v>F</c:v>
                  </c:pt>
                  <c:pt idx="15">
                    <c:v>M</c:v>
                  </c:pt>
                  <c:pt idx="16">
                    <c:v>A</c:v>
                  </c:pt>
                  <c:pt idx="17">
                    <c:v>M</c:v>
                  </c:pt>
                  <c:pt idx="18">
                    <c:v>J</c:v>
                  </c:pt>
                  <c:pt idx="19">
                    <c:v>J</c:v>
                  </c:pt>
                  <c:pt idx="20">
                    <c:v>A</c:v>
                  </c:pt>
                  <c:pt idx="21">
                    <c:v>S</c:v>
                  </c:pt>
                  <c:pt idx="22">
                    <c:v>O</c:v>
                  </c:pt>
                  <c:pt idx="23">
                    <c:v>N</c:v>
                  </c:pt>
                  <c:pt idx="24">
                    <c:v>D</c:v>
                  </c:pt>
                  <c:pt idx="25">
                    <c:v>J</c:v>
                  </c:pt>
                  <c:pt idx="26">
                    <c:v>F</c:v>
                  </c:pt>
                  <c:pt idx="27">
                    <c:v>M</c:v>
                  </c:pt>
                  <c:pt idx="28">
                    <c:v>A</c:v>
                  </c:pt>
                  <c:pt idx="29">
                    <c:v>M</c:v>
                  </c:pt>
                  <c:pt idx="30">
                    <c:v>J</c:v>
                  </c:pt>
                  <c:pt idx="31">
                    <c:v>J</c:v>
                  </c:pt>
                  <c:pt idx="32">
                    <c:v>A</c:v>
                  </c:pt>
                  <c:pt idx="33">
                    <c:v>S</c:v>
                  </c:pt>
                  <c:pt idx="34">
                    <c:v>O</c:v>
                  </c:pt>
                  <c:pt idx="35">
                    <c:v>N</c:v>
                  </c:pt>
                  <c:pt idx="36">
                    <c:v>D</c:v>
                  </c:pt>
                </c:lvl>
                <c:lvl>
                  <c:pt idx="0">
                    <c:v>2019</c:v>
                  </c:pt>
                  <c:pt idx="13">
                    <c:v>2020</c:v>
                  </c:pt>
                  <c:pt idx="25">
                    <c:v>2021</c:v>
                  </c:pt>
                </c:lvl>
              </c:multiLvlStrCache>
            </c:multiLvlStrRef>
          </c:cat>
          <c:val>
            <c:numRef>
              <c:f>'Side by Side Trending'!$E$5:$E$41</c:f>
              <c:numCache>
                <c:formatCode>General</c:formatCode>
                <c:ptCount val="37"/>
                <c:pt idx="13">
                  <c:v>145</c:v>
                </c:pt>
                <c:pt idx="14">
                  <c:v>109</c:v>
                </c:pt>
                <c:pt idx="15">
                  <c:v>105</c:v>
                </c:pt>
                <c:pt idx="16">
                  <c:v>100</c:v>
                </c:pt>
                <c:pt idx="17">
                  <c:v>145</c:v>
                </c:pt>
                <c:pt idx="18">
                  <c:v>109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193</c:v>
                </c:pt>
                <c:pt idx="23">
                  <c:v>185</c:v>
                </c:pt>
                <c:pt idx="2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B-48F8-9265-A10102263EF7}"/>
            </c:ext>
          </c:extLst>
        </c:ser>
        <c:ser>
          <c:idx val="2"/>
          <c:order val="2"/>
          <c:tx>
            <c:strRef>
              <c:f>'Side by Side Trending'!$F$4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multiLvlStrRef>
              <c:f>'Side by Side Trending'!$B$5:$C$41</c:f>
              <c:multiLvlStrCache>
                <c:ptCount val="37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3">
                    <c:v>J</c:v>
                  </c:pt>
                  <c:pt idx="14">
                    <c:v>F</c:v>
                  </c:pt>
                  <c:pt idx="15">
                    <c:v>M</c:v>
                  </c:pt>
                  <c:pt idx="16">
                    <c:v>A</c:v>
                  </c:pt>
                  <c:pt idx="17">
                    <c:v>M</c:v>
                  </c:pt>
                  <c:pt idx="18">
                    <c:v>J</c:v>
                  </c:pt>
                  <c:pt idx="19">
                    <c:v>J</c:v>
                  </c:pt>
                  <c:pt idx="20">
                    <c:v>A</c:v>
                  </c:pt>
                  <c:pt idx="21">
                    <c:v>S</c:v>
                  </c:pt>
                  <c:pt idx="22">
                    <c:v>O</c:v>
                  </c:pt>
                  <c:pt idx="23">
                    <c:v>N</c:v>
                  </c:pt>
                  <c:pt idx="24">
                    <c:v>D</c:v>
                  </c:pt>
                  <c:pt idx="25">
                    <c:v>J</c:v>
                  </c:pt>
                  <c:pt idx="26">
                    <c:v>F</c:v>
                  </c:pt>
                  <c:pt idx="27">
                    <c:v>M</c:v>
                  </c:pt>
                  <c:pt idx="28">
                    <c:v>A</c:v>
                  </c:pt>
                  <c:pt idx="29">
                    <c:v>M</c:v>
                  </c:pt>
                  <c:pt idx="30">
                    <c:v>J</c:v>
                  </c:pt>
                  <c:pt idx="31">
                    <c:v>J</c:v>
                  </c:pt>
                  <c:pt idx="32">
                    <c:v>A</c:v>
                  </c:pt>
                  <c:pt idx="33">
                    <c:v>S</c:v>
                  </c:pt>
                  <c:pt idx="34">
                    <c:v>O</c:v>
                  </c:pt>
                  <c:pt idx="35">
                    <c:v>N</c:v>
                  </c:pt>
                  <c:pt idx="36">
                    <c:v>D</c:v>
                  </c:pt>
                </c:lvl>
                <c:lvl>
                  <c:pt idx="0">
                    <c:v>2019</c:v>
                  </c:pt>
                  <c:pt idx="13">
                    <c:v>2020</c:v>
                  </c:pt>
                  <c:pt idx="25">
                    <c:v>2021</c:v>
                  </c:pt>
                </c:lvl>
              </c:multiLvlStrCache>
            </c:multiLvlStrRef>
          </c:cat>
          <c:val>
            <c:numRef>
              <c:f>'Side by Side Trending'!$F$5:$F$41</c:f>
              <c:numCache>
                <c:formatCode>General</c:formatCode>
                <c:ptCount val="37"/>
                <c:pt idx="25">
                  <c:v>182</c:v>
                </c:pt>
                <c:pt idx="26">
                  <c:v>193</c:v>
                </c:pt>
                <c:pt idx="27">
                  <c:v>185</c:v>
                </c:pt>
                <c:pt idx="28">
                  <c:v>179</c:v>
                </c:pt>
                <c:pt idx="29">
                  <c:v>198</c:v>
                </c:pt>
                <c:pt idx="30">
                  <c:v>195</c:v>
                </c:pt>
                <c:pt idx="31">
                  <c:v>174</c:v>
                </c:pt>
                <c:pt idx="32">
                  <c:v>165</c:v>
                </c:pt>
                <c:pt idx="33">
                  <c:v>185</c:v>
                </c:pt>
                <c:pt idx="34">
                  <c:v>149</c:v>
                </c:pt>
                <c:pt idx="35">
                  <c:v>169</c:v>
                </c:pt>
                <c:pt idx="3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B-48F8-9265-A1010226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883888"/>
        <c:axId val="241884448"/>
      </c:barChart>
      <c:catAx>
        <c:axId val="24188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1884448"/>
        <c:crosses val="autoZero"/>
        <c:auto val="1"/>
        <c:lblAlgn val="ctr"/>
        <c:lblOffset val="100"/>
        <c:noMultiLvlLbl val="0"/>
      </c:catAx>
      <c:valAx>
        <c:axId val="24188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88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'Directional Trending'!$B$16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'Directional Trending'!$A$17:$A$28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'Directional Trending'!$B$17:$B$28</c:f>
              <c:numCache>
                <c:formatCode>General</c:formatCode>
                <c:ptCount val="12"/>
                <c:pt idx="0">
                  <c:v>96</c:v>
                </c:pt>
                <c:pt idx="1">
                  <c:v>60</c:v>
                </c:pt>
                <c:pt idx="2">
                  <c:v>67</c:v>
                </c:pt>
                <c:pt idx="3">
                  <c:v>63</c:v>
                </c:pt>
                <c:pt idx="4">
                  <c:v>101</c:v>
                </c:pt>
                <c:pt idx="5">
                  <c:v>78</c:v>
                </c:pt>
                <c:pt idx="6">
                  <c:v>88</c:v>
                </c:pt>
                <c:pt idx="7">
                  <c:v>95</c:v>
                </c:pt>
                <c:pt idx="8">
                  <c:v>115</c:v>
                </c:pt>
                <c:pt idx="9">
                  <c:v>120</c:v>
                </c:pt>
                <c:pt idx="10">
                  <c:v>110</c:v>
                </c:pt>
                <c:pt idx="1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7-4E0A-AC3F-41B826CF067C}"/>
            </c:ext>
          </c:extLst>
        </c:ser>
        <c:ser>
          <c:idx val="1"/>
          <c:order val="1"/>
          <c:tx>
            <c:strRef>
              <c:f>'Directional Trending'!$C$16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'Directional Trending'!$A$17:$A$28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'Directional Trending'!$C$17:$C$28</c:f>
              <c:numCache>
                <c:formatCode>General</c:formatCode>
                <c:ptCount val="12"/>
                <c:pt idx="0">
                  <c:v>145</c:v>
                </c:pt>
                <c:pt idx="1">
                  <c:v>109</c:v>
                </c:pt>
                <c:pt idx="2">
                  <c:v>105</c:v>
                </c:pt>
                <c:pt idx="3">
                  <c:v>100</c:v>
                </c:pt>
                <c:pt idx="4">
                  <c:v>145</c:v>
                </c:pt>
                <c:pt idx="5">
                  <c:v>149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145</c:v>
                </c:pt>
                <c:pt idx="10">
                  <c:v>130</c:v>
                </c:pt>
                <c:pt idx="1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7-4E0A-AC3F-41B826CF067C}"/>
            </c:ext>
          </c:extLst>
        </c:ser>
        <c:ser>
          <c:idx val="2"/>
          <c:order val="2"/>
          <c:tx>
            <c:strRef>
              <c:f>'Directional Trending'!$D$16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'Directional Trending'!$A$17:$A$28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'Directional Trending'!$D$17:$D$28</c:f>
              <c:numCache>
                <c:formatCode>General</c:formatCode>
                <c:ptCount val="12"/>
                <c:pt idx="0">
                  <c:v>190</c:v>
                </c:pt>
                <c:pt idx="1">
                  <c:v>193</c:v>
                </c:pt>
                <c:pt idx="2">
                  <c:v>185</c:v>
                </c:pt>
                <c:pt idx="3">
                  <c:v>179</c:v>
                </c:pt>
                <c:pt idx="4">
                  <c:v>198</c:v>
                </c:pt>
                <c:pt idx="5">
                  <c:v>195</c:v>
                </c:pt>
                <c:pt idx="6">
                  <c:v>174</c:v>
                </c:pt>
                <c:pt idx="7">
                  <c:v>165</c:v>
                </c:pt>
                <c:pt idx="8">
                  <c:v>154</c:v>
                </c:pt>
                <c:pt idx="9">
                  <c:v>167</c:v>
                </c:pt>
                <c:pt idx="10">
                  <c:v>168</c:v>
                </c:pt>
                <c:pt idx="1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7-4E0A-AC3F-41B826CF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088080"/>
        <c:axId val="311088640"/>
      </c:lineChart>
      <c:catAx>
        <c:axId val="3110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88640"/>
        <c:crosses val="autoZero"/>
        <c:auto val="1"/>
        <c:lblAlgn val="ctr"/>
        <c:lblOffset val="100"/>
        <c:noMultiLvlLbl val="0"/>
      </c:catAx>
      <c:valAx>
        <c:axId val="3110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2009</a:t>
            </a:r>
            <a:r>
              <a:rPr lang="en-US" sz="1200" baseline="0"/>
              <a:t> - 2020 Sales</a:t>
            </a:r>
            <a:endParaRPr lang="en-US" sz="1200"/>
          </a:p>
        </c:rich>
      </c:tx>
      <c:layout>
        <c:manualLayout>
          <c:xMode val="edge"/>
          <c:yMode val="edge"/>
          <c:x val="0.12330220804183867"/>
          <c:y val="1.757507584279238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901943708649323"/>
          <c:y val="8.6822636379085702E-2"/>
          <c:w val="0.85718640008708591"/>
          <c:h val="0.73781151456787375"/>
        </c:manualLayout>
      </c:layout>
      <c:areaChart>
        <c:grouping val="standard"/>
        <c:varyColors val="0"/>
        <c:ser>
          <c:idx val="0"/>
          <c:order val="0"/>
          <c:tx>
            <c:strRef>
              <c:f>'Smoothing Data'!$D$1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cat>
            <c:multiLvlStrRef>
              <c:f>'Smoothing Data'!$B$2:$C$25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'Smoothing Data'!$D$2:$D$25</c:f>
              <c:numCache>
                <c:formatCode>General</c:formatCode>
                <c:ptCount val="24"/>
                <c:pt idx="0">
                  <c:v>167</c:v>
                </c:pt>
                <c:pt idx="1">
                  <c:v>109</c:v>
                </c:pt>
                <c:pt idx="2">
                  <c:v>105</c:v>
                </c:pt>
                <c:pt idx="3">
                  <c:v>100</c:v>
                </c:pt>
                <c:pt idx="4">
                  <c:v>145</c:v>
                </c:pt>
                <c:pt idx="5">
                  <c:v>109</c:v>
                </c:pt>
                <c:pt idx="6">
                  <c:v>105</c:v>
                </c:pt>
                <c:pt idx="7">
                  <c:v>100</c:v>
                </c:pt>
                <c:pt idx="8">
                  <c:v>150</c:v>
                </c:pt>
                <c:pt idx="9">
                  <c:v>109</c:v>
                </c:pt>
                <c:pt idx="10">
                  <c:v>105</c:v>
                </c:pt>
                <c:pt idx="11">
                  <c:v>105</c:v>
                </c:pt>
                <c:pt idx="12">
                  <c:v>80</c:v>
                </c:pt>
                <c:pt idx="13">
                  <c:v>120</c:v>
                </c:pt>
                <c:pt idx="14">
                  <c:v>130</c:v>
                </c:pt>
                <c:pt idx="15">
                  <c:v>129</c:v>
                </c:pt>
                <c:pt idx="16">
                  <c:v>105</c:v>
                </c:pt>
                <c:pt idx="17">
                  <c:v>100</c:v>
                </c:pt>
                <c:pt idx="18">
                  <c:v>174</c:v>
                </c:pt>
                <c:pt idx="19">
                  <c:v>105</c:v>
                </c:pt>
                <c:pt idx="20">
                  <c:v>100</c:v>
                </c:pt>
                <c:pt idx="21">
                  <c:v>120</c:v>
                </c:pt>
                <c:pt idx="22">
                  <c:v>125</c:v>
                </c:pt>
                <c:pt idx="2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6-4747-A7D7-72EC9FC7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83616"/>
        <c:axId val="316484176"/>
      </c:areaChart>
      <c:lineChart>
        <c:grouping val="standard"/>
        <c:varyColors val="0"/>
        <c:ser>
          <c:idx val="1"/>
          <c:order val="1"/>
          <c:tx>
            <c:strRef>
              <c:f>'Smoothing Data'!$E$1</c:f>
              <c:strCache>
                <c:ptCount val="1"/>
                <c:pt idx="0">
                  <c:v>Smoothing</c:v>
                </c:pt>
              </c:strCache>
            </c:strRef>
          </c:tx>
          <c:marker>
            <c:symbol val="none"/>
          </c:marker>
          <c:cat>
            <c:multiLvlStrRef>
              <c:f>'Smoothing Data'!$B$2:$C$25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'Smoothing Data'!$E$2:$E$25</c:f>
              <c:numCache>
                <c:formatCode>#,##0</c:formatCode>
                <c:ptCount val="24"/>
                <c:pt idx="1">
                  <c:v>138</c:v>
                </c:pt>
                <c:pt idx="2">
                  <c:v>127</c:v>
                </c:pt>
                <c:pt idx="3">
                  <c:v>120.25</c:v>
                </c:pt>
                <c:pt idx="4">
                  <c:v>125.2</c:v>
                </c:pt>
                <c:pt idx="5">
                  <c:v>122.5</c:v>
                </c:pt>
                <c:pt idx="6">
                  <c:v>120</c:v>
                </c:pt>
                <c:pt idx="7">
                  <c:v>117.5</c:v>
                </c:pt>
                <c:pt idx="8">
                  <c:v>121.11111111111111</c:v>
                </c:pt>
                <c:pt idx="9">
                  <c:v>119.9</c:v>
                </c:pt>
                <c:pt idx="10">
                  <c:v>118.54545454545455</c:v>
                </c:pt>
                <c:pt idx="11">
                  <c:v>117.41666666666667</c:v>
                </c:pt>
                <c:pt idx="12">
                  <c:v>114.53846153846153</c:v>
                </c:pt>
                <c:pt idx="13">
                  <c:v>114.92857142857143</c:v>
                </c:pt>
                <c:pt idx="14">
                  <c:v>115.93333333333334</c:v>
                </c:pt>
                <c:pt idx="15">
                  <c:v>116.75</c:v>
                </c:pt>
                <c:pt idx="16">
                  <c:v>116.05882352941177</c:v>
                </c:pt>
                <c:pt idx="17">
                  <c:v>115.16666666666667</c:v>
                </c:pt>
                <c:pt idx="18">
                  <c:v>118.26315789473684</c:v>
                </c:pt>
                <c:pt idx="19">
                  <c:v>117.6</c:v>
                </c:pt>
                <c:pt idx="20">
                  <c:v>116.76190476190476</c:v>
                </c:pt>
                <c:pt idx="21">
                  <c:v>116.90909090909091</c:v>
                </c:pt>
                <c:pt idx="22">
                  <c:v>117.26086956521739</c:v>
                </c:pt>
                <c:pt idx="23">
                  <c:v>117.54166666666667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6-4747-A7D7-72EC9FC7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83616"/>
        <c:axId val="316484176"/>
      </c:lineChart>
      <c:catAx>
        <c:axId val="3164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6484176"/>
        <c:crosses val="autoZero"/>
        <c:auto val="1"/>
        <c:lblAlgn val="ctr"/>
        <c:lblOffset val="100"/>
        <c:noMultiLvlLbl val="0"/>
      </c:catAx>
      <c:valAx>
        <c:axId val="31648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6483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8904975168066822"/>
          <c:y val="8.5093908715955964E-3"/>
          <c:w val="0.46621569144005698"/>
          <c:h val="8.6728601370871836E-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2020 through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'Side by Side Trending'!$D$53:$E$76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'Side by Side Trending'!$F$53:$F$76</c:f>
              <c:numCache>
                <c:formatCode>General</c:formatCode>
                <c:ptCount val="24"/>
                <c:pt idx="0">
                  <c:v>145</c:v>
                </c:pt>
                <c:pt idx="1">
                  <c:v>109</c:v>
                </c:pt>
                <c:pt idx="2">
                  <c:v>105</c:v>
                </c:pt>
                <c:pt idx="3">
                  <c:v>100</c:v>
                </c:pt>
                <c:pt idx="4">
                  <c:v>145</c:v>
                </c:pt>
                <c:pt idx="5">
                  <c:v>109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193</c:v>
                </c:pt>
                <c:pt idx="10">
                  <c:v>185</c:v>
                </c:pt>
                <c:pt idx="11">
                  <c:v>171</c:v>
                </c:pt>
                <c:pt idx="12">
                  <c:v>182</c:v>
                </c:pt>
                <c:pt idx="13">
                  <c:v>193</c:v>
                </c:pt>
                <c:pt idx="14">
                  <c:v>185</c:v>
                </c:pt>
                <c:pt idx="15">
                  <c:v>179</c:v>
                </c:pt>
                <c:pt idx="16">
                  <c:v>198</c:v>
                </c:pt>
                <c:pt idx="17">
                  <c:v>195</c:v>
                </c:pt>
                <c:pt idx="18">
                  <c:v>174</c:v>
                </c:pt>
                <c:pt idx="19">
                  <c:v>165</c:v>
                </c:pt>
                <c:pt idx="20">
                  <c:v>185</c:v>
                </c:pt>
                <c:pt idx="21">
                  <c:v>149</c:v>
                </c:pt>
                <c:pt idx="22">
                  <c:v>169</c:v>
                </c:pt>
                <c:pt idx="2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5-417C-A69F-748F81AA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03536"/>
        <c:axId val="134405200"/>
      </c:lineChart>
      <c:catAx>
        <c:axId val="1344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5200"/>
        <c:crosses val="autoZero"/>
        <c:auto val="1"/>
        <c:lblAlgn val="ctr"/>
        <c:lblOffset val="100"/>
        <c:noMultiLvlLbl val="0"/>
      </c:catAx>
      <c:valAx>
        <c:axId val="1344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2823687794493"/>
          <c:y val="3.0606566499721759E-2"/>
          <c:w val="0.79019687648387893"/>
          <c:h val="0.938786867000556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'Side by Side Trending'!$E$83:$E$106</c:f>
              <c:numCache>
                <c:formatCode>dd\-mmm\-yyyy</c:formatCode>
                <c:ptCount val="2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</c:numCache>
            </c:numRef>
          </c:cat>
          <c:val>
            <c:numRef>
              <c:f>'Side by Side Trending'!$F$83:$F$106</c:f>
              <c:numCache>
                <c:formatCode>General</c:formatCode>
                <c:ptCount val="24"/>
                <c:pt idx="0">
                  <c:v>145</c:v>
                </c:pt>
                <c:pt idx="1">
                  <c:v>109</c:v>
                </c:pt>
                <c:pt idx="2">
                  <c:v>105</c:v>
                </c:pt>
                <c:pt idx="3">
                  <c:v>100</c:v>
                </c:pt>
                <c:pt idx="4">
                  <c:v>145</c:v>
                </c:pt>
                <c:pt idx="5">
                  <c:v>109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193</c:v>
                </c:pt>
                <c:pt idx="10">
                  <c:v>185</c:v>
                </c:pt>
                <c:pt idx="11">
                  <c:v>171</c:v>
                </c:pt>
                <c:pt idx="12">
                  <c:v>182</c:v>
                </c:pt>
                <c:pt idx="13">
                  <c:v>193</c:v>
                </c:pt>
                <c:pt idx="14">
                  <c:v>185</c:v>
                </c:pt>
                <c:pt idx="15">
                  <c:v>179</c:v>
                </c:pt>
                <c:pt idx="16">
                  <c:v>198</c:v>
                </c:pt>
                <c:pt idx="17">
                  <c:v>195</c:v>
                </c:pt>
                <c:pt idx="18">
                  <c:v>174</c:v>
                </c:pt>
                <c:pt idx="19">
                  <c:v>165</c:v>
                </c:pt>
                <c:pt idx="20">
                  <c:v>185</c:v>
                </c:pt>
                <c:pt idx="21">
                  <c:v>149</c:v>
                </c:pt>
                <c:pt idx="22">
                  <c:v>169</c:v>
                </c:pt>
                <c:pt idx="2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612-B021-5302C728B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6"/>
        <c:axId val="55722960"/>
        <c:axId val="55723792"/>
      </c:barChart>
      <c:dateAx>
        <c:axId val="55722960"/>
        <c:scaling>
          <c:orientation val="maxMin"/>
        </c:scaling>
        <c:delete val="0"/>
        <c:axPos val="l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792"/>
        <c:crosses val="autoZero"/>
        <c:auto val="1"/>
        <c:lblOffset val="100"/>
        <c:baseTimeUnit val="days"/>
      </c:dateAx>
      <c:valAx>
        <c:axId val="557237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7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'Stacked Comparision'!$B$1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'Stacked Comparision'!$A$2:$A$13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'Stacked Comparision'!$B$2:$B$13</c:f>
              <c:numCache>
                <c:formatCode>General</c:formatCode>
                <c:ptCount val="12"/>
                <c:pt idx="0">
                  <c:v>145</c:v>
                </c:pt>
                <c:pt idx="1">
                  <c:v>109</c:v>
                </c:pt>
                <c:pt idx="2">
                  <c:v>105</c:v>
                </c:pt>
                <c:pt idx="3">
                  <c:v>100</c:v>
                </c:pt>
                <c:pt idx="4">
                  <c:v>145</c:v>
                </c:pt>
                <c:pt idx="5">
                  <c:v>109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193</c:v>
                </c:pt>
                <c:pt idx="10">
                  <c:v>185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C-4729-8A7E-DE517A9D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996560"/>
        <c:axId val="393993760"/>
      </c:barChart>
      <c:lineChart>
        <c:grouping val="standard"/>
        <c:varyColors val="0"/>
        <c:ser>
          <c:idx val="1"/>
          <c:order val="1"/>
          <c:tx>
            <c:strRef>
              <c:f>'Stacked Comparision'!$C$1</c:f>
              <c:strCache>
                <c:ptCount val="1"/>
                <c:pt idx="0">
                  <c:v>2021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strRef>
              <c:f>'Stacked Comparision'!$A$2:$A$13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'Stacked Comparision'!$C$2:$C$13</c:f>
              <c:numCache>
                <c:formatCode>General</c:formatCode>
                <c:ptCount val="12"/>
                <c:pt idx="0">
                  <c:v>182</c:v>
                </c:pt>
                <c:pt idx="1">
                  <c:v>193</c:v>
                </c:pt>
                <c:pt idx="2">
                  <c:v>185</c:v>
                </c:pt>
                <c:pt idx="3">
                  <c:v>179</c:v>
                </c:pt>
                <c:pt idx="4">
                  <c:v>198</c:v>
                </c:pt>
                <c:pt idx="5">
                  <c:v>195</c:v>
                </c:pt>
                <c:pt idx="6">
                  <c:v>174</c:v>
                </c:pt>
                <c:pt idx="7">
                  <c:v>165</c:v>
                </c:pt>
                <c:pt idx="8">
                  <c:v>185</c:v>
                </c:pt>
                <c:pt idx="9">
                  <c:v>149</c:v>
                </c:pt>
                <c:pt idx="10">
                  <c:v>169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C-4729-8A7E-DE517A9D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96560"/>
        <c:axId val="393993760"/>
      </c:lineChart>
      <c:catAx>
        <c:axId val="39399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993760"/>
        <c:crosses val="autoZero"/>
        <c:auto val="1"/>
        <c:lblAlgn val="ctr"/>
        <c:lblOffset val="100"/>
        <c:noMultiLvlLbl val="0"/>
      </c:catAx>
      <c:valAx>
        <c:axId val="39399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399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63030635532027"/>
          <c:y val="5.3140096618357446E-2"/>
          <c:w val="0.71178126131698061"/>
          <c:h val="0.708224732777967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'Using Secondary Axis'!$C$1</c:f>
              <c:strCache>
                <c:ptCount val="1"/>
                <c:pt idx="0">
                  <c:v>% Labor Cost</c:v>
                </c:pt>
              </c:strCache>
            </c:strRef>
          </c:tx>
          <c:invertIfNegative val="0"/>
          <c:cat>
            <c:strRef>
              <c:f>'Using Secondary Axis'!$A$2:$A$13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'Using Secondary Axis'!$C$2:$C$13</c:f>
              <c:numCache>
                <c:formatCode>0%</c:formatCode>
                <c:ptCount val="12"/>
                <c:pt idx="0">
                  <c:v>0.2</c:v>
                </c:pt>
                <c:pt idx="1">
                  <c:v>0.21</c:v>
                </c:pt>
                <c:pt idx="2">
                  <c:v>0.23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0.25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5-4905-A591-E7372FE3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17680"/>
        <c:axId val="134411024"/>
      </c:barChart>
      <c:lineChart>
        <c:grouping val="standard"/>
        <c:varyColors val="0"/>
        <c:ser>
          <c:idx val="0"/>
          <c:order val="0"/>
          <c:tx>
            <c:strRef>
              <c:f>'Using Secondary Axis'!$B$1</c:f>
              <c:strCache>
                <c:ptCount val="1"/>
                <c:pt idx="0">
                  <c:v>People Count</c:v>
                </c:pt>
              </c:strCache>
            </c:strRef>
          </c:tx>
          <c:cat>
            <c:strRef>
              <c:f>'Using Secondary Axis'!$A$2:$A$13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'Using Secondary Axis'!$B$2:$B$13</c:f>
              <c:numCache>
                <c:formatCode>General</c:formatCode>
                <c:ptCount val="12"/>
                <c:pt idx="0">
                  <c:v>145</c:v>
                </c:pt>
                <c:pt idx="1">
                  <c:v>109</c:v>
                </c:pt>
                <c:pt idx="2">
                  <c:v>105</c:v>
                </c:pt>
                <c:pt idx="3">
                  <c:v>100</c:v>
                </c:pt>
                <c:pt idx="4">
                  <c:v>145</c:v>
                </c:pt>
                <c:pt idx="5">
                  <c:v>109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193</c:v>
                </c:pt>
                <c:pt idx="10">
                  <c:v>185</c:v>
                </c:pt>
                <c:pt idx="11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5-4905-A591-E7372FE3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99920"/>
        <c:axId val="393999360"/>
      </c:lineChart>
      <c:catAx>
        <c:axId val="39399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999360"/>
        <c:crosses val="autoZero"/>
        <c:auto val="1"/>
        <c:lblAlgn val="ctr"/>
        <c:lblOffset val="100"/>
        <c:noMultiLvlLbl val="0"/>
      </c:catAx>
      <c:valAx>
        <c:axId val="39399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93999920"/>
        <c:crosses val="autoZero"/>
        <c:crossBetween val="between"/>
      </c:valAx>
      <c:valAx>
        <c:axId val="1344110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34417680"/>
        <c:crosses val="max"/>
        <c:crossBetween val="between"/>
      </c:valAx>
      <c:catAx>
        <c:axId val="13441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411024"/>
        <c:auto val="1"/>
        <c:lblAlgn val="ctr"/>
        <c:lblOffset val="100"/>
        <c:noMultiLvlLbl val="0"/>
      </c:catAx>
      <c:dTable>
        <c:showHorzBorder val="1"/>
        <c:showVertBorder val="0"/>
        <c:showOutline val="0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782933230907121"/>
          <c:y val="2.635046113306982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a Specific Period'!$B$1</c:f>
              <c:strCache>
                <c:ptCount val="1"/>
                <c:pt idx="0">
                  <c:v>Internet Sales</c:v>
                </c:pt>
              </c:strCache>
            </c:strRef>
          </c:tx>
          <c:invertIfNegative val="0"/>
          <c:dPt>
            <c:idx val="9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FB7-480E-9310-E60D040D8C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FB7-480E-9310-E60D040D8C40}"/>
              </c:ext>
            </c:extLst>
          </c:dPt>
          <c:dLbls>
            <c:dLbl>
              <c:idx val="9"/>
              <c:layout>
                <c:manualLayout>
                  <c:x val="-0.30361757105943155"/>
                  <c:y val="0.18320610687022901"/>
                </c:manualLayout>
              </c:layout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/>
                      <a:t>October spike</a:t>
                    </a:r>
                    <a:r>
                      <a:rPr lang="en-US" sz="1000" baseline="0"/>
                      <a:t> due to  influx of deferred revenue</a:t>
                    </a:r>
                    <a:endParaRPr lang="en-US" sz="1000"/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>
                    <c:manualLayout>
                      <c:w val="0.28796211520071618"/>
                      <c:h val="0.3917272745486966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1FB7-480E-9310-E60D040D8C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'Format a Specific Period'!$A$2:$A$13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'Format a Specific Period'!$B$2:$B$13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815.02</c:v>
                </c:pt>
                <c:pt idx="11">
                  <c:v>815.02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7-480E-9310-E60D040D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006080"/>
        <c:axId val="394006640"/>
      </c:barChart>
      <c:catAx>
        <c:axId val="39400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006640"/>
        <c:crosses val="autoZero"/>
        <c:auto val="1"/>
        <c:lblAlgn val="ctr"/>
        <c:lblOffset val="100"/>
        <c:noMultiLvlLbl val="0"/>
      </c:catAx>
      <c:valAx>
        <c:axId val="3940066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9400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231255468066488"/>
          <c:y val="2.777777777777782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'Adding Time Dividers'!$B$1</c:f>
              <c:strCache>
                <c:ptCount val="1"/>
                <c:pt idx="0">
                  <c:v>Internet Sales</c:v>
                </c:pt>
              </c:strCache>
            </c:strRef>
          </c:tx>
          <c:marker>
            <c:symbol val="none"/>
          </c:marker>
          <c:dLbls>
            <c:dLbl>
              <c:idx val="9"/>
              <c:layout>
                <c:manualLayout>
                  <c:x val="-0.10169491525423729"/>
                  <c:y val="-0.16479400749063669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Price</a:t>
                    </a:r>
                    <a:r>
                      <a:rPr lang="en-US" sz="1000" baseline="0"/>
                      <a:t> Increase took effect in October </a:t>
                    </a:r>
                    <a:endParaRPr lang="en-US" sz="100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063-4C41-A2C7-1FD95398A08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'Adding Time Dividers'!$A$2:$A$13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'Adding Time Dividers'!$B$2:$B$13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1384.76</c:v>
                </c:pt>
                <c:pt idx="11">
                  <c:v>1341.0233333333335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8-4965-9617-0BBE94B1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76224"/>
        <c:axId val="438779024"/>
      </c:lineChart>
      <c:catAx>
        <c:axId val="43877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779024"/>
        <c:crosses val="autoZero"/>
        <c:auto val="1"/>
        <c:lblAlgn val="ctr"/>
        <c:lblOffset val="100"/>
        <c:noMultiLvlLbl val="0"/>
      </c:catAx>
      <c:valAx>
        <c:axId val="438779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3877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'Showing Forecasts with Actuals'!$B$1</c:f>
              <c:strCache>
                <c:ptCount val="1"/>
                <c:pt idx="0">
                  <c:v>2020 Sales</c:v>
                </c:pt>
              </c:strCache>
            </c:strRef>
          </c:tx>
          <c:marker>
            <c:symbol val="none"/>
          </c:marker>
          <c:cat>
            <c:strRef>
              <c:f>'Showing Forecasts with Actuals'!$A$2:$A$19</c:f>
              <c:strCache>
                <c:ptCount val="18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</c:strCache>
            </c:strRef>
          </c:cat>
          <c:val>
            <c:numRef>
              <c:f>'Showing Forecasts with Actuals'!$B$2:$B$19</c:f>
              <c:numCache>
                <c:formatCode>#,##0</c:formatCode>
                <c:ptCount val="18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1384.76</c:v>
                </c:pt>
                <c:pt idx="11">
                  <c:v>1341.0233333333335</c:v>
                </c:pt>
                <c:pt idx="12">
                  <c:v>1297.2866666666669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5-4AB2-A3EF-1BF91F595CFC}"/>
            </c:ext>
          </c:extLst>
        </c:ser>
        <c:ser>
          <c:idx val="1"/>
          <c:order val="1"/>
          <c:tx>
            <c:strRef>
              <c:f>'Showing Forecasts with Actuals'!$C$1</c:f>
              <c:strCache>
                <c:ptCount val="1"/>
                <c:pt idx="0">
                  <c:v>2021 Forecast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'Showing Forecasts with Actuals'!$A$2:$A$19</c:f>
              <c:strCache>
                <c:ptCount val="18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</c:strCache>
            </c:strRef>
          </c:cat>
          <c:val>
            <c:numRef>
              <c:f>'Showing Forecasts with Actuals'!$C$2:$C$19</c:f>
              <c:numCache>
                <c:formatCode>#,##0</c:formatCode>
                <c:ptCount val="18"/>
                <c:pt idx="12">
                  <c:v>1297.2866666666669</c:v>
                </c:pt>
                <c:pt idx="13">
                  <c:v>1212.1155555555558</c:v>
                </c:pt>
                <c:pt idx="14">
                  <c:v>1341.0233333333335</c:v>
                </c:pt>
                <c:pt idx="15">
                  <c:v>1468.78</c:v>
                </c:pt>
                <c:pt idx="16">
                  <c:v>1404.9016666666666</c:v>
                </c:pt>
                <c:pt idx="17">
                  <c:v>1404.9016666666666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5-4AB2-A3EF-1BF91F595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994016"/>
        <c:axId val="242993456"/>
      </c:lineChart>
      <c:catAx>
        <c:axId val="24299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993456"/>
        <c:crosses val="autoZero"/>
        <c:auto val="1"/>
        <c:lblAlgn val="ctr"/>
        <c:lblOffset val="100"/>
        <c:noMultiLvlLbl val="0"/>
      </c:catAx>
      <c:valAx>
        <c:axId val="2429934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4299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Three-Year Directional Trend</a:t>
            </a:r>
          </a:p>
        </c:rich>
      </c:tx>
      <c:layout>
        <c:manualLayout>
          <c:xMode val="edge"/>
          <c:yMode val="edge"/>
          <c:x val="2.5152757058969948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.14609276781578773"/>
          <c:w val="1"/>
          <c:h val="0.63157767043825452"/>
        </c:manualLayout>
      </c:layout>
      <c:lineChart>
        <c:grouping val="standard"/>
        <c:varyColors val="0"/>
        <c:ser>
          <c:idx val="0"/>
          <c:order val="0"/>
          <c:tx>
            <c:strRef>
              <c:f>'Directional Trending'!$B$2</c:f>
              <c:strCache>
                <c:ptCount val="1"/>
                <c:pt idx="0">
                  <c:v>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'Directional Trending'!$A$3:$A$8</c:f>
              <c:strCache>
                <c:ptCount val="6"/>
                <c:pt idx="0">
                  <c:v>2020
Avg</c:v>
                </c:pt>
                <c:pt idx="1">
                  <c:v>2021
Avg</c:v>
                </c:pt>
                <c:pt idx="2">
                  <c:v>Last 6
 Month Avg</c:v>
                </c:pt>
                <c:pt idx="3">
                  <c:v>Last 3 
Month Avg</c:v>
                </c:pt>
                <c:pt idx="4">
                  <c:v>Last
 Month</c:v>
                </c:pt>
                <c:pt idx="5">
                  <c:v>Current
Month</c:v>
                </c:pt>
              </c:strCache>
            </c:strRef>
          </c:cat>
          <c:val>
            <c:numRef>
              <c:f>'Directional Trending'!$B$3:$B$8</c:f>
              <c:numCache>
                <c:formatCode>#,##0</c:formatCode>
                <c:ptCount val="6"/>
                <c:pt idx="0">
                  <c:v>91.416666666666671</c:v>
                </c:pt>
                <c:pt idx="1">
                  <c:v>130.25</c:v>
                </c:pt>
                <c:pt idx="2">
                  <c:v>166.33333333333334</c:v>
                </c:pt>
                <c:pt idx="3">
                  <c:v>168.33333333333334</c:v>
                </c:pt>
                <c:pt idx="4">
                  <c:v>168</c:v>
                </c:pt>
                <c:pt idx="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C-4FB7-A383-BA17E0C5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80256"/>
        <c:axId val="316480816"/>
      </c:lineChart>
      <c:catAx>
        <c:axId val="31648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6480816"/>
        <c:crosses val="autoZero"/>
        <c:auto val="1"/>
        <c:lblAlgn val="ctr"/>
        <c:lblOffset val="100"/>
        <c:noMultiLvlLbl val="0"/>
      </c:catAx>
      <c:valAx>
        <c:axId val="31648081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31648025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124035</xdr:colOff>
      <xdr:row>3</xdr:row>
      <xdr:rowOff>6773</xdr:rowOff>
    </xdr:from>
    <xdr:to>
      <xdr:col>15</xdr:col>
      <xdr:colOff>104987</xdr:colOff>
      <xdr:row>19</xdr:row>
      <xdr:rowOff>103293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51</xdr:row>
      <xdr:rowOff>121920</xdr:rowOff>
    </xdr:from>
    <xdr:to>
      <xdr:col>12</xdr:col>
      <xdr:colOff>365760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FD797-5ED6-46A3-BFFE-F4341070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327660</xdr:colOff>
      <xdr:row>82</xdr:row>
      <xdr:rowOff>83820</xdr:rowOff>
    </xdr:from>
    <xdr:to>
      <xdr:col>12</xdr:col>
      <xdr:colOff>114300</xdr:colOff>
      <xdr:row>112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D970D-6574-4485-ADB5-8AA43F91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419098</xdr:colOff>
      <xdr:row>1</xdr:row>
      <xdr:rowOff>1</xdr:rowOff>
    </xdr:from>
    <xdr:to>
      <xdr:col>10</xdr:col>
      <xdr:colOff>447675</xdr:colOff>
      <xdr:row>16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213359</xdr:colOff>
      <xdr:row>0</xdr:row>
      <xdr:rowOff>34290</xdr:rowOff>
    </xdr:from>
    <xdr:to>
      <xdr:col>11</xdr:col>
      <xdr:colOff>70485</xdr:colOff>
      <xdr:row>16</xdr:row>
      <xdr:rowOff>78105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95250</xdr:rowOff>
    </xdr:from>
    <xdr:to>
      <xdr:col>8</xdr:col>
      <xdr:colOff>180975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95250</xdr:rowOff>
    </xdr:from>
    <xdr:to>
      <xdr:col>9</xdr:col>
      <xdr:colOff>514350</xdr:colOff>
      <xdr:row>15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0.78753</cdr:x>
      <cdr:y>0.30952</cdr:y>
    </cdr:from>
    <cdr:to>
      <cdr:x>0.78789</cdr:x>
      <cdr:y>0.84441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2861228" y="1466506"/>
          <a:ext cx="1360319" cy="16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387626</xdr:colOff>
      <xdr:row>0</xdr:row>
      <xdr:rowOff>90695</xdr:rowOff>
    </xdr:from>
    <xdr:to>
      <xdr:col>11</xdr:col>
      <xdr:colOff>79513</xdr:colOff>
      <xdr:row>17</xdr:row>
      <xdr:rowOff>81170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275683</xdr:colOff>
      <xdr:row>14</xdr:row>
      <xdr:rowOff>10320</xdr:rowOff>
    </xdr:from>
    <xdr:to>
      <xdr:col>1</xdr:col>
      <xdr:colOff>276768</xdr:colOff>
      <xdr:row>21</xdr:row>
      <xdr:rowOff>29370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rot="5400000" flipH="1" flipV="1">
          <a:off x="309563" y="2852990"/>
          <a:ext cx="1152525" cy="1085"/>
        </a:xfrm>
        <a:prstGeom prst="straightConnector1">
          <a:avLst/>
        </a:prstGeom>
        <a:ln w="25400">
          <a:solidFill>
            <a:schemeClr val="tx1">
              <a:lumMod val="95000"/>
              <a:lumOff val="5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419103</xdr:colOff>
      <xdr:row>0</xdr:row>
      <xdr:rowOff>123823</xdr:rowOff>
    </xdr:from>
    <xdr:to>
      <xdr:col>12</xdr:col>
      <xdr:colOff>114300</xdr:colOff>
      <xdr:row>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431482</xdr:colOff>
      <xdr:row>10</xdr:row>
      <xdr:rowOff>20002</xdr:rowOff>
    </xdr:from>
    <xdr:to>
      <xdr:col>12</xdr:col>
      <xdr:colOff>126682</xdr:colOff>
      <xdr:row>25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19050</xdr:rowOff>
    </xdr:from>
    <xdr:to>
      <xdr:col>13</xdr:col>
      <xdr:colOff>533400</xdr:colOff>
      <xdr:row>20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06"/>
  <sheetViews>
    <sheetView showGridLines="0" tabSelected="1" zoomScaleNormal="100" workbookViewId="0"/>
  </sheetViews>
  <sheetFormatPr defaultColWidth="9.109375" defaultRowHeight="10.199999999999999" x14ac:dyDescent="0.2"/>
  <cols>
    <col min="1" max="1" width="9.109375" style="16"/>
    <col min="2" max="2" width="4.77734375" style="16" customWidth="1"/>
    <col min="3" max="3" width="5.33203125" style="16" customWidth="1"/>
    <col min="4" max="4" width="6.44140625" style="16" customWidth="1"/>
    <col min="5" max="5" width="8.5546875" style="18" bestFit="1" customWidth="1"/>
    <col min="6" max="6" width="6.44140625" style="18" customWidth="1"/>
    <col min="7" max="16384" width="9.109375" style="16"/>
  </cols>
  <sheetData>
    <row r="4" spans="2:8" x14ac:dyDescent="0.2">
      <c r="D4" s="17">
        <v>2019</v>
      </c>
      <c r="E4" s="17">
        <v>2020</v>
      </c>
      <c r="F4" s="17">
        <v>2021</v>
      </c>
      <c r="H4" s="18"/>
    </row>
    <row r="5" spans="2:8" x14ac:dyDescent="0.2">
      <c r="B5" s="19">
        <v>2019</v>
      </c>
      <c r="C5" s="20" t="s">
        <v>0</v>
      </c>
      <c r="D5" s="21">
        <v>96</v>
      </c>
      <c r="E5" s="21"/>
      <c r="F5" s="21"/>
      <c r="H5" s="18"/>
    </row>
    <row r="6" spans="2:8" x14ac:dyDescent="0.2">
      <c r="B6" s="22"/>
      <c r="C6" s="20" t="s">
        <v>1</v>
      </c>
      <c r="D6" s="21">
        <v>60</v>
      </c>
      <c r="E6" s="21"/>
      <c r="F6" s="21"/>
      <c r="H6" s="18"/>
    </row>
    <row r="7" spans="2:8" x14ac:dyDescent="0.2">
      <c r="B7" s="22"/>
      <c r="C7" s="20" t="s">
        <v>2</v>
      </c>
      <c r="D7" s="21">
        <v>67</v>
      </c>
      <c r="E7" s="21"/>
      <c r="F7" s="21"/>
      <c r="H7" s="18"/>
    </row>
    <row r="8" spans="2:8" x14ac:dyDescent="0.2">
      <c r="B8" s="22"/>
      <c r="C8" s="20" t="s">
        <v>3</v>
      </c>
      <c r="D8" s="21">
        <v>63</v>
      </c>
      <c r="E8" s="21"/>
      <c r="F8" s="21"/>
      <c r="H8" s="18"/>
    </row>
    <row r="9" spans="2:8" x14ac:dyDescent="0.2">
      <c r="B9" s="22"/>
      <c r="C9" s="20" t="s">
        <v>2</v>
      </c>
      <c r="D9" s="21">
        <v>101</v>
      </c>
      <c r="E9" s="21"/>
      <c r="F9" s="21"/>
      <c r="H9" s="18"/>
    </row>
    <row r="10" spans="2:8" x14ac:dyDescent="0.2">
      <c r="B10" s="22"/>
      <c r="C10" s="20" t="s">
        <v>0</v>
      </c>
      <c r="D10" s="21">
        <v>78</v>
      </c>
      <c r="E10" s="21"/>
      <c r="F10" s="21"/>
      <c r="H10" s="18"/>
    </row>
    <row r="11" spans="2:8" x14ac:dyDescent="0.2">
      <c r="B11" s="22"/>
      <c r="C11" s="20" t="s">
        <v>0</v>
      </c>
      <c r="D11" s="21">
        <v>88</v>
      </c>
      <c r="E11" s="21"/>
      <c r="F11" s="21"/>
      <c r="H11" s="18"/>
    </row>
    <row r="12" spans="2:8" x14ac:dyDescent="0.2">
      <c r="B12" s="22"/>
      <c r="C12" s="20" t="s">
        <v>3</v>
      </c>
      <c r="D12" s="21">
        <v>95</v>
      </c>
      <c r="E12" s="21"/>
      <c r="F12" s="21"/>
      <c r="H12" s="18"/>
    </row>
    <row r="13" spans="2:8" x14ac:dyDescent="0.2">
      <c r="B13" s="22"/>
      <c r="C13" s="20" t="s">
        <v>4</v>
      </c>
      <c r="D13" s="21">
        <v>115</v>
      </c>
      <c r="E13" s="21"/>
      <c r="F13" s="21"/>
      <c r="H13" s="18"/>
    </row>
    <row r="14" spans="2:8" x14ac:dyDescent="0.2">
      <c r="B14" s="22"/>
      <c r="C14" s="20" t="s">
        <v>5</v>
      </c>
      <c r="D14" s="21">
        <v>172</v>
      </c>
      <c r="E14" s="21"/>
      <c r="F14" s="21"/>
      <c r="H14" s="18"/>
    </row>
    <row r="15" spans="2:8" x14ac:dyDescent="0.2">
      <c r="B15" s="22"/>
      <c r="C15" s="20" t="s">
        <v>6</v>
      </c>
      <c r="D15" s="21">
        <v>165</v>
      </c>
      <c r="E15" s="21"/>
      <c r="F15" s="21"/>
      <c r="H15" s="18"/>
    </row>
    <row r="16" spans="2:8" x14ac:dyDescent="0.2">
      <c r="B16" s="22"/>
      <c r="C16" s="24" t="s">
        <v>7</v>
      </c>
      <c r="D16" s="25">
        <v>146</v>
      </c>
      <c r="E16" s="25"/>
      <c r="F16" s="25"/>
      <c r="H16" s="18"/>
    </row>
    <row r="17" spans="2:8" x14ac:dyDescent="0.2">
      <c r="B17" s="28"/>
      <c r="C17" s="29"/>
      <c r="D17" s="30"/>
      <c r="E17" s="30"/>
      <c r="F17" s="31"/>
      <c r="H17" s="18"/>
    </row>
    <row r="18" spans="2:8" x14ac:dyDescent="0.2">
      <c r="B18" s="22">
        <v>2020</v>
      </c>
      <c r="C18" s="26" t="s">
        <v>0</v>
      </c>
      <c r="D18" s="27"/>
      <c r="E18" s="27">
        <v>145</v>
      </c>
      <c r="F18" s="27"/>
    </row>
    <row r="19" spans="2:8" x14ac:dyDescent="0.2">
      <c r="B19" s="22"/>
      <c r="C19" s="20" t="s">
        <v>1</v>
      </c>
      <c r="D19" s="21"/>
      <c r="E19" s="21">
        <v>109</v>
      </c>
      <c r="F19" s="21"/>
    </row>
    <row r="20" spans="2:8" x14ac:dyDescent="0.2">
      <c r="B20" s="22"/>
      <c r="C20" s="20" t="s">
        <v>2</v>
      </c>
      <c r="D20" s="21"/>
      <c r="E20" s="21">
        <v>105</v>
      </c>
      <c r="F20" s="21"/>
    </row>
    <row r="21" spans="2:8" x14ac:dyDescent="0.2">
      <c r="B21" s="22"/>
      <c r="C21" s="20" t="s">
        <v>3</v>
      </c>
      <c r="D21" s="21"/>
      <c r="E21" s="21">
        <v>100</v>
      </c>
      <c r="F21" s="21"/>
    </row>
    <row r="22" spans="2:8" x14ac:dyDescent="0.2">
      <c r="B22" s="22"/>
      <c r="C22" s="20" t="s">
        <v>2</v>
      </c>
      <c r="D22" s="21"/>
      <c r="E22" s="21">
        <v>145</v>
      </c>
      <c r="F22" s="21"/>
    </row>
    <row r="23" spans="2:8" x14ac:dyDescent="0.2">
      <c r="B23" s="22"/>
      <c r="C23" s="20" t="s">
        <v>0</v>
      </c>
      <c r="D23" s="21"/>
      <c r="E23" s="21">
        <v>109</v>
      </c>
      <c r="F23" s="21"/>
    </row>
    <row r="24" spans="2:8" x14ac:dyDescent="0.2">
      <c r="B24" s="22"/>
      <c r="C24" s="20" t="s">
        <v>0</v>
      </c>
      <c r="D24" s="21"/>
      <c r="E24" s="21">
        <v>130</v>
      </c>
      <c r="F24" s="21"/>
    </row>
    <row r="25" spans="2:8" x14ac:dyDescent="0.2">
      <c r="B25" s="22"/>
      <c r="C25" s="20" t="s">
        <v>3</v>
      </c>
      <c r="D25" s="21"/>
      <c r="E25" s="21">
        <v>140</v>
      </c>
      <c r="F25" s="21"/>
    </row>
    <row r="26" spans="2:8" x14ac:dyDescent="0.2">
      <c r="B26" s="22"/>
      <c r="C26" s="20" t="s">
        <v>4</v>
      </c>
      <c r="D26" s="21"/>
      <c r="E26" s="21">
        <v>150</v>
      </c>
      <c r="F26" s="21"/>
    </row>
    <row r="27" spans="2:8" x14ac:dyDescent="0.2">
      <c r="B27" s="22"/>
      <c r="C27" s="20" t="s">
        <v>5</v>
      </c>
      <c r="D27" s="21"/>
      <c r="E27" s="21">
        <v>193</v>
      </c>
      <c r="F27" s="21"/>
    </row>
    <row r="28" spans="2:8" x14ac:dyDescent="0.2">
      <c r="B28" s="22"/>
      <c r="C28" s="20" t="s">
        <v>6</v>
      </c>
      <c r="D28" s="21"/>
      <c r="E28" s="21">
        <v>185</v>
      </c>
      <c r="F28" s="21"/>
    </row>
    <row r="29" spans="2:8" x14ac:dyDescent="0.2">
      <c r="B29" s="23"/>
      <c r="C29" s="20" t="s">
        <v>7</v>
      </c>
      <c r="D29" s="21"/>
      <c r="E29" s="21">
        <v>171</v>
      </c>
      <c r="F29" s="21"/>
    </row>
    <row r="30" spans="2:8" x14ac:dyDescent="0.2">
      <c r="B30" s="22">
        <v>2021</v>
      </c>
      <c r="C30" s="20" t="s">
        <v>0</v>
      </c>
      <c r="D30" s="21"/>
      <c r="E30" s="21"/>
      <c r="F30" s="21">
        <v>182</v>
      </c>
    </row>
    <row r="31" spans="2:8" x14ac:dyDescent="0.2">
      <c r="B31" s="22"/>
      <c r="C31" s="20" t="s">
        <v>1</v>
      </c>
      <c r="D31" s="21"/>
      <c r="E31" s="21"/>
      <c r="F31" s="21">
        <v>193</v>
      </c>
    </row>
    <row r="32" spans="2:8" x14ac:dyDescent="0.2">
      <c r="B32" s="22"/>
      <c r="C32" s="20" t="s">
        <v>2</v>
      </c>
      <c r="D32" s="21"/>
      <c r="E32" s="21"/>
      <c r="F32" s="21">
        <v>185</v>
      </c>
    </row>
    <row r="33" spans="2:6" x14ac:dyDescent="0.2">
      <c r="B33" s="22"/>
      <c r="C33" s="20" t="s">
        <v>3</v>
      </c>
      <c r="D33" s="21"/>
      <c r="E33" s="21"/>
      <c r="F33" s="21">
        <v>179</v>
      </c>
    </row>
    <row r="34" spans="2:6" x14ac:dyDescent="0.2">
      <c r="B34" s="22"/>
      <c r="C34" s="20" t="s">
        <v>2</v>
      </c>
      <c r="D34" s="21"/>
      <c r="E34" s="21"/>
      <c r="F34" s="21">
        <v>198</v>
      </c>
    </row>
    <row r="35" spans="2:6" x14ac:dyDescent="0.2">
      <c r="B35" s="22"/>
      <c r="C35" s="20" t="s">
        <v>0</v>
      </c>
      <c r="D35" s="21"/>
      <c r="E35" s="21"/>
      <c r="F35" s="21">
        <v>195</v>
      </c>
    </row>
    <row r="36" spans="2:6" x14ac:dyDescent="0.2">
      <c r="B36" s="22"/>
      <c r="C36" s="20" t="s">
        <v>0</v>
      </c>
      <c r="D36" s="21"/>
      <c r="E36" s="21"/>
      <c r="F36" s="21">
        <v>174</v>
      </c>
    </row>
    <row r="37" spans="2:6" x14ac:dyDescent="0.2">
      <c r="B37" s="22"/>
      <c r="C37" s="20" t="s">
        <v>3</v>
      </c>
      <c r="D37" s="21"/>
      <c r="E37" s="21"/>
      <c r="F37" s="21">
        <v>165</v>
      </c>
    </row>
    <row r="38" spans="2:6" x14ac:dyDescent="0.2">
      <c r="B38" s="22"/>
      <c r="C38" s="20" t="s">
        <v>4</v>
      </c>
      <c r="D38" s="21"/>
      <c r="E38" s="21"/>
      <c r="F38" s="21">
        <v>185</v>
      </c>
    </row>
    <row r="39" spans="2:6" x14ac:dyDescent="0.2">
      <c r="B39" s="22"/>
      <c r="C39" s="20" t="s">
        <v>5</v>
      </c>
      <c r="D39" s="21"/>
      <c r="E39" s="21"/>
      <c r="F39" s="21">
        <v>149</v>
      </c>
    </row>
    <row r="40" spans="2:6" x14ac:dyDescent="0.2">
      <c r="B40" s="22"/>
      <c r="C40" s="20" t="s">
        <v>6</v>
      </c>
      <c r="D40" s="21"/>
      <c r="E40" s="21"/>
      <c r="F40" s="21">
        <v>169</v>
      </c>
    </row>
    <row r="41" spans="2:6" x14ac:dyDescent="0.2">
      <c r="B41" s="23"/>
      <c r="C41" s="20" t="s">
        <v>7</v>
      </c>
      <c r="D41" s="21"/>
      <c r="E41" s="21"/>
      <c r="F41" s="21">
        <v>180</v>
      </c>
    </row>
    <row r="52" spans="4:6" x14ac:dyDescent="0.2">
      <c r="F52" s="18" t="s">
        <v>20</v>
      </c>
    </row>
    <row r="53" spans="4:6" x14ac:dyDescent="0.2">
      <c r="D53" s="22">
        <v>2020</v>
      </c>
      <c r="E53" s="26" t="s">
        <v>0</v>
      </c>
      <c r="F53" s="21">
        <v>145</v>
      </c>
    </row>
    <row r="54" spans="4:6" x14ac:dyDescent="0.2">
      <c r="D54" s="22"/>
      <c r="E54" s="20" t="s">
        <v>1</v>
      </c>
      <c r="F54" s="21">
        <v>109</v>
      </c>
    </row>
    <row r="55" spans="4:6" x14ac:dyDescent="0.2">
      <c r="D55" s="22"/>
      <c r="E55" s="20" t="s">
        <v>2</v>
      </c>
      <c r="F55" s="21">
        <v>105</v>
      </c>
    </row>
    <row r="56" spans="4:6" x14ac:dyDescent="0.2">
      <c r="D56" s="22"/>
      <c r="E56" s="20" t="s">
        <v>3</v>
      </c>
      <c r="F56" s="21">
        <v>100</v>
      </c>
    </row>
    <row r="57" spans="4:6" x14ac:dyDescent="0.2">
      <c r="D57" s="22"/>
      <c r="E57" s="20" t="s">
        <v>2</v>
      </c>
      <c r="F57" s="21">
        <v>145</v>
      </c>
    </row>
    <row r="58" spans="4:6" x14ac:dyDescent="0.2">
      <c r="D58" s="22"/>
      <c r="E58" s="20" t="s">
        <v>0</v>
      </c>
      <c r="F58" s="21">
        <v>109</v>
      </c>
    </row>
    <row r="59" spans="4:6" x14ac:dyDescent="0.2">
      <c r="D59" s="22"/>
      <c r="E59" s="20" t="s">
        <v>0</v>
      </c>
      <c r="F59" s="21">
        <v>130</v>
      </c>
    </row>
    <row r="60" spans="4:6" x14ac:dyDescent="0.2">
      <c r="D60" s="22"/>
      <c r="E60" s="20" t="s">
        <v>3</v>
      </c>
      <c r="F60" s="21">
        <v>140</v>
      </c>
    </row>
    <row r="61" spans="4:6" x14ac:dyDescent="0.2">
      <c r="D61" s="22"/>
      <c r="E61" s="20" t="s">
        <v>4</v>
      </c>
      <c r="F61" s="21">
        <v>150</v>
      </c>
    </row>
    <row r="62" spans="4:6" x14ac:dyDescent="0.2">
      <c r="D62" s="22"/>
      <c r="E62" s="20" t="s">
        <v>5</v>
      </c>
      <c r="F62" s="21">
        <v>193</v>
      </c>
    </row>
    <row r="63" spans="4:6" x14ac:dyDescent="0.2">
      <c r="D63" s="22"/>
      <c r="E63" s="20" t="s">
        <v>6</v>
      </c>
      <c r="F63" s="21">
        <v>185</v>
      </c>
    </row>
    <row r="64" spans="4:6" x14ac:dyDescent="0.2">
      <c r="D64" s="23"/>
      <c r="E64" s="20" t="s">
        <v>7</v>
      </c>
      <c r="F64" s="21">
        <v>171</v>
      </c>
    </row>
    <row r="65" spans="4:6" x14ac:dyDescent="0.2">
      <c r="D65" s="22">
        <v>2021</v>
      </c>
      <c r="E65" s="20" t="s">
        <v>0</v>
      </c>
      <c r="F65" s="21">
        <v>182</v>
      </c>
    </row>
    <row r="66" spans="4:6" x14ac:dyDescent="0.2">
      <c r="D66" s="22"/>
      <c r="E66" s="20" t="s">
        <v>1</v>
      </c>
      <c r="F66" s="21">
        <v>193</v>
      </c>
    </row>
    <row r="67" spans="4:6" x14ac:dyDescent="0.2">
      <c r="D67" s="22"/>
      <c r="E67" s="20" t="s">
        <v>2</v>
      </c>
      <c r="F67" s="21">
        <v>185</v>
      </c>
    </row>
    <row r="68" spans="4:6" x14ac:dyDescent="0.2">
      <c r="D68" s="22"/>
      <c r="E68" s="20" t="s">
        <v>3</v>
      </c>
      <c r="F68" s="21">
        <v>179</v>
      </c>
    </row>
    <row r="69" spans="4:6" x14ac:dyDescent="0.2">
      <c r="D69" s="22"/>
      <c r="E69" s="20" t="s">
        <v>2</v>
      </c>
      <c r="F69" s="21">
        <v>198</v>
      </c>
    </row>
    <row r="70" spans="4:6" x14ac:dyDescent="0.2">
      <c r="D70" s="22"/>
      <c r="E70" s="20" t="s">
        <v>0</v>
      </c>
      <c r="F70" s="21">
        <v>195</v>
      </c>
    </row>
    <row r="71" spans="4:6" x14ac:dyDescent="0.2">
      <c r="D71" s="22"/>
      <c r="E71" s="20" t="s">
        <v>0</v>
      </c>
      <c r="F71" s="21">
        <v>174</v>
      </c>
    </row>
    <row r="72" spans="4:6" x14ac:dyDescent="0.2">
      <c r="D72" s="22"/>
      <c r="E72" s="20" t="s">
        <v>3</v>
      </c>
      <c r="F72" s="21">
        <v>165</v>
      </c>
    </row>
    <row r="73" spans="4:6" x14ac:dyDescent="0.2">
      <c r="D73" s="22"/>
      <c r="E73" s="20" t="s">
        <v>4</v>
      </c>
      <c r="F73" s="21">
        <v>185</v>
      </c>
    </row>
    <row r="74" spans="4:6" x14ac:dyDescent="0.2">
      <c r="D74" s="22"/>
      <c r="E74" s="20" t="s">
        <v>5</v>
      </c>
      <c r="F74" s="21">
        <v>149</v>
      </c>
    </row>
    <row r="75" spans="4:6" x14ac:dyDescent="0.2">
      <c r="D75" s="22"/>
      <c r="E75" s="20" t="s">
        <v>6</v>
      </c>
      <c r="F75" s="21">
        <v>169</v>
      </c>
    </row>
    <row r="76" spans="4:6" x14ac:dyDescent="0.2">
      <c r="D76" s="23"/>
      <c r="E76" s="20" t="s">
        <v>7</v>
      </c>
      <c r="F76" s="21">
        <v>180</v>
      </c>
    </row>
    <row r="82" spans="5:6" x14ac:dyDescent="0.2">
      <c r="F82" s="18" t="s">
        <v>20</v>
      </c>
    </row>
    <row r="83" spans="5:6" x14ac:dyDescent="0.2">
      <c r="E83" s="32">
        <v>43831</v>
      </c>
      <c r="F83" s="21">
        <v>145</v>
      </c>
    </row>
    <row r="84" spans="5:6" x14ac:dyDescent="0.2">
      <c r="E84" s="32">
        <v>43832</v>
      </c>
      <c r="F84" s="21">
        <v>109</v>
      </c>
    </row>
    <row r="85" spans="5:6" x14ac:dyDescent="0.2">
      <c r="E85" s="32">
        <v>43833</v>
      </c>
      <c r="F85" s="21">
        <v>105</v>
      </c>
    </row>
    <row r="86" spans="5:6" x14ac:dyDescent="0.2">
      <c r="E86" s="32">
        <v>43834</v>
      </c>
      <c r="F86" s="21">
        <v>100</v>
      </c>
    </row>
    <row r="87" spans="5:6" x14ac:dyDescent="0.2">
      <c r="E87" s="32">
        <v>43835</v>
      </c>
      <c r="F87" s="21">
        <v>145</v>
      </c>
    </row>
    <row r="88" spans="5:6" x14ac:dyDescent="0.2">
      <c r="E88" s="32">
        <v>43836</v>
      </c>
      <c r="F88" s="21">
        <v>109</v>
      </c>
    </row>
    <row r="89" spans="5:6" x14ac:dyDescent="0.2">
      <c r="E89" s="32">
        <v>43837</v>
      </c>
      <c r="F89" s="21">
        <v>130</v>
      </c>
    </row>
    <row r="90" spans="5:6" x14ac:dyDescent="0.2">
      <c r="E90" s="32">
        <v>43838</v>
      </c>
      <c r="F90" s="21">
        <v>140</v>
      </c>
    </row>
    <row r="91" spans="5:6" x14ac:dyDescent="0.2">
      <c r="E91" s="32">
        <v>43839</v>
      </c>
      <c r="F91" s="21">
        <v>150</v>
      </c>
    </row>
    <row r="92" spans="5:6" x14ac:dyDescent="0.2">
      <c r="E92" s="32">
        <v>43840</v>
      </c>
      <c r="F92" s="21">
        <v>193</v>
      </c>
    </row>
    <row r="93" spans="5:6" x14ac:dyDescent="0.2">
      <c r="E93" s="32">
        <v>43841</v>
      </c>
      <c r="F93" s="21">
        <v>185</v>
      </c>
    </row>
    <row r="94" spans="5:6" x14ac:dyDescent="0.2">
      <c r="E94" s="32">
        <v>43842</v>
      </c>
      <c r="F94" s="21">
        <v>171</v>
      </c>
    </row>
    <row r="95" spans="5:6" x14ac:dyDescent="0.2">
      <c r="E95" s="32">
        <v>43843</v>
      </c>
      <c r="F95" s="21">
        <v>182</v>
      </c>
    </row>
    <row r="96" spans="5:6" x14ac:dyDescent="0.2">
      <c r="E96" s="32">
        <v>43844</v>
      </c>
      <c r="F96" s="21">
        <v>193</v>
      </c>
    </row>
    <row r="97" spans="5:6" x14ac:dyDescent="0.2">
      <c r="E97" s="32">
        <v>43845</v>
      </c>
      <c r="F97" s="21">
        <v>185</v>
      </c>
    </row>
    <row r="98" spans="5:6" x14ac:dyDescent="0.2">
      <c r="E98" s="32">
        <v>43846</v>
      </c>
      <c r="F98" s="21">
        <v>179</v>
      </c>
    </row>
    <row r="99" spans="5:6" x14ac:dyDescent="0.2">
      <c r="E99" s="32">
        <v>43847</v>
      </c>
      <c r="F99" s="21">
        <v>198</v>
      </c>
    </row>
    <row r="100" spans="5:6" x14ac:dyDescent="0.2">
      <c r="E100" s="32">
        <v>43848</v>
      </c>
      <c r="F100" s="21">
        <v>195</v>
      </c>
    </row>
    <row r="101" spans="5:6" x14ac:dyDescent="0.2">
      <c r="E101" s="32">
        <v>43849</v>
      </c>
      <c r="F101" s="21">
        <v>174</v>
      </c>
    </row>
    <row r="102" spans="5:6" x14ac:dyDescent="0.2">
      <c r="E102" s="32">
        <v>43850</v>
      </c>
      <c r="F102" s="21">
        <v>165</v>
      </c>
    </row>
    <row r="103" spans="5:6" x14ac:dyDescent="0.2">
      <c r="E103" s="32">
        <v>43851</v>
      </c>
      <c r="F103" s="21">
        <v>185</v>
      </c>
    </row>
    <row r="104" spans="5:6" x14ac:dyDescent="0.2">
      <c r="E104" s="32">
        <v>43852</v>
      </c>
      <c r="F104" s="21">
        <v>149</v>
      </c>
    </row>
    <row r="105" spans="5:6" x14ac:dyDescent="0.2">
      <c r="E105" s="32">
        <v>43853</v>
      </c>
      <c r="F105" s="21">
        <v>169</v>
      </c>
    </row>
    <row r="106" spans="5:6" x14ac:dyDescent="0.2">
      <c r="E106" s="32">
        <v>43854</v>
      </c>
      <c r="F106" s="21">
        <v>180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showGridLines="0" workbookViewId="0">
      <selection activeCell="E24" sqref="E24"/>
    </sheetView>
  </sheetViews>
  <sheetFormatPr defaultRowHeight="13.2" x14ac:dyDescent="0.25"/>
  <cols>
    <col min="1" max="1" width="5.109375" style="1" customWidth="1"/>
  </cols>
  <sheetData>
    <row r="1" spans="1:3" x14ac:dyDescent="0.25">
      <c r="A1" s="4"/>
      <c r="B1" s="3">
        <v>2020</v>
      </c>
      <c r="C1" s="3">
        <v>2021</v>
      </c>
    </row>
    <row r="2" spans="1:3" x14ac:dyDescent="0.25">
      <c r="A2" s="3" t="s">
        <v>0</v>
      </c>
      <c r="B2" s="6">
        <v>145</v>
      </c>
      <c r="C2" s="6">
        <v>182</v>
      </c>
    </row>
    <row r="3" spans="1:3" x14ac:dyDescent="0.25">
      <c r="A3" s="3" t="s">
        <v>1</v>
      </c>
      <c r="B3" s="6">
        <v>109</v>
      </c>
      <c r="C3" s="6">
        <v>193</v>
      </c>
    </row>
    <row r="4" spans="1:3" x14ac:dyDescent="0.25">
      <c r="A4" s="3" t="s">
        <v>2</v>
      </c>
      <c r="B4" s="6">
        <v>105</v>
      </c>
      <c r="C4" s="6">
        <v>185</v>
      </c>
    </row>
    <row r="5" spans="1:3" x14ac:dyDescent="0.25">
      <c r="A5" s="3" t="s">
        <v>3</v>
      </c>
      <c r="B5" s="6">
        <v>100</v>
      </c>
      <c r="C5" s="6">
        <v>179</v>
      </c>
    </row>
    <row r="6" spans="1:3" x14ac:dyDescent="0.25">
      <c r="A6" s="3" t="s">
        <v>2</v>
      </c>
      <c r="B6" s="6">
        <v>145</v>
      </c>
      <c r="C6" s="6">
        <v>198</v>
      </c>
    </row>
    <row r="7" spans="1:3" x14ac:dyDescent="0.25">
      <c r="A7" s="3" t="s">
        <v>0</v>
      </c>
      <c r="B7" s="6">
        <v>109</v>
      </c>
      <c r="C7" s="6">
        <v>195</v>
      </c>
    </row>
    <row r="8" spans="1:3" x14ac:dyDescent="0.25">
      <c r="A8" s="3" t="s">
        <v>0</v>
      </c>
      <c r="B8" s="6">
        <v>130</v>
      </c>
      <c r="C8" s="6">
        <v>174</v>
      </c>
    </row>
    <row r="9" spans="1:3" x14ac:dyDescent="0.25">
      <c r="A9" s="3" t="s">
        <v>3</v>
      </c>
      <c r="B9" s="6">
        <v>140</v>
      </c>
      <c r="C9" s="6">
        <v>165</v>
      </c>
    </row>
    <row r="10" spans="1:3" x14ac:dyDescent="0.25">
      <c r="A10" s="3" t="s">
        <v>4</v>
      </c>
      <c r="B10" s="6">
        <v>150</v>
      </c>
      <c r="C10" s="6">
        <v>185</v>
      </c>
    </row>
    <row r="11" spans="1:3" x14ac:dyDescent="0.25">
      <c r="A11" s="3" t="s">
        <v>5</v>
      </c>
      <c r="B11" s="6">
        <v>193</v>
      </c>
      <c r="C11" s="6">
        <v>149</v>
      </c>
    </row>
    <row r="12" spans="1:3" x14ac:dyDescent="0.25">
      <c r="A12" s="3" t="s">
        <v>6</v>
      </c>
      <c r="B12" s="6">
        <v>185</v>
      </c>
      <c r="C12" s="6">
        <v>169</v>
      </c>
    </row>
    <row r="13" spans="1:3" x14ac:dyDescent="0.25">
      <c r="A13" s="3" t="s">
        <v>7</v>
      </c>
      <c r="B13" s="6">
        <v>171</v>
      </c>
      <c r="C13" s="6">
        <v>180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showGridLines="0" workbookViewId="0">
      <selection activeCell="G23" sqref="G23"/>
    </sheetView>
  </sheetViews>
  <sheetFormatPr defaultRowHeight="13.2" x14ac:dyDescent="0.25"/>
  <cols>
    <col min="1" max="1" width="5.109375" style="1" customWidth="1"/>
    <col min="2" max="2" width="12.109375" bestFit="1" customWidth="1"/>
    <col min="3" max="3" width="12.33203125" bestFit="1" customWidth="1"/>
  </cols>
  <sheetData>
    <row r="1" spans="1:3" x14ac:dyDescent="0.25">
      <c r="A1" s="4"/>
      <c r="B1" s="7" t="s">
        <v>8</v>
      </c>
      <c r="C1" s="7" t="s">
        <v>9</v>
      </c>
    </row>
    <row r="2" spans="1:3" x14ac:dyDescent="0.25">
      <c r="A2" s="3" t="s">
        <v>0</v>
      </c>
      <c r="B2" s="6">
        <v>145</v>
      </c>
      <c r="C2" s="8">
        <v>0.2</v>
      </c>
    </row>
    <row r="3" spans="1:3" x14ac:dyDescent="0.25">
      <c r="A3" s="3" t="s">
        <v>1</v>
      </c>
      <c r="B3" s="6">
        <v>109</v>
      </c>
      <c r="C3" s="8">
        <v>0.21</v>
      </c>
    </row>
    <row r="4" spans="1:3" x14ac:dyDescent="0.25">
      <c r="A4" s="3" t="s">
        <v>2</v>
      </c>
      <c r="B4" s="6">
        <v>105</v>
      </c>
      <c r="C4" s="8">
        <v>0.23</v>
      </c>
    </row>
    <row r="5" spans="1:3" x14ac:dyDescent="0.25">
      <c r="A5" s="3" t="s">
        <v>3</v>
      </c>
      <c r="B5" s="6">
        <v>100</v>
      </c>
      <c r="C5" s="8">
        <v>0.23</v>
      </c>
    </row>
    <row r="6" spans="1:3" x14ac:dyDescent="0.25">
      <c r="A6" s="3" t="s">
        <v>2</v>
      </c>
      <c r="B6" s="6">
        <v>145</v>
      </c>
      <c r="C6" s="8">
        <v>0.24</v>
      </c>
    </row>
    <row r="7" spans="1:3" x14ac:dyDescent="0.25">
      <c r="A7" s="3" t="s">
        <v>0</v>
      </c>
      <c r="B7" s="6">
        <v>109</v>
      </c>
      <c r="C7" s="8">
        <v>0.25</v>
      </c>
    </row>
    <row r="8" spans="1:3" x14ac:dyDescent="0.25">
      <c r="A8" s="3" t="s">
        <v>0</v>
      </c>
      <c r="B8" s="6">
        <v>130</v>
      </c>
      <c r="C8" s="8">
        <v>0.24</v>
      </c>
    </row>
    <row r="9" spans="1:3" x14ac:dyDescent="0.25">
      <c r="A9" s="3" t="s">
        <v>3</v>
      </c>
      <c r="B9" s="6">
        <v>140</v>
      </c>
      <c r="C9" s="8">
        <v>0.25</v>
      </c>
    </row>
    <row r="10" spans="1:3" x14ac:dyDescent="0.25">
      <c r="A10" s="3" t="s">
        <v>4</v>
      </c>
      <c r="B10" s="6">
        <v>150</v>
      </c>
      <c r="C10" s="8">
        <v>0.24</v>
      </c>
    </row>
    <row r="11" spans="1:3" x14ac:dyDescent="0.25">
      <c r="A11" s="3" t="s">
        <v>5</v>
      </c>
      <c r="B11" s="6">
        <v>193</v>
      </c>
      <c r="C11" s="8">
        <v>0.26</v>
      </c>
    </row>
    <row r="12" spans="1:3" x14ac:dyDescent="0.25">
      <c r="A12" s="3" t="s">
        <v>6</v>
      </c>
      <c r="B12" s="6">
        <v>185</v>
      </c>
      <c r="C12" s="8">
        <v>0.28000000000000003</v>
      </c>
    </row>
    <row r="13" spans="1:3" x14ac:dyDescent="0.25">
      <c r="A13" s="3" t="s">
        <v>7</v>
      </c>
      <c r="B13" s="6">
        <v>171</v>
      </c>
      <c r="C13" s="8">
        <v>0.28999999999999998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showGridLines="0" workbookViewId="0"/>
  </sheetViews>
  <sheetFormatPr defaultRowHeight="13.2" x14ac:dyDescent="0.25"/>
  <cols>
    <col min="1" max="1" width="6.109375" customWidth="1"/>
    <col min="2" max="2" width="12.44140625" bestFit="1" customWidth="1"/>
    <col min="3" max="3" width="12.88671875" bestFit="1" customWidth="1"/>
  </cols>
  <sheetData>
    <row r="1" spans="1:3" x14ac:dyDescent="0.25">
      <c r="A1" s="4"/>
      <c r="B1" s="7" t="s">
        <v>11</v>
      </c>
      <c r="C1" s="11"/>
    </row>
    <row r="2" spans="1:3" x14ac:dyDescent="0.25">
      <c r="A2" s="3" t="s">
        <v>0</v>
      </c>
      <c r="B2" s="9">
        <v>355.15</v>
      </c>
    </row>
    <row r="3" spans="1:3" x14ac:dyDescent="0.25">
      <c r="A3" s="3" t="s">
        <v>1</v>
      </c>
      <c r="B3" s="9">
        <v>284</v>
      </c>
    </row>
    <row r="4" spans="1:3" x14ac:dyDescent="0.25">
      <c r="A4" s="3" t="s">
        <v>2</v>
      </c>
      <c r="B4" s="9">
        <v>326.77999999999997</v>
      </c>
    </row>
    <row r="5" spans="1:3" x14ac:dyDescent="0.25">
      <c r="A5" s="3" t="s">
        <v>3</v>
      </c>
      <c r="B5" s="9">
        <v>326.33</v>
      </c>
    </row>
    <row r="6" spans="1:3" x14ac:dyDescent="0.25">
      <c r="A6" s="3" t="s">
        <v>2</v>
      </c>
      <c r="B6" s="9">
        <v>408.25</v>
      </c>
    </row>
    <row r="7" spans="1:3" x14ac:dyDescent="0.25">
      <c r="A7" s="3" t="s">
        <v>0</v>
      </c>
      <c r="B7" s="9">
        <v>514.44000000000005</v>
      </c>
    </row>
    <row r="8" spans="1:3" x14ac:dyDescent="0.25">
      <c r="A8" s="3" t="s">
        <v>0</v>
      </c>
      <c r="B8" s="9">
        <v>541</v>
      </c>
    </row>
    <row r="9" spans="1:3" x14ac:dyDescent="0.25">
      <c r="A9" s="3" t="s">
        <v>3</v>
      </c>
      <c r="B9" s="9">
        <v>571</v>
      </c>
    </row>
    <row r="10" spans="1:3" x14ac:dyDescent="0.25">
      <c r="A10" s="3" t="s">
        <v>4</v>
      </c>
      <c r="B10" s="9">
        <v>815.02</v>
      </c>
    </row>
    <row r="11" spans="1:3" x14ac:dyDescent="0.25">
      <c r="A11" s="3" t="s">
        <v>5</v>
      </c>
      <c r="B11" s="9">
        <v>1552.8</v>
      </c>
      <c r="C11" s="10"/>
    </row>
    <row r="12" spans="1:3" x14ac:dyDescent="0.25">
      <c r="A12" s="3" t="s">
        <v>6</v>
      </c>
      <c r="B12" s="9">
        <v>815.02</v>
      </c>
    </row>
    <row r="13" spans="1:3" x14ac:dyDescent="0.25">
      <c r="A13" s="3" t="s">
        <v>7</v>
      </c>
      <c r="B13" s="9">
        <f>AVERAGE(C14,B12)</f>
        <v>815.02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showGridLines="0" workbookViewId="0"/>
  </sheetViews>
  <sheetFormatPr defaultRowHeight="13.2" x14ac:dyDescent="0.25"/>
  <cols>
    <col min="2" max="2" width="12.44140625" bestFit="1" customWidth="1"/>
  </cols>
  <sheetData>
    <row r="1" spans="1:2" x14ac:dyDescent="0.25">
      <c r="A1" s="4"/>
      <c r="B1" s="7" t="s">
        <v>11</v>
      </c>
    </row>
    <row r="2" spans="1:2" x14ac:dyDescent="0.25">
      <c r="A2" s="3" t="s">
        <v>0</v>
      </c>
      <c r="B2" s="9">
        <v>355.15</v>
      </c>
    </row>
    <row r="3" spans="1:2" x14ac:dyDescent="0.25">
      <c r="A3" s="3" t="s">
        <v>1</v>
      </c>
      <c r="B3" s="9">
        <v>284</v>
      </c>
    </row>
    <row r="4" spans="1:2" x14ac:dyDescent="0.25">
      <c r="A4" s="3" t="s">
        <v>2</v>
      </c>
      <c r="B4" s="9">
        <v>326.77999999999997</v>
      </c>
    </row>
    <row r="5" spans="1:2" x14ac:dyDescent="0.25">
      <c r="A5" s="3" t="s">
        <v>3</v>
      </c>
      <c r="B5" s="9">
        <v>326.33</v>
      </c>
    </row>
    <row r="6" spans="1:2" x14ac:dyDescent="0.25">
      <c r="A6" s="3" t="s">
        <v>2</v>
      </c>
      <c r="B6" s="9">
        <v>408.25</v>
      </c>
    </row>
    <row r="7" spans="1:2" x14ac:dyDescent="0.25">
      <c r="A7" s="3" t="s">
        <v>0</v>
      </c>
      <c r="B7" s="9">
        <v>514.44000000000005</v>
      </c>
    </row>
    <row r="8" spans="1:2" x14ac:dyDescent="0.25">
      <c r="A8" s="3" t="s">
        <v>0</v>
      </c>
      <c r="B8" s="9">
        <v>541</v>
      </c>
    </row>
    <row r="9" spans="1:2" x14ac:dyDescent="0.25">
      <c r="A9" s="3" t="s">
        <v>3</v>
      </c>
      <c r="B9" s="9">
        <v>571</v>
      </c>
    </row>
    <row r="10" spans="1:2" x14ac:dyDescent="0.25">
      <c r="A10" s="3" t="s">
        <v>4</v>
      </c>
      <c r="B10" s="9">
        <v>815.02</v>
      </c>
    </row>
    <row r="11" spans="1:2" x14ac:dyDescent="0.25">
      <c r="A11" s="3" t="s">
        <v>5</v>
      </c>
      <c r="B11" s="9">
        <v>1552.8</v>
      </c>
    </row>
    <row r="12" spans="1:2" x14ac:dyDescent="0.25">
      <c r="A12" s="3" t="s">
        <v>6</v>
      </c>
      <c r="B12" s="9">
        <v>1384.76</v>
      </c>
    </row>
    <row r="13" spans="1:2" x14ac:dyDescent="0.25">
      <c r="A13" s="3" t="s">
        <v>7</v>
      </c>
      <c r="B13" s="9">
        <v>1341.0233333333335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showGridLines="0" zoomScaleNormal="100" workbookViewId="0"/>
  </sheetViews>
  <sheetFormatPr defaultRowHeight="13.2" x14ac:dyDescent="0.25"/>
  <cols>
    <col min="2" max="2" width="10.33203125" bestFit="1" customWidth="1"/>
    <col min="3" max="3" width="12.88671875" bestFit="1" customWidth="1"/>
  </cols>
  <sheetData>
    <row r="1" spans="1:3" x14ac:dyDescent="0.25">
      <c r="A1" s="4"/>
      <c r="B1" s="7" t="s">
        <v>18</v>
      </c>
      <c r="C1" s="7" t="s">
        <v>19</v>
      </c>
    </row>
    <row r="2" spans="1:3" x14ac:dyDescent="0.25">
      <c r="A2" s="3" t="s">
        <v>0</v>
      </c>
      <c r="B2" s="9">
        <v>355.15</v>
      </c>
      <c r="C2" s="9"/>
    </row>
    <row r="3" spans="1:3" x14ac:dyDescent="0.25">
      <c r="A3" s="3" t="s">
        <v>1</v>
      </c>
      <c r="B3" s="9">
        <v>284</v>
      </c>
      <c r="C3" s="9"/>
    </row>
    <row r="4" spans="1:3" x14ac:dyDescent="0.25">
      <c r="A4" s="3" t="s">
        <v>2</v>
      </c>
      <c r="B4" s="9">
        <v>326.77999999999997</v>
      </c>
      <c r="C4" s="9"/>
    </row>
    <row r="5" spans="1:3" x14ac:dyDescent="0.25">
      <c r="A5" s="3" t="s">
        <v>3</v>
      </c>
      <c r="B5" s="9">
        <v>326.33</v>
      </c>
      <c r="C5" s="9"/>
    </row>
    <row r="6" spans="1:3" x14ac:dyDescent="0.25">
      <c r="A6" s="3" t="s">
        <v>2</v>
      </c>
      <c r="B6" s="9">
        <v>408.25</v>
      </c>
      <c r="C6" s="9"/>
    </row>
    <row r="7" spans="1:3" x14ac:dyDescent="0.25">
      <c r="A7" s="3" t="s">
        <v>0</v>
      </c>
      <c r="B7" s="9">
        <v>514.44000000000005</v>
      </c>
      <c r="C7" s="9"/>
    </row>
    <row r="8" spans="1:3" x14ac:dyDescent="0.25">
      <c r="A8" s="3" t="s">
        <v>0</v>
      </c>
      <c r="B8" s="9">
        <v>541</v>
      </c>
      <c r="C8" s="9"/>
    </row>
    <row r="9" spans="1:3" x14ac:dyDescent="0.25">
      <c r="A9" s="3" t="s">
        <v>3</v>
      </c>
      <c r="B9" s="9">
        <v>571</v>
      </c>
      <c r="C9" s="9"/>
    </row>
    <row r="10" spans="1:3" x14ac:dyDescent="0.25">
      <c r="A10" s="3" t="s">
        <v>4</v>
      </c>
      <c r="B10" s="9">
        <v>815.02</v>
      </c>
      <c r="C10" s="9"/>
    </row>
    <row r="11" spans="1:3" x14ac:dyDescent="0.25">
      <c r="A11" s="3" t="s">
        <v>5</v>
      </c>
      <c r="B11" s="9">
        <v>1552.8</v>
      </c>
      <c r="C11" s="9"/>
    </row>
    <row r="12" spans="1:3" x14ac:dyDescent="0.25">
      <c r="A12" s="3" t="s">
        <v>6</v>
      </c>
      <c r="B12" s="9">
        <v>1384.76</v>
      </c>
      <c r="C12" s="9"/>
    </row>
    <row r="13" spans="1:3" x14ac:dyDescent="0.25">
      <c r="A13" s="3" t="s">
        <v>7</v>
      </c>
      <c r="B13" s="9">
        <v>1341.0233333333335</v>
      </c>
      <c r="C13" s="9"/>
    </row>
    <row r="14" spans="1:3" x14ac:dyDescent="0.25">
      <c r="A14" s="3" t="s">
        <v>0</v>
      </c>
      <c r="B14" s="13">
        <f>C14</f>
        <v>1297.2866666666669</v>
      </c>
      <c r="C14" s="9">
        <v>1297.2866666666669</v>
      </c>
    </row>
    <row r="15" spans="1:3" x14ac:dyDescent="0.25">
      <c r="A15" s="3" t="s">
        <v>1</v>
      </c>
      <c r="B15" s="9"/>
      <c r="C15" s="9">
        <v>1212.1155555555558</v>
      </c>
    </row>
    <row r="16" spans="1:3" x14ac:dyDescent="0.25">
      <c r="A16" s="3" t="s">
        <v>2</v>
      </c>
      <c r="B16" s="9"/>
      <c r="C16" s="9">
        <v>1341.0233333333335</v>
      </c>
    </row>
    <row r="17" spans="1:3" x14ac:dyDescent="0.25">
      <c r="A17" s="3" t="s">
        <v>3</v>
      </c>
      <c r="B17" s="9"/>
      <c r="C17" s="9">
        <v>1468.78</v>
      </c>
    </row>
    <row r="18" spans="1:3" x14ac:dyDescent="0.25">
      <c r="A18" s="3" t="s">
        <v>2</v>
      </c>
      <c r="B18" s="9"/>
      <c r="C18" s="9">
        <v>1404.9016666666666</v>
      </c>
    </row>
    <row r="19" spans="1:3" x14ac:dyDescent="0.25">
      <c r="A19" s="3" t="s">
        <v>0</v>
      </c>
      <c r="B19" s="9"/>
      <c r="C19" s="9">
        <v>1404.9016666666666</v>
      </c>
    </row>
    <row r="22" spans="1:3" ht="15.6" x14ac:dyDescent="0.25">
      <c r="B22" s="15"/>
    </row>
    <row r="23" spans="1:3" ht="15.6" x14ac:dyDescent="0.3">
      <c r="B23" s="14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28"/>
  <sheetViews>
    <sheetView showGridLines="0" zoomScale="85" zoomScaleNormal="85" workbookViewId="0"/>
  </sheetViews>
  <sheetFormatPr defaultRowHeight="13.2" x14ac:dyDescent="0.25"/>
  <cols>
    <col min="1" max="1" width="10.33203125" bestFit="1" customWidth="1"/>
  </cols>
  <sheetData>
    <row r="2" spans="1:4" x14ac:dyDescent="0.25">
      <c r="A2" s="4"/>
      <c r="B2" s="7" t="s">
        <v>10</v>
      </c>
    </row>
    <row r="3" spans="1:4" ht="26.4" x14ac:dyDescent="0.25">
      <c r="A3" s="12" t="s">
        <v>21</v>
      </c>
      <c r="B3" s="9">
        <f>AVERAGE(B17:B28)</f>
        <v>91.416666666666671</v>
      </c>
    </row>
    <row r="4" spans="1:4" ht="26.4" x14ac:dyDescent="0.25">
      <c r="A4" s="12" t="s">
        <v>22</v>
      </c>
      <c r="B4" s="9">
        <f>AVERAGE(C17:C28)</f>
        <v>130.25</v>
      </c>
    </row>
    <row r="5" spans="1:4" ht="26.4" x14ac:dyDescent="0.25">
      <c r="A5" s="12" t="s">
        <v>16</v>
      </c>
      <c r="B5" s="9">
        <f>AVERAGE(D23:D28)</f>
        <v>166.33333333333334</v>
      </c>
    </row>
    <row r="6" spans="1:4" ht="26.4" x14ac:dyDescent="0.25">
      <c r="A6" s="12" t="s">
        <v>15</v>
      </c>
      <c r="B6" s="9">
        <f>AVERAGE(D26:D28)</f>
        <v>168.33333333333334</v>
      </c>
    </row>
    <row r="7" spans="1:4" ht="26.4" x14ac:dyDescent="0.25">
      <c r="A7" s="12" t="s">
        <v>14</v>
      </c>
      <c r="B7" s="9">
        <f>D27</f>
        <v>168</v>
      </c>
    </row>
    <row r="8" spans="1:4" ht="26.4" x14ac:dyDescent="0.25">
      <c r="A8" s="12" t="s">
        <v>13</v>
      </c>
      <c r="B8" s="9">
        <f>D28</f>
        <v>170</v>
      </c>
    </row>
    <row r="16" spans="1:4" x14ac:dyDescent="0.25">
      <c r="A16" s="2"/>
      <c r="B16" s="3">
        <v>2020</v>
      </c>
      <c r="C16" s="3">
        <v>2021</v>
      </c>
      <c r="D16" s="3">
        <v>2022</v>
      </c>
    </row>
    <row r="17" spans="1:4" x14ac:dyDescent="0.25">
      <c r="A17" s="5" t="s">
        <v>0</v>
      </c>
      <c r="B17" s="6">
        <v>96</v>
      </c>
      <c r="C17" s="6">
        <v>145</v>
      </c>
      <c r="D17" s="6">
        <v>190</v>
      </c>
    </row>
    <row r="18" spans="1:4" x14ac:dyDescent="0.25">
      <c r="A18" s="5" t="s">
        <v>1</v>
      </c>
      <c r="B18" s="6">
        <v>60</v>
      </c>
      <c r="C18" s="6">
        <v>109</v>
      </c>
      <c r="D18" s="6">
        <v>193</v>
      </c>
    </row>
    <row r="19" spans="1:4" x14ac:dyDescent="0.25">
      <c r="A19" s="5" t="s">
        <v>2</v>
      </c>
      <c r="B19" s="6">
        <v>67</v>
      </c>
      <c r="C19" s="6">
        <v>105</v>
      </c>
      <c r="D19" s="6">
        <v>185</v>
      </c>
    </row>
    <row r="20" spans="1:4" x14ac:dyDescent="0.25">
      <c r="A20" s="5" t="s">
        <v>3</v>
      </c>
      <c r="B20" s="6">
        <v>63</v>
      </c>
      <c r="C20" s="6">
        <v>100</v>
      </c>
      <c r="D20" s="6">
        <v>179</v>
      </c>
    </row>
    <row r="21" spans="1:4" x14ac:dyDescent="0.25">
      <c r="A21" s="5" t="s">
        <v>2</v>
      </c>
      <c r="B21" s="6">
        <v>101</v>
      </c>
      <c r="C21" s="6">
        <v>145</v>
      </c>
      <c r="D21" s="6">
        <v>198</v>
      </c>
    </row>
    <row r="22" spans="1:4" x14ac:dyDescent="0.25">
      <c r="A22" s="5" t="s">
        <v>0</v>
      </c>
      <c r="B22" s="6">
        <v>78</v>
      </c>
      <c r="C22" s="6">
        <v>149</v>
      </c>
      <c r="D22" s="6">
        <v>195</v>
      </c>
    </row>
    <row r="23" spans="1:4" x14ac:dyDescent="0.25">
      <c r="A23" s="5" t="s">
        <v>0</v>
      </c>
      <c r="B23" s="6">
        <v>88</v>
      </c>
      <c r="C23" s="6">
        <v>130</v>
      </c>
      <c r="D23" s="6">
        <v>174</v>
      </c>
    </row>
    <row r="24" spans="1:4" x14ac:dyDescent="0.25">
      <c r="A24" s="5" t="s">
        <v>3</v>
      </c>
      <c r="B24" s="6">
        <v>95</v>
      </c>
      <c r="C24" s="6">
        <v>140</v>
      </c>
      <c r="D24" s="6">
        <v>165</v>
      </c>
    </row>
    <row r="25" spans="1:4" x14ac:dyDescent="0.25">
      <c r="A25" s="5" t="s">
        <v>4</v>
      </c>
      <c r="B25" s="6">
        <v>115</v>
      </c>
      <c r="C25" s="6">
        <v>150</v>
      </c>
      <c r="D25" s="6">
        <v>154</v>
      </c>
    </row>
    <row r="26" spans="1:4" x14ac:dyDescent="0.25">
      <c r="A26" s="5" t="s">
        <v>5</v>
      </c>
      <c r="B26" s="6">
        <v>120</v>
      </c>
      <c r="C26" s="6">
        <v>145</v>
      </c>
      <c r="D26" s="6">
        <v>167</v>
      </c>
    </row>
    <row r="27" spans="1:4" x14ac:dyDescent="0.25">
      <c r="A27" s="5" t="s">
        <v>6</v>
      </c>
      <c r="B27" s="6">
        <v>110</v>
      </c>
      <c r="C27" s="6">
        <v>130</v>
      </c>
      <c r="D27" s="6">
        <v>168</v>
      </c>
    </row>
    <row r="28" spans="1:4" x14ac:dyDescent="0.25">
      <c r="A28" s="5" t="s">
        <v>7</v>
      </c>
      <c r="B28" s="6">
        <v>104</v>
      </c>
      <c r="C28" s="6">
        <v>115</v>
      </c>
      <c r="D28" s="6">
        <v>170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25"/>
  <sheetViews>
    <sheetView showGridLines="0" workbookViewId="0"/>
  </sheetViews>
  <sheetFormatPr defaultRowHeight="13.2" x14ac:dyDescent="0.25"/>
  <cols>
    <col min="4" max="4" width="11" customWidth="1"/>
    <col min="5" max="5" width="22.44140625" style="10" customWidth="1"/>
  </cols>
  <sheetData>
    <row r="1" spans="2:5" x14ac:dyDescent="0.25">
      <c r="D1" t="s">
        <v>10</v>
      </c>
      <c r="E1" s="10" t="s">
        <v>17</v>
      </c>
    </row>
    <row r="2" spans="2:5" x14ac:dyDescent="0.25">
      <c r="B2">
        <v>2019</v>
      </c>
      <c r="C2" s="3" t="s">
        <v>0</v>
      </c>
      <c r="D2" s="6">
        <v>167</v>
      </c>
      <c r="E2" s="9"/>
    </row>
    <row r="3" spans="2:5" x14ac:dyDescent="0.25">
      <c r="C3" s="3" t="s">
        <v>1</v>
      </c>
      <c r="D3" s="6">
        <v>109</v>
      </c>
      <c r="E3" s="9">
        <f>AVERAGE($D$2:D3)</f>
        <v>138</v>
      </c>
    </row>
    <row r="4" spans="2:5" x14ac:dyDescent="0.25">
      <c r="C4" s="3" t="s">
        <v>2</v>
      </c>
      <c r="D4" s="6">
        <v>105</v>
      </c>
      <c r="E4" s="9">
        <f>AVERAGE($D$2:D4)</f>
        <v>127</v>
      </c>
    </row>
    <row r="5" spans="2:5" x14ac:dyDescent="0.25">
      <c r="C5" s="3" t="s">
        <v>3</v>
      </c>
      <c r="D5" s="6">
        <v>100</v>
      </c>
      <c r="E5" s="9">
        <f>AVERAGE($D$2:D5)</f>
        <v>120.25</v>
      </c>
    </row>
    <row r="6" spans="2:5" x14ac:dyDescent="0.25">
      <c r="C6" s="3" t="s">
        <v>2</v>
      </c>
      <c r="D6" s="6">
        <v>145</v>
      </c>
      <c r="E6" s="9">
        <f>AVERAGE($D$2:D6)</f>
        <v>125.2</v>
      </c>
    </row>
    <row r="7" spans="2:5" x14ac:dyDescent="0.25">
      <c r="C7" s="3" t="s">
        <v>0</v>
      </c>
      <c r="D7" s="6">
        <v>109</v>
      </c>
      <c r="E7" s="9">
        <f>AVERAGE($D$2:D7)</f>
        <v>122.5</v>
      </c>
    </row>
    <row r="8" spans="2:5" x14ac:dyDescent="0.25">
      <c r="C8" s="3" t="s">
        <v>0</v>
      </c>
      <c r="D8" s="6">
        <v>105</v>
      </c>
      <c r="E8" s="9">
        <f>AVERAGE($D$2:D8)</f>
        <v>120</v>
      </c>
    </row>
    <row r="9" spans="2:5" x14ac:dyDescent="0.25">
      <c r="C9" s="3" t="s">
        <v>3</v>
      </c>
      <c r="D9" s="6">
        <v>100</v>
      </c>
      <c r="E9" s="9">
        <f>AVERAGE($D$2:D9)</f>
        <v>117.5</v>
      </c>
    </row>
    <row r="10" spans="2:5" x14ac:dyDescent="0.25">
      <c r="C10" s="3" t="s">
        <v>4</v>
      </c>
      <c r="D10" s="6">
        <v>150</v>
      </c>
      <c r="E10" s="9">
        <f>AVERAGE($D$2:D10)</f>
        <v>121.11111111111111</v>
      </c>
    </row>
    <row r="11" spans="2:5" x14ac:dyDescent="0.25">
      <c r="C11" s="3" t="s">
        <v>5</v>
      </c>
      <c r="D11" s="6">
        <v>109</v>
      </c>
      <c r="E11" s="9">
        <f>AVERAGE($D$2:D11)</f>
        <v>119.9</v>
      </c>
    </row>
    <row r="12" spans="2:5" x14ac:dyDescent="0.25">
      <c r="C12" s="3" t="s">
        <v>6</v>
      </c>
      <c r="D12" s="6">
        <v>105</v>
      </c>
      <c r="E12" s="9">
        <f>AVERAGE($D$2:D12)</f>
        <v>118.54545454545455</v>
      </c>
    </row>
    <row r="13" spans="2:5" x14ac:dyDescent="0.25">
      <c r="C13" s="3" t="s">
        <v>7</v>
      </c>
      <c r="D13" s="6">
        <v>105</v>
      </c>
      <c r="E13" s="9">
        <f>AVERAGE($D$2:D13)</f>
        <v>117.41666666666667</v>
      </c>
    </row>
    <row r="14" spans="2:5" x14ac:dyDescent="0.25">
      <c r="B14">
        <v>2020</v>
      </c>
      <c r="C14" s="3" t="s">
        <v>0</v>
      </c>
      <c r="D14" s="6">
        <v>80</v>
      </c>
      <c r="E14" s="9">
        <f>AVERAGE($D$2:D14)</f>
        <v>114.53846153846153</v>
      </c>
    </row>
    <row r="15" spans="2:5" x14ac:dyDescent="0.25">
      <c r="C15" s="3" t="s">
        <v>1</v>
      </c>
      <c r="D15" s="6">
        <v>120</v>
      </c>
      <c r="E15" s="9">
        <f>AVERAGE($D$2:D15)</f>
        <v>114.92857142857143</v>
      </c>
    </row>
    <row r="16" spans="2:5" x14ac:dyDescent="0.25">
      <c r="C16" s="3" t="s">
        <v>2</v>
      </c>
      <c r="D16" s="6">
        <v>130</v>
      </c>
      <c r="E16" s="9">
        <f>AVERAGE($D$2:D16)</f>
        <v>115.93333333333334</v>
      </c>
    </row>
    <row r="17" spans="3:5" x14ac:dyDescent="0.25">
      <c r="C17" s="3" t="s">
        <v>3</v>
      </c>
      <c r="D17" s="6">
        <v>129</v>
      </c>
      <c r="E17" s="9">
        <f>AVERAGE($D$2:D17)</f>
        <v>116.75</v>
      </c>
    </row>
    <row r="18" spans="3:5" x14ac:dyDescent="0.25">
      <c r="C18" s="3" t="s">
        <v>2</v>
      </c>
      <c r="D18" s="6">
        <v>105</v>
      </c>
      <c r="E18" s="9">
        <f>AVERAGE($D$2:D18)</f>
        <v>116.05882352941177</v>
      </c>
    </row>
    <row r="19" spans="3:5" x14ac:dyDescent="0.25">
      <c r="C19" s="3" t="s">
        <v>0</v>
      </c>
      <c r="D19" s="6">
        <v>100</v>
      </c>
      <c r="E19" s="9">
        <f>AVERAGE($D$2:D19)</f>
        <v>115.16666666666667</v>
      </c>
    </row>
    <row r="20" spans="3:5" x14ac:dyDescent="0.25">
      <c r="C20" s="3" t="s">
        <v>0</v>
      </c>
      <c r="D20" s="6">
        <v>174</v>
      </c>
      <c r="E20" s="9">
        <f>AVERAGE($D$2:D20)</f>
        <v>118.26315789473684</v>
      </c>
    </row>
    <row r="21" spans="3:5" x14ac:dyDescent="0.25">
      <c r="C21" s="3" t="s">
        <v>3</v>
      </c>
      <c r="D21" s="6">
        <v>105</v>
      </c>
      <c r="E21" s="9">
        <f>AVERAGE($D$2:D21)</f>
        <v>117.6</v>
      </c>
    </row>
    <row r="22" spans="3:5" x14ac:dyDescent="0.25">
      <c r="C22" s="3" t="s">
        <v>4</v>
      </c>
      <c r="D22" s="6">
        <v>100</v>
      </c>
      <c r="E22" s="9">
        <f>AVERAGE($D$2:D22)</f>
        <v>116.76190476190476</v>
      </c>
    </row>
    <row r="23" spans="3:5" x14ac:dyDescent="0.25">
      <c r="C23" s="3" t="s">
        <v>5</v>
      </c>
      <c r="D23" s="6">
        <v>120</v>
      </c>
      <c r="E23" s="9">
        <f>AVERAGE($D$2:D23)</f>
        <v>116.90909090909091</v>
      </c>
    </row>
    <row r="24" spans="3:5" x14ac:dyDescent="0.25">
      <c r="C24" s="3" t="s">
        <v>6</v>
      </c>
      <c r="D24" s="6">
        <v>125</v>
      </c>
      <c r="E24" s="9">
        <f>AVERAGE($D$2:D24)</f>
        <v>117.26086956521739</v>
      </c>
    </row>
    <row r="25" spans="3:5" x14ac:dyDescent="0.25">
      <c r="C25" s="3" t="s">
        <v>7</v>
      </c>
      <c r="D25" s="6">
        <v>124</v>
      </c>
      <c r="E25" s="9">
        <f>AVERAGE($D$2:D25)</f>
        <v>117.54166666666667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A68D48A-B281-4BC5-9A88-F6D34A37A16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Side by Side Trending</vt:lpstr>
      <vt:lpstr>Stacked Comparision</vt:lpstr>
      <vt:lpstr>Using Secondary Axis</vt:lpstr>
      <vt:lpstr>Format a Specific Period</vt:lpstr>
      <vt:lpstr>Adding Time Dividers</vt:lpstr>
      <vt:lpstr>Showing Forecasts with Actuals</vt:lpstr>
      <vt:lpstr>Directional Trending</vt:lpstr>
      <vt:lpstr>Smoothing Data</vt:lpstr>
    </vt:vector>
  </TitlesOfParts>
  <Company>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11 Sample File.xlsx</dc:title>
  <dc:subject>Excel Dashboards and Reports - Example File</dc:subject>
  <dc:creator>Mike Alexander</dc:creator>
  <cp:keywords> </cp:keywords>
  <dc:description>©2010, Mike Alexander. All Rights Reserved.</dc:description>
  <cp:lastModifiedBy>Alexander, Michael [Slalom Consulting]</cp:lastModifiedBy>
  <dcterms:created xsi:type="dcterms:W3CDTF">2007-11-05T00:56:34Z</dcterms:created>
  <dcterms:modified xsi:type="dcterms:W3CDTF">2021-10-07T16:22:36Z</dcterms:modified>
  <cp:category>Excel Dashboards and Reports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2021-10-07T14:21:20Z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285af394-3dd0-42b6-bbe0-c15cc96a3ece</vt:lpwstr>
  </property>
  <property fmtid="{D5CDD505-2E9C-101B-9397-08002B2CF9AE}" pid="8" name="MSIP_Label_6e4db608-ddec-4a44-8ad7-7d5a79b7448e_ContentBits">
    <vt:lpwstr>0</vt:lpwstr>
  </property>
</Properties>
</file>