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chevron-my.sharepoint.com/personal/michaelalexander_chevron_com/Documents/Documents/Dynamic Array formulas/Dashboards/Chapter 9/"/>
    </mc:Choice>
  </mc:AlternateContent>
  <xr:revisionPtr revIDLastSave="161" documentId="11_425E2948B81750558FC0D4F45C04FCDD202702D7" xr6:coauthVersionLast="47" xr6:coauthVersionMax="47" xr10:uidLastSave="{EA65AF6F-50F8-4FA5-9DA4-1A63D9D6BDF3}"/>
  <bookViews>
    <workbookView xWindow="-108" yWindow="-108" windowWidth="23256" windowHeight="12576" tabRatio="837" xr2:uid="{00000000-000D-0000-FFFF-FFFF00000000}"/>
  </bookViews>
  <sheets>
    <sheet name="Top and Bottom Displays" sheetId="1" r:id="rId1"/>
    <sheet name="Top and Bottom Pivot Tables" sheetId="2" r:id="rId2"/>
    <sheet name="Highlighting  Top Vals in Chrts" sheetId="5" r:id="rId3"/>
    <sheet name="Histograms 1" sheetId="3" r:id="rId4"/>
    <sheet name="Pivot Table Histograms" sheetId="4" r:id="rId5"/>
  </sheets>
  <calcPr calcId="191029"/>
  <pivotCaches>
    <pivotCache cacheId="3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H3" i="3"/>
  <c r="E3" i="3" a="1"/>
  <c r="E3" i="3" s="1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22" i="5"/>
  <c r="G22" i="5"/>
  <c r="G4" i="5"/>
  <c r="F4" i="5"/>
  <c r="K25" i="1"/>
  <c r="K24" i="1"/>
  <c r="K23" i="1"/>
  <c r="K22" i="1"/>
  <c r="K21" i="1"/>
  <c r="K20" i="1"/>
  <c r="K19" i="1"/>
  <c r="K18" i="1"/>
  <c r="K17" i="1"/>
  <c r="K16" i="1"/>
  <c r="K12" i="1"/>
  <c r="K11" i="1"/>
  <c r="K10" i="1"/>
  <c r="K9" i="1"/>
  <c r="K8" i="1"/>
  <c r="K7" i="1"/>
  <c r="K6" i="1"/>
  <c r="K5" i="1"/>
  <c r="K4" i="1"/>
  <c r="K3" i="1"/>
  <c r="I12" i="3" l="1"/>
  <c r="I7" i="3"/>
  <c r="I10" i="3"/>
  <c r="I4" i="3"/>
  <c r="I6" i="3"/>
  <c r="I9" i="3"/>
  <c r="I3" i="3"/>
  <c r="I8" i="3"/>
  <c r="I11" i="3"/>
  <c r="I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<sst xmlns="http://schemas.openxmlformats.org/spreadsheetml/2006/main" count="622" uniqueCount="284">
  <si>
    <t>Top 10 Sales Reps</t>
  </si>
  <si>
    <t>Sales</t>
  </si>
  <si>
    <t xml:space="preserve">Rank </t>
  </si>
  <si>
    <t>Last Month</t>
  </si>
  <si>
    <t>vs Last Month</t>
  </si>
  <si>
    <t>Bottom 10 Sales Reps</t>
  </si>
  <si>
    <t>HIRNANDIZ, EDUARDO</t>
  </si>
  <si>
    <t>NEBLE, JASON</t>
  </si>
  <si>
    <t>WATTS, GREER</t>
  </si>
  <si>
    <t>HANKSEN, COLE</t>
  </si>
  <si>
    <t>SLECIM, ROBERT</t>
  </si>
  <si>
    <t>WINTLAND, ROBERT</t>
  </si>
  <si>
    <t>MCCILLEIGH, JEFFREY</t>
  </si>
  <si>
    <t>MATTANGLY, JOHN</t>
  </si>
  <si>
    <t>BICKIR, WILLIAM</t>
  </si>
  <si>
    <t>ERSINEILT, MIKE</t>
  </si>
  <si>
    <t>GALL, JASON</t>
  </si>
  <si>
    <t>LYNN, THEODORE</t>
  </si>
  <si>
    <t>PHALLAPS, JAMES</t>
  </si>
  <si>
    <t>SHEW, DONALD</t>
  </si>
  <si>
    <t>KIMPIRT, RONALD</t>
  </si>
  <si>
    <t>SEREILT, LUC</t>
  </si>
  <si>
    <t>SIN, THOEUNG</t>
  </si>
  <si>
    <t>WHATFAILD, MICHAEL</t>
  </si>
  <si>
    <t>IDWERDS, MICHAEL</t>
  </si>
  <si>
    <t>REDRAGITZ, FRANK</t>
  </si>
  <si>
    <t>CELIMAN, WILLIAM</t>
  </si>
  <si>
    <t>KRIZILL, ADAM</t>
  </si>
  <si>
    <t>MIDANA, FRANK</t>
  </si>
  <si>
    <t>GRANGIR, DAVID</t>
  </si>
  <si>
    <t>DALLEARE, ANDRE</t>
  </si>
  <si>
    <t>HICKLIBIRRY, JERRY</t>
  </si>
  <si>
    <t>VAN HUILE, KENNETH</t>
  </si>
  <si>
    <t>RACHERDSEN, KENNETH</t>
  </si>
  <si>
    <t>STIGALL, DAVID</t>
  </si>
  <si>
    <t>KNEIR, ANTHONY</t>
  </si>
  <si>
    <t>WALLS, DAVID</t>
  </si>
  <si>
    <t>ETEVAC, ROBERT</t>
  </si>
  <si>
    <t>PISMAN, RODNEY</t>
  </si>
  <si>
    <t>PHALLAPS, SEAN</t>
  </si>
  <si>
    <t>MEERE, RUSSELL</t>
  </si>
  <si>
    <t>BLEKE JR, SAMUEL</t>
  </si>
  <si>
    <t>BLANCHIT, DANNY</t>
  </si>
  <si>
    <t>WISTBROEK, MICKEY</t>
  </si>
  <si>
    <t>BIQGISS, ALAN</t>
  </si>
  <si>
    <t>GERRUIS, ROBERT</t>
  </si>
  <si>
    <t>CHEWRAMEETEO, MICHAEL</t>
  </si>
  <si>
    <t>BECKMAN, ADRIAN</t>
  </si>
  <si>
    <t>GAY, ROBERT</t>
  </si>
  <si>
    <t>CHAVIZ, JOSE</t>
  </si>
  <si>
    <t>VANBIRKARK AII, WARREN</t>
  </si>
  <si>
    <t>RELIT, TODD</t>
  </si>
  <si>
    <t>GERCAA, EDISON</t>
  </si>
  <si>
    <t>SADEWSKI, JOHN</t>
  </si>
  <si>
    <t>MCFIRRAN, BILLY</t>
  </si>
  <si>
    <t>PHILPS, KERRY</t>
  </si>
  <si>
    <t>BLEAS, SYLVAIN</t>
  </si>
  <si>
    <t>HERRAS, TERRANCE</t>
  </si>
  <si>
    <t>GREP, AARON</t>
  </si>
  <si>
    <t>CALLINBIRGIR, CHRISTOPHER</t>
  </si>
  <si>
    <t>RESALIS, CESAR</t>
  </si>
  <si>
    <t>TIRRY, TIMOTHY</t>
  </si>
  <si>
    <t>MANTEVANI, WAYNE</t>
  </si>
  <si>
    <t>EGREMENTE, CHRISTOPHER</t>
  </si>
  <si>
    <t>SHAILDS, ROGER</t>
  </si>
  <si>
    <t>BEKKA, KENNETH</t>
  </si>
  <si>
    <t>RESS, DANIEL</t>
  </si>
  <si>
    <t>GERRA, RICHARD</t>
  </si>
  <si>
    <t>MESEN, JAMES</t>
  </si>
  <si>
    <t>NERETSKY, EUGENE</t>
  </si>
  <si>
    <t>REBIRTS, ADAMS</t>
  </si>
  <si>
    <t>ELIORY, CARROLL</t>
  </si>
  <si>
    <t>THEMES, TOMMIE</t>
  </si>
  <si>
    <t>DALIO, MICHAEL</t>
  </si>
  <si>
    <t>BIHRINS, KURT</t>
  </si>
  <si>
    <t>BILL, DAVID</t>
  </si>
  <si>
    <t>IQINICK, DEAN</t>
  </si>
  <si>
    <t>PATTIRSEN, MARK</t>
  </si>
  <si>
    <t>REIRSIOU, DOMINIC</t>
  </si>
  <si>
    <t>HELT, CHRISTOPHER</t>
  </si>
  <si>
    <t>HERVIY, CHRISTOPHER</t>
  </si>
  <si>
    <t>WALLAEMS, SHAUN</t>
  </si>
  <si>
    <t>EIGILLO, NORMAN</t>
  </si>
  <si>
    <t>CEEPIR, DANIEL</t>
  </si>
  <si>
    <t>LATHEM, GK</t>
  </si>
  <si>
    <t>DAVAS, JOSEPH</t>
  </si>
  <si>
    <t>VANNESEP, SOUK</t>
  </si>
  <si>
    <t>CYGANAK, GLENN</t>
  </si>
  <si>
    <t>MINGAN, DARRYL</t>
  </si>
  <si>
    <t>REMARIZ, LUIS</t>
  </si>
  <si>
    <t>THABEILT, GILLES</t>
  </si>
  <si>
    <t>TALIY, JEFFREY</t>
  </si>
  <si>
    <t>BIRTREM, KURT</t>
  </si>
  <si>
    <t>GENZALIZ, OSCAR</t>
  </si>
  <si>
    <t>BIQSBY, BRUCE</t>
  </si>
  <si>
    <t>IIBANKS, SHAMON</t>
  </si>
  <si>
    <t>CEMPBILL, JOHN</t>
  </si>
  <si>
    <t>PIRIZ, REYMUNDO</t>
  </si>
  <si>
    <t>ADEMO, DANIEL</t>
  </si>
  <si>
    <t>BECHMAN, JOHN</t>
  </si>
  <si>
    <t>MCDENALD, STEVEN</t>
  </si>
  <si>
    <t>WEMECK, DENNIS</t>
  </si>
  <si>
    <t>GENZALIZ, EDWARDO</t>
  </si>
  <si>
    <t>SPIID, JEFFERY</t>
  </si>
  <si>
    <t>ADEMS, KYLE</t>
  </si>
  <si>
    <t>GEISHRO, JOSEPH</t>
  </si>
  <si>
    <t>ERTIGA, CARLOS</t>
  </si>
  <si>
    <t>TREISMAN, MARK</t>
  </si>
  <si>
    <t>MERCHANT, BRIAN</t>
  </si>
  <si>
    <t>RIAD, ULYSSES</t>
  </si>
  <si>
    <t>FLIICHIR, RONALD</t>
  </si>
  <si>
    <t>CRAVIY, ANTHONY</t>
  </si>
  <si>
    <t>DEANE, JERREL</t>
  </si>
  <si>
    <t>MESS, MERRILL</t>
  </si>
  <si>
    <t>ASHEM, CHRIS</t>
  </si>
  <si>
    <t>LERSIN, JOEL</t>
  </si>
  <si>
    <t>FLERIS, PATRICK</t>
  </si>
  <si>
    <t>BERANSKI, BRANT</t>
  </si>
  <si>
    <t>SHAMKO, MICHAEL</t>
  </si>
  <si>
    <t>ATKANS, TERRY</t>
  </si>
  <si>
    <t>NIVIR, CHARLES</t>
  </si>
  <si>
    <t>HALL, MICHAEL</t>
  </si>
  <si>
    <t>BRAGHT, THOMAS</t>
  </si>
  <si>
    <t>CELLAIR, MARK</t>
  </si>
  <si>
    <t>WEMECK, ALFRED</t>
  </si>
  <si>
    <t>REWAT, DAVID</t>
  </si>
  <si>
    <t>MANDIVALLE, RICHARD</t>
  </si>
  <si>
    <t>BEYD, MICHAEL</t>
  </si>
  <si>
    <t>NILSEN, HARLEY</t>
  </si>
  <si>
    <t>CELIS, BRYAN</t>
  </si>
  <si>
    <t>SANGIR, SHANNON</t>
  </si>
  <si>
    <t>BLECK, DAAMON</t>
  </si>
  <si>
    <t>GIFFIY, SHAWN</t>
  </si>
  <si>
    <t>MEERE, TERRY</t>
  </si>
  <si>
    <t>WALSH, MICHAEL</t>
  </si>
  <si>
    <t>HERVIY, BRIAN</t>
  </si>
  <si>
    <t>REMARIZ, CARLOS</t>
  </si>
  <si>
    <t>ADEMS, TAIWAN</t>
  </si>
  <si>
    <t>HIMPIL, STEVEN</t>
  </si>
  <si>
    <t>MATA, JOSE</t>
  </si>
  <si>
    <t>HINRI, ALAIN</t>
  </si>
  <si>
    <t>ABERRA, CHRISTOPHER</t>
  </si>
  <si>
    <t>WEMBELDT, STEVEN</t>
  </si>
  <si>
    <t>PRACE, JOHN</t>
  </si>
  <si>
    <t>WALTIRS, DANN</t>
  </si>
  <si>
    <t>LICES, DUANE</t>
  </si>
  <si>
    <t>CRETTY, DONALD</t>
  </si>
  <si>
    <t>ZANGIR, JACK</t>
  </si>
  <si>
    <t>ZALESAN, SCOTT</t>
  </si>
  <si>
    <t>BIOCH, RONALD</t>
  </si>
  <si>
    <t>HIGHIS, MICHAEL</t>
  </si>
  <si>
    <t>MINDIZ, ROBERTO</t>
  </si>
  <si>
    <t>LEBBE, ADRIEN</t>
  </si>
  <si>
    <t>GISAIRRIZ, JUAN</t>
  </si>
  <si>
    <t>RALIY, SHAUN</t>
  </si>
  <si>
    <t>LICADO, FRANK</t>
  </si>
  <si>
    <t>QITZADA, SALVADOR</t>
  </si>
  <si>
    <t>PERSENS, GREGORY</t>
  </si>
  <si>
    <t>REBIRTSEN, KEN</t>
  </si>
  <si>
    <t>ESTIR, ALAN</t>
  </si>
  <si>
    <t>MADASEN, JOHN</t>
  </si>
  <si>
    <t>CESTENGIAY, LUC</t>
  </si>
  <si>
    <t>CRIOMIR, TIMOTHY</t>
  </si>
  <si>
    <t>HIWATT, CHRISTOPHER</t>
  </si>
  <si>
    <t>CIVATILLA, FRANK</t>
  </si>
  <si>
    <t>GENZALIS, MICHAEL</t>
  </si>
  <si>
    <t>MESSAE, ALAN</t>
  </si>
  <si>
    <t>STANLIY, JAMASON</t>
  </si>
  <si>
    <t>VEIGHN, BRYAN</t>
  </si>
  <si>
    <t>WALLAEMS, HOWARD</t>
  </si>
  <si>
    <t>ZAECEMA, MICHAEL</t>
  </si>
  <si>
    <t>BEALIY, CHRISTOPHER</t>
  </si>
  <si>
    <t>WIBIR, FRANCIS</t>
  </si>
  <si>
    <t>SIMRILD, JAY</t>
  </si>
  <si>
    <t>SALVA, FRANK</t>
  </si>
  <si>
    <t>HINTSMAN, BRIAN</t>
  </si>
  <si>
    <t>GERTEN, SHAWN</t>
  </si>
  <si>
    <t>CERRESCO, RICHARD</t>
  </si>
  <si>
    <t>IRACKSEN, WAYNE</t>
  </si>
  <si>
    <t>LIABINGISH, MATTHEW</t>
  </si>
  <si>
    <t>PIORSEN, HEYWARD</t>
  </si>
  <si>
    <t>GRUINHEW, GARY</t>
  </si>
  <si>
    <t>WANSIMANN, WILLIAM</t>
  </si>
  <si>
    <t>IALANDIR, SCOTT</t>
  </si>
  <si>
    <t>CHIQCH, BRETT</t>
  </si>
  <si>
    <t>ALCERO, ROBERT</t>
  </si>
  <si>
    <t>PLANTE, MARC</t>
  </si>
  <si>
    <t>SKILTEN, JAMES</t>
  </si>
  <si>
    <t>IRACKSEN, DWANE</t>
  </si>
  <si>
    <t>BILL, GERARD</t>
  </si>
  <si>
    <t>CEWDIN, ERIC</t>
  </si>
  <si>
    <t>HIGDEHL, ERIC</t>
  </si>
  <si>
    <t>LEZZER, RICHIE</t>
  </si>
  <si>
    <t>LEBILLE, JEFFREY</t>
  </si>
  <si>
    <t>REPIR, THOMAS</t>
  </si>
  <si>
    <t>BRAYLECK, ORLANDA</t>
  </si>
  <si>
    <t>PIRIZ, CARLOS</t>
  </si>
  <si>
    <t>SMATH, CHRISTOPHER</t>
  </si>
  <si>
    <t>BIADLE, JOHN</t>
  </si>
  <si>
    <t>SWANGIR, ADAM</t>
  </si>
  <si>
    <t>VIVES, MAURICIO</t>
  </si>
  <si>
    <t>DIDLIY, CHARLES</t>
  </si>
  <si>
    <t>HERPIR, JAMES</t>
  </si>
  <si>
    <t>ANDIRSEN, DORAN</t>
  </si>
  <si>
    <t>GOFFNIY, BRIAN</t>
  </si>
  <si>
    <t>FRANCAS, DOMINIQUE</t>
  </si>
  <si>
    <t>ERRIOLA, ROGELIO</t>
  </si>
  <si>
    <t>GEIDIT, STEPHANE</t>
  </si>
  <si>
    <t>CIOSER, ANTHONY</t>
  </si>
  <si>
    <t>MEIRIIH, KEITH</t>
  </si>
  <si>
    <t>BRADFERD, JAMES</t>
  </si>
  <si>
    <t>HAVINIR, CLAUDE</t>
  </si>
  <si>
    <t>FALAATREILT, ALAIN</t>
  </si>
  <si>
    <t>GEBLE, MICHAEL</t>
  </si>
  <si>
    <t>MESEN, JOSEPH</t>
  </si>
  <si>
    <t>SNYDIR, JOHN</t>
  </si>
  <si>
    <t>GISAIRRIZ, RODOLFO</t>
  </si>
  <si>
    <t>TEMKANS, TERRY</t>
  </si>
  <si>
    <t>TREY, GREGORY</t>
  </si>
  <si>
    <t>STEMPFL, JOHN</t>
  </si>
  <si>
    <t>BILGRAVE, NOEL</t>
  </si>
  <si>
    <t>RIVIRA, JUSTINO</t>
  </si>
  <si>
    <t>PECKIR, SCOTT</t>
  </si>
  <si>
    <t>ERTAZ, MARTIN</t>
  </si>
  <si>
    <t>BLANCO, ANTONIO</t>
  </si>
  <si>
    <t>SALCIDO, FRANCISCO</t>
  </si>
  <si>
    <t>STIPHINSEN, CHRISTOPHER</t>
  </si>
  <si>
    <t>MERTANIZ, YUNIER</t>
  </si>
  <si>
    <t>CERDWILL, TIMOTHY</t>
  </si>
  <si>
    <t>STANSEN, DANIEL</t>
  </si>
  <si>
    <t>CHANDLIR, JAMES</t>
  </si>
  <si>
    <t>FIRGIRSEN, RANDY</t>
  </si>
  <si>
    <t>RACHMAN, MARK</t>
  </si>
  <si>
    <t>CADEM, CHRISTOPHER</t>
  </si>
  <si>
    <t>BINNUIS, DAVID</t>
  </si>
  <si>
    <t>WHATILIY, DOUGLAS</t>
  </si>
  <si>
    <t>KILLIY, MICHAEL</t>
  </si>
  <si>
    <t>RAEIX, ALAIN</t>
  </si>
  <si>
    <t>HERIMSKI, JAMES</t>
  </si>
  <si>
    <t>JEHNSEN, MICHAEL</t>
  </si>
  <si>
    <t>SANTANNA, EDGAR</t>
  </si>
  <si>
    <t>RIID, RUSSELL</t>
  </si>
  <si>
    <t>WANEGREDZKI, JOSEPH</t>
  </si>
  <si>
    <t>DIAST, KEVIN</t>
  </si>
  <si>
    <t>NINIZ, ELADIO</t>
  </si>
  <si>
    <t>HERVIY, SHALAN</t>
  </si>
  <si>
    <t>RATEJCZEK, DAVID</t>
  </si>
  <si>
    <t>MESHBIQN, BRYAN</t>
  </si>
  <si>
    <t>BEQIAAL, ROGER</t>
  </si>
  <si>
    <t>RACHTIR, CHARLES</t>
  </si>
  <si>
    <t>Grand Total</t>
  </si>
  <si>
    <t>Top and Bottom Views (Simple )</t>
  </si>
  <si>
    <t>Top and Bottom Views (Fancy)</t>
  </si>
  <si>
    <t>Market</t>
  </si>
  <si>
    <t>(All)</t>
  </si>
  <si>
    <t>Region</t>
  </si>
  <si>
    <t>Sales Rep</t>
  </si>
  <si>
    <t>Sales_Amount</t>
  </si>
  <si>
    <t>Units Sold</t>
  </si>
  <si>
    <t>Bins</t>
  </si>
  <si>
    <t>Frequency Formulas</t>
  </si>
  <si>
    <t>Count of Sales Reps</t>
  </si>
  <si>
    <t>SumOfSales_Amount</t>
  </si>
  <si>
    <t>Count of Sales Rep</t>
  </si>
  <si>
    <t>Top 5 Quarters</t>
  </si>
  <si>
    <t>Head Count</t>
  </si>
  <si>
    <t>Not in Top 5 Quarters</t>
  </si>
  <si>
    <t>Bottom 5 Quarters</t>
  </si>
  <si>
    <t>Not in Bottom 5 Quarters</t>
  </si>
  <si>
    <t>Raw Data</t>
  </si>
  <si>
    <t>Chart Feeder</t>
  </si>
  <si>
    <t>Cumulative %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</si>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</sst>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dd\-mmm\-yy"/>
    <numFmt numFmtId="166" formatCode="&quot;$&quot;#,##0.00;\(&quot;$&quot;#,##0.00\)"/>
  </numFmts>
  <fonts count="1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 val="singleAccounting"/>
      <sz val="8"/>
      <color theme="1" tint="0.34998626667073579"/>
      <name val="Arial"/>
      <family val="2"/>
    </font>
    <font>
      <u val="singleAccounting"/>
      <sz val="8"/>
      <color theme="1" tint="0.34998626667073579"/>
      <name val="Arial"/>
      <family val="2"/>
    </font>
    <font>
      <sz val="8"/>
      <color theme="3"/>
      <name val="Arial"/>
      <family val="2"/>
    </font>
    <font>
      <sz val="10"/>
      <color theme="3"/>
      <name val="Arial"/>
      <family val="2"/>
    </font>
    <font>
      <sz val="8"/>
      <color theme="1"/>
      <name val="Arial"/>
      <family val="2"/>
    </font>
    <font>
      <sz val="8"/>
      <color theme="4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left"/>
    </xf>
    <xf numFmtId="164" fontId="5" fillId="2" borderId="2" xfId="0" applyNumberFormat="1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164" fontId="5" fillId="0" borderId="6" xfId="0" applyNumberFormat="1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9" fillId="0" borderId="0" xfId="0" applyFont="1" applyAlignment="1">
      <alignment horizontal="left"/>
    </xf>
    <xf numFmtId="164" fontId="5" fillId="2" borderId="7" xfId="0" applyNumberFormat="1" applyFont="1" applyFill="1" applyBorder="1" applyAlignment="1">
      <alignment horizontal="left"/>
    </xf>
    <xf numFmtId="0" fontId="5" fillId="2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right"/>
    </xf>
    <xf numFmtId="164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right"/>
    </xf>
    <xf numFmtId="164" fontId="5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0" fillId="0" borderId="14" xfId="0" applyBorder="1"/>
    <xf numFmtId="0" fontId="1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3" borderId="9" xfId="0" applyFont="1" applyFill="1" applyBorder="1"/>
    <xf numFmtId="164" fontId="11" fillId="3" borderId="10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left"/>
    </xf>
    <xf numFmtId="0" fontId="1" fillId="4" borderId="11" xfId="0" applyFont="1" applyFill="1" applyBorder="1"/>
    <xf numFmtId="0" fontId="1" fillId="0" borderId="9" xfId="0" applyFont="1" applyBorder="1"/>
    <xf numFmtId="3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1" xfId="0" applyFont="1" applyBorder="1"/>
    <xf numFmtId="9" fontId="1" fillId="0" borderId="11" xfId="1" applyFont="1" applyBorder="1"/>
    <xf numFmtId="9" fontId="1" fillId="0" borderId="0" xfId="1" applyFont="1"/>
    <xf numFmtId="164" fontId="1" fillId="0" borderId="0" xfId="0" applyNumberFormat="1" applyFont="1"/>
    <xf numFmtId="0" fontId="1" fillId="0" borderId="9" xfId="0" pivotButton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pivotButton="1" applyFont="1" applyBorder="1" applyAlignment="1">
      <alignment horizontal="center" wrapText="1"/>
    </xf>
    <xf numFmtId="164" fontId="1" fillId="0" borderId="10" xfId="0" applyNumberFormat="1" applyFont="1" applyBorder="1" applyAlignment="1">
      <alignment horizontal="center" wrapText="1"/>
    </xf>
    <xf numFmtId="0" fontId="1" fillId="0" borderId="0" xfId="0" applyFont="1" applyAlignment="1">
      <alignment wrapText="1"/>
    </xf>
    <xf numFmtId="166" fontId="1" fillId="0" borderId="9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3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/>
    <xf numFmtId="0" fontId="1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3" fillId="0" borderId="9" xfId="0" pivotButton="1" applyFont="1" applyBorder="1"/>
    <xf numFmtId="0" fontId="13" fillId="0" borderId="10" xfId="0" applyFont="1" applyBorder="1"/>
    <xf numFmtId="164" fontId="13" fillId="0" borderId="10" xfId="0" applyNumberFormat="1" applyFont="1" applyBorder="1"/>
    <xf numFmtId="0" fontId="13" fillId="0" borderId="9" xfId="0" applyFont="1" applyBorder="1"/>
  </cellXfs>
  <cellStyles count="3">
    <cellStyle name="Normal" xfId="0" builtinId="0"/>
    <cellStyle name="Normal 2" xfId="2" xr:uid="{00000000-0005-0000-0000-000001000000}"/>
    <cellStyle name="Percent" xfId="1" builtinId="5"/>
  </cellStyles>
  <dxfs count="284">
    <dxf>
      <numFmt numFmtId="164" formatCode="&quot;$&quot;#,##0"/>
    </dxf>
    <dxf>
      <numFmt numFmtId="164" formatCode="&quot;$&quot;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numFmt numFmtId="3" formatCode="#,##0"/>
    </dxf>
    <dxf>
      <alignment wrapText="1" readingOrder="0"/>
    </dxf>
    <dxf>
      <alignment wrapText="1" readingOrder="0"/>
    </dxf>
    <dxf>
      <alignment horizontal="center" readingOrder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4" formatCode="&quot;$&quot;#,##0"/>
    </dxf>
    <dxf>
      <numFmt numFmtId="164" formatCode="&quot;$&quot;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164" formatCode="&quot;$&quot;#,##0"/>
    </dxf>
    <dxf>
      <numFmt numFmtId="164" formatCode="&quot;$&quot;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numFmt numFmtId="3" formatCode="#,##0"/>
    </dxf>
    <dxf>
      <alignment wrapText="1" readingOrder="0"/>
    </dxf>
    <dxf>
      <alignment wrapText="1" readingOrder="0"/>
    </dxf>
    <dxf>
      <alignment horizontal="center" readingOrder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4" formatCode="&quot;$&quot;#,##0"/>
    </dxf>
    <dxf>
      <numFmt numFmtId="164" formatCode="&quot;$&quot;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164" formatCode="&quot;$&quot;#,##0"/>
    </dxf>
    <dxf>
      <numFmt numFmtId="164" formatCode="&quot;$&quot;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164" formatCode="&quot;$&quot;#,##0"/>
    </dxf>
    <dxf>
      <numFmt numFmtId="164" formatCode="&quot;$&quot;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164" formatCode="&quot;$&quot;#,##0"/>
    </dxf>
    <dxf>
      <numFmt numFmtId="164" formatCode="&quot;$&quot;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164" formatCode="&quot;$&quot;#,##0"/>
    </dxf>
    <dxf>
      <numFmt numFmtId="164" formatCode="&quot;$&quot;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164" formatCode="&quot;$&quot;#,##0"/>
    </dxf>
    <dxf>
      <numFmt numFmtId="164" formatCode="&quot;$&quot;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164" formatCode="&quot;$&quot;#,##0"/>
    </dxf>
    <dxf>
      <numFmt numFmtId="164" formatCode="&quot;$&quot;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 readingOrder="0"/>
    </dxf>
    <dxf>
      <alignment wrapText="1" readingOrder="0"/>
    </dxf>
    <dxf>
      <alignment wrapText="1" readingOrder="0"/>
    </dxf>
    <dxf>
      <numFmt numFmtId="3" formatCode="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numFmt numFmtId="164" formatCode="&quot;$&quot;#,##0"/>
    </dxf>
    <dxf>
      <numFmt numFmtId="164" formatCode="&quot;$&quot;#,##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numFmt numFmtId="164" formatCode="&quot;$&quot;#,##0"/>
    </dxf>
    <dxf>
      <numFmt numFmtId="164" formatCode="&quot;$&quot;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 b="1" i="0" baseline="0"/>
              <a:t>Quarterly Headcount  (Top 5 Highlighted) </a:t>
            </a:r>
            <a:endParaRPr lang="en-US" sz="1100"/>
          </a:p>
        </c:rich>
      </c:tx>
      <c:layout>
        <c:manualLayout>
          <c:xMode val="edge"/>
          <c:yMode val="edge"/>
          <c:x val="0.26054155730533679"/>
          <c:y val="1.3888888888888914E-2"/>
        </c:manualLayout>
      </c:layout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'Highlighting  Top Vals in Chrts'!$F$3</c:f>
              <c:strCache>
                <c:ptCount val="1"/>
                <c:pt idx="0">
                  <c:v>Not in Top 5 Quarters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'Highlighting  Top Vals in Chrts'!$E$4:$E$15</c:f>
              <c:strCache>
                <c:ptCount val="12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  <c:pt idx="9">
                  <c:v>Q2 2021</c:v>
                </c:pt>
                <c:pt idx="10">
                  <c:v>Q3 2021</c:v>
                </c:pt>
                <c:pt idx="11">
                  <c:v>Q4 2021</c:v>
                </c:pt>
              </c:strCache>
            </c:strRef>
          </c:cat>
          <c:val>
            <c:numRef>
              <c:f>'Highlighting  Top Vals in Chrts'!$F$4:$F$15</c:f>
              <c:numCache>
                <c:formatCode>#,##0</c:formatCode>
                <c:ptCount val="12"/>
                <c:pt idx="0">
                  <c:v>145</c:v>
                </c:pt>
                <c:pt idx="1">
                  <c:v>109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109</c:v>
                </c:pt>
                <c:pt idx="6">
                  <c:v>130</c:v>
                </c:pt>
                <c:pt idx="7">
                  <c:v>140</c:v>
                </c:pt>
                <c:pt idx="8">
                  <c:v>0</c:v>
                </c:pt>
                <c:pt idx="9">
                  <c:v>140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4-42CA-9281-646C72621FEC}"/>
            </c:ext>
          </c:extLst>
        </c:ser>
        <c:ser>
          <c:idx val="1"/>
          <c:order val="1"/>
          <c:tx>
            <c:strRef>
              <c:f>'Highlighting  Top Vals in Chrts'!$G$3</c:f>
              <c:strCache>
                <c:ptCount val="1"/>
                <c:pt idx="0">
                  <c:v>Top 5 Quarters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Lbls>
            <c:numFmt formatCode="#,##0;;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'Highlighting  Top Vals in Chrts'!$E$4:$E$15</c:f>
              <c:strCache>
                <c:ptCount val="12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  <c:pt idx="9">
                  <c:v>Q2 2021</c:v>
                </c:pt>
                <c:pt idx="10">
                  <c:v>Q3 2021</c:v>
                </c:pt>
                <c:pt idx="11">
                  <c:v>Q4 2021</c:v>
                </c:pt>
              </c:strCache>
            </c:strRef>
          </c:cat>
          <c:val>
            <c:numRef>
              <c:f>'Highlighting  Top Vals in Chrts'!$G$4:$G$15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171</c:v>
                </c:pt>
                <c:pt idx="3">
                  <c:v>0</c:v>
                </c:pt>
                <c:pt idx="4">
                  <c:v>147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150</c:v>
                </c:pt>
                <c:pt idx="9">
                  <c:v>0</c:v>
                </c:pt>
                <c:pt idx="10">
                  <c:v>185</c:v>
                </c:pt>
                <c:pt idx="11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64-42CA-9281-646C72621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100"/>
        <c:axId val="242409856"/>
        <c:axId val="242411392"/>
      </c:barChart>
      <c:catAx>
        <c:axId val="242409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2411392"/>
        <c:crosses val="autoZero"/>
        <c:auto val="1"/>
        <c:lblAlgn val="ctr"/>
        <c:lblOffset val="100"/>
        <c:noMultiLvlLbl val="0"/>
      </c:catAx>
      <c:valAx>
        <c:axId val="24241139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2424098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Quarterly Headcount  (Bottom</a:t>
            </a:r>
            <a:r>
              <a:rPr lang="en-US" sz="1100" baseline="0"/>
              <a:t> 5 Highlighted)</a:t>
            </a:r>
            <a:r>
              <a:rPr lang="en-US" sz="1100"/>
              <a:t> </a:t>
            </a:r>
          </a:p>
        </c:rich>
      </c:tx>
      <c:layout>
        <c:manualLayout>
          <c:xMode val="edge"/>
          <c:yMode val="edge"/>
          <c:x val="0.27998600174978205"/>
          <c:y val="1.3888903231358381E-2"/>
        </c:manualLayout>
      </c:layout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'Highlighting  Top Vals in Chrts'!$F$21</c:f>
              <c:strCache>
                <c:ptCount val="1"/>
                <c:pt idx="0">
                  <c:v>Not in Bottom 5 Quarters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'Highlighting  Top Vals in Chrts'!$E$21:$E$33</c:f>
              <c:strCache>
                <c:ptCount val="13"/>
                <c:pt idx="1">
                  <c:v>Q1 2019</c:v>
                </c:pt>
                <c:pt idx="2">
                  <c:v>Q2 2019</c:v>
                </c:pt>
                <c:pt idx="3">
                  <c:v>Q3 2019</c:v>
                </c:pt>
                <c:pt idx="4">
                  <c:v>Q4 2019</c:v>
                </c:pt>
                <c:pt idx="5">
                  <c:v>Q1 2020</c:v>
                </c:pt>
                <c:pt idx="6">
                  <c:v>Q2 2020</c:v>
                </c:pt>
                <c:pt idx="7">
                  <c:v>Q3 2020</c:v>
                </c:pt>
                <c:pt idx="8">
                  <c:v>Q4 2020</c:v>
                </c:pt>
                <c:pt idx="9">
                  <c:v>Q1 2021</c:v>
                </c:pt>
                <c:pt idx="10">
                  <c:v>Q2 2021</c:v>
                </c:pt>
                <c:pt idx="11">
                  <c:v>Q3 2021</c:v>
                </c:pt>
                <c:pt idx="12">
                  <c:v>Q4 2021</c:v>
                </c:pt>
              </c:strCache>
            </c:strRef>
          </c:cat>
          <c:val>
            <c:numRef>
              <c:f>'Highlighting  Top Vals in Chrts'!$F$21:$F$33</c:f>
              <c:numCache>
                <c:formatCode>#,##0</c:formatCode>
                <c:ptCount val="13"/>
                <c:pt idx="0" formatCode="General">
                  <c:v>0</c:v>
                </c:pt>
                <c:pt idx="1">
                  <c:v>145</c:v>
                </c:pt>
                <c:pt idx="2">
                  <c:v>0</c:v>
                </c:pt>
                <c:pt idx="3">
                  <c:v>171</c:v>
                </c:pt>
                <c:pt idx="4">
                  <c:v>0</c:v>
                </c:pt>
                <c:pt idx="5">
                  <c:v>147</c:v>
                </c:pt>
                <c:pt idx="6">
                  <c:v>0</c:v>
                </c:pt>
                <c:pt idx="7">
                  <c:v>0</c:v>
                </c:pt>
                <c:pt idx="8">
                  <c:v>140</c:v>
                </c:pt>
                <c:pt idx="9">
                  <c:v>150</c:v>
                </c:pt>
                <c:pt idx="10">
                  <c:v>0</c:v>
                </c:pt>
                <c:pt idx="11">
                  <c:v>185</c:v>
                </c:pt>
                <c:pt idx="12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0-4992-9197-B12CC7C8FF3A}"/>
            </c:ext>
          </c:extLst>
        </c:ser>
        <c:ser>
          <c:idx val="1"/>
          <c:order val="1"/>
          <c:tx>
            <c:strRef>
              <c:f>'Highlighting  Top Vals in Chrts'!$G$21</c:f>
              <c:strCache>
                <c:ptCount val="1"/>
                <c:pt idx="0">
                  <c:v>Bottom 5 Quarters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Lbls>
            <c:numFmt formatCode="#,##0;;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'Highlighting  Top Vals in Chrts'!$E$21:$E$33</c:f>
              <c:strCache>
                <c:ptCount val="13"/>
                <c:pt idx="1">
                  <c:v>Q1 2019</c:v>
                </c:pt>
                <c:pt idx="2">
                  <c:v>Q2 2019</c:v>
                </c:pt>
                <c:pt idx="3">
                  <c:v>Q3 2019</c:v>
                </c:pt>
                <c:pt idx="4">
                  <c:v>Q4 2019</c:v>
                </c:pt>
                <c:pt idx="5">
                  <c:v>Q1 2020</c:v>
                </c:pt>
                <c:pt idx="6">
                  <c:v>Q2 2020</c:v>
                </c:pt>
                <c:pt idx="7">
                  <c:v>Q3 2020</c:v>
                </c:pt>
                <c:pt idx="8">
                  <c:v>Q4 2020</c:v>
                </c:pt>
                <c:pt idx="9">
                  <c:v>Q1 2021</c:v>
                </c:pt>
                <c:pt idx="10">
                  <c:v>Q2 2021</c:v>
                </c:pt>
                <c:pt idx="11">
                  <c:v>Q3 2021</c:v>
                </c:pt>
                <c:pt idx="12">
                  <c:v>Q4 2021</c:v>
                </c:pt>
              </c:strCache>
            </c:strRef>
          </c:cat>
          <c:val>
            <c:numRef>
              <c:f>'Highlighting  Top Vals in Chrts'!$G$21:$G$33</c:f>
              <c:numCache>
                <c:formatCode>#,##0</c:formatCode>
                <c:ptCount val="13"/>
                <c:pt idx="0" formatCode="General">
                  <c:v>0</c:v>
                </c:pt>
                <c:pt idx="1">
                  <c:v>0</c:v>
                </c:pt>
                <c:pt idx="2">
                  <c:v>109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109</c:v>
                </c:pt>
                <c:pt idx="7">
                  <c:v>130</c:v>
                </c:pt>
                <c:pt idx="8">
                  <c:v>0</c:v>
                </c:pt>
                <c:pt idx="9">
                  <c:v>0</c:v>
                </c:pt>
                <c:pt idx="10">
                  <c:v>132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30-4992-9197-B12CC7C8F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100"/>
        <c:axId val="242332416"/>
        <c:axId val="242333952"/>
      </c:barChart>
      <c:catAx>
        <c:axId val="24233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2333952"/>
        <c:crosses val="autoZero"/>
        <c:auto val="1"/>
        <c:lblAlgn val="ctr"/>
        <c:lblOffset val="100"/>
        <c:noMultiLvlLbl val="0"/>
      </c:catAx>
      <c:valAx>
        <c:axId val="242333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23324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r>
              <a:rPr 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25% of Sales Reps</a:t>
            </a:r>
            <a:r>
              <a:rPr lang="en-US" sz="12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Sold 15 Units or Less Last Month</a:t>
            </a:r>
            <a:endParaRPr lang="en-US" sz="1200">
              <a:solidFill>
                <a:schemeClr val="tx1">
                  <a:lumMod val="50000"/>
                  <a:lumOff val="50000"/>
                </a:schemeClr>
              </a:solidFill>
            </a:endParaRPr>
          </a:p>
        </c:rich>
      </c:tx>
      <c:layout>
        <c:manualLayout>
          <c:xMode val="edge"/>
          <c:yMode val="edge"/>
          <c:x val="9.1416693594046208E-2"/>
          <c:y val="1.38408354778757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1475115498620058E-2"/>
          <c:y val="0.1618088119259323"/>
          <c:w val="0.78703072251761252"/>
          <c:h val="0.650509095717551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'Histograms 1'!$H$2</c:f>
              <c:strCache>
                <c:ptCount val="1"/>
                <c:pt idx="0">
                  <c:v>Count of Sales Reps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'Histograms 1'!$G$3:$G$12</c:f>
              <c:strCache>
                <c:ptCount val="10"/>
                <c:pt idx="0">
                  <c:v>0-5</c:v>
                </c:pt>
                <c:pt idx="1">
                  <c:v>5-15</c:v>
                </c:pt>
                <c:pt idx="2">
                  <c:v>15-25</c:v>
                </c:pt>
                <c:pt idx="3">
                  <c:v>25-35</c:v>
                </c:pt>
                <c:pt idx="4">
                  <c:v>35-45</c:v>
                </c:pt>
                <c:pt idx="5">
                  <c:v>45-55</c:v>
                </c:pt>
                <c:pt idx="6">
                  <c:v>55-65</c:v>
                </c:pt>
                <c:pt idx="7">
                  <c:v>65-75</c:v>
                </c:pt>
                <c:pt idx="8">
                  <c:v>75-85</c:v>
                </c:pt>
                <c:pt idx="9">
                  <c:v>85-125</c:v>
                </c:pt>
              </c:strCache>
            </c:strRef>
          </c:cat>
          <c:val>
            <c:numRef>
              <c:f>'Histograms 1'!$H$3:$H$12</c:f>
              <c:numCache>
                <c:formatCode>General</c:formatCode>
                <c:ptCount val="10"/>
                <c:pt idx="0">
                  <c:v>8</c:v>
                </c:pt>
                <c:pt idx="1">
                  <c:v>53</c:v>
                </c:pt>
                <c:pt idx="2">
                  <c:v>52</c:v>
                </c:pt>
                <c:pt idx="3">
                  <c:v>39</c:v>
                </c:pt>
                <c:pt idx="4">
                  <c:v>30</c:v>
                </c:pt>
                <c:pt idx="5">
                  <c:v>33</c:v>
                </c:pt>
                <c:pt idx="6">
                  <c:v>11</c:v>
                </c:pt>
                <c:pt idx="7">
                  <c:v>11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4-4A4B-B55E-51F7E4F4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42196480"/>
        <c:axId val="242198400"/>
      </c:barChart>
      <c:lineChart>
        <c:grouping val="standard"/>
        <c:varyColors val="0"/>
        <c:ser>
          <c:idx val="1"/>
          <c:order val="1"/>
          <c:tx>
            <c:strRef>
              <c:f>'Histograms 1'!$I$2</c:f>
              <c:strCache>
                <c:ptCount val="1"/>
                <c:pt idx="0">
                  <c:v>Cumulative %</c:v>
                </c:pt>
              </c:strCache>
            </c:strRef>
          </c:tx>
          <c:marker>
            <c:symbol val="square"/>
            <c:size val="4"/>
            <c:spPr>
              <a:solidFill>
                <a:schemeClr val="bg1">
                  <a:lumMod val="85000"/>
                </a:schemeClr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'Histograms 1'!$G$3:$G$12</c:f>
              <c:strCache>
                <c:ptCount val="10"/>
                <c:pt idx="0">
                  <c:v>0-5</c:v>
                </c:pt>
                <c:pt idx="1">
                  <c:v>5-15</c:v>
                </c:pt>
                <c:pt idx="2">
                  <c:v>15-25</c:v>
                </c:pt>
                <c:pt idx="3">
                  <c:v>25-35</c:v>
                </c:pt>
                <c:pt idx="4">
                  <c:v>35-45</c:v>
                </c:pt>
                <c:pt idx="5">
                  <c:v>45-55</c:v>
                </c:pt>
                <c:pt idx="6">
                  <c:v>55-65</c:v>
                </c:pt>
                <c:pt idx="7">
                  <c:v>65-75</c:v>
                </c:pt>
                <c:pt idx="8">
                  <c:v>75-85</c:v>
                </c:pt>
                <c:pt idx="9">
                  <c:v>85-125</c:v>
                </c:pt>
              </c:strCache>
            </c:strRef>
          </c:cat>
          <c:val>
            <c:numRef>
              <c:f>'Histograms 1'!$I$3:$I$12</c:f>
              <c:numCache>
                <c:formatCode>0%</c:formatCode>
                <c:ptCount val="10"/>
                <c:pt idx="0">
                  <c:v>3.2786885245901641E-2</c:v>
                </c:pt>
                <c:pt idx="1">
                  <c:v>0.25</c:v>
                </c:pt>
                <c:pt idx="2">
                  <c:v>0.46311475409836067</c:v>
                </c:pt>
                <c:pt idx="3">
                  <c:v>0.62295081967213117</c:v>
                </c:pt>
                <c:pt idx="4">
                  <c:v>0.74590163934426235</c:v>
                </c:pt>
                <c:pt idx="5">
                  <c:v>0.88114754098360659</c:v>
                </c:pt>
                <c:pt idx="6">
                  <c:v>0.92622950819672134</c:v>
                </c:pt>
                <c:pt idx="7">
                  <c:v>0.97131147540983609</c:v>
                </c:pt>
                <c:pt idx="8">
                  <c:v>0.98360655737704916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4-4A4B-B55E-51F7E4F4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206592"/>
        <c:axId val="242204672"/>
      </c:lineChart>
      <c:catAx>
        <c:axId val="24219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100">
                    <a:solidFill>
                      <a:schemeClr val="bg1">
                        <a:lumMod val="50000"/>
                      </a:schemeClr>
                    </a:solidFill>
                  </a:rPr>
                  <a:t>Units Sold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242198400"/>
        <c:crosses val="autoZero"/>
        <c:auto val="1"/>
        <c:lblAlgn val="ctr"/>
        <c:lblOffset val="100"/>
        <c:noMultiLvlLbl val="0"/>
      </c:catAx>
      <c:valAx>
        <c:axId val="2421984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1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100">
                    <a:solidFill>
                      <a:schemeClr val="bg1">
                        <a:lumMod val="50000"/>
                      </a:schemeClr>
                    </a:solidFill>
                  </a:rPr>
                  <a:t>Number of Sale Reps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242196480"/>
        <c:crosses val="autoZero"/>
        <c:crossBetween val="between"/>
      </c:valAx>
      <c:valAx>
        <c:axId val="2422046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1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100">
                    <a:solidFill>
                      <a:schemeClr val="bg1">
                        <a:lumMod val="50000"/>
                      </a:schemeClr>
                    </a:solidFill>
                  </a:rPr>
                  <a:t>Cumulative %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242206592"/>
        <c:crosses val="max"/>
        <c:crossBetween val="between"/>
      </c:valAx>
      <c:catAx>
        <c:axId val="242206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4220467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</xdr:row>
      <xdr:rowOff>95250</xdr:rowOff>
    </xdr:from>
    <xdr:to>
      <xdr:col>12</xdr:col>
      <xdr:colOff>190500</xdr:colOff>
      <xdr:row>17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19</xdr:row>
      <xdr:rowOff>95250</xdr:rowOff>
    </xdr:from>
    <xdr:to>
      <xdr:col>11</xdr:col>
      <xdr:colOff>533400</xdr:colOff>
      <xdr:row>35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</xdr:colOff>
      <xdr:row>2</xdr:row>
      <xdr:rowOff>228600</xdr:rowOff>
    </xdr:from>
    <xdr:to>
      <xdr:col>7</xdr:col>
      <xdr:colOff>361950</xdr:colOff>
      <xdr:row>2</xdr:row>
      <xdr:rowOff>239713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3971925" y="552450"/>
          <a:ext cx="304800" cy="11113"/>
        </a:xfrm>
        <a:prstGeom prst="straightConnector1">
          <a:avLst/>
        </a:prstGeom>
        <a:ln w="254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20</xdr:row>
      <xdr:rowOff>219075</xdr:rowOff>
    </xdr:from>
    <xdr:to>
      <xdr:col>7</xdr:col>
      <xdr:colOff>342900</xdr:colOff>
      <xdr:row>20</xdr:row>
      <xdr:rowOff>230188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3952875" y="3619500"/>
          <a:ext cx="304800" cy="11113"/>
        </a:xfrm>
        <a:prstGeom prst="straightConnector1">
          <a:avLst/>
        </a:prstGeom>
        <a:ln w="254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14</xdr:row>
      <xdr:rowOff>104776</xdr:rowOff>
    </xdr:from>
    <xdr:to>
      <xdr:col>9</xdr:col>
      <xdr:colOff>323850</xdr:colOff>
      <xdr:row>31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Documents%20and%20Settings/gzgkpp/My%20Documents/Books%202007/Excel%20Dashboards%20and%20Reports%20for%20Dummies/Sample%20Datasets/Chapter%208%20Diagram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a" refreshedDate="39397.314579166668" createdVersion="3" refreshedVersion="3" minRefreshableVersion="3" recordCount="633" xr:uid="{00000000-000A-0000-FFFF-FFFF00000000}">
  <cacheSource type="worksheet">
    <worksheetSource ref="A4:G637" sheet="Sheet2" r:id="rId2"/>
  </cacheSource>
  <cacheFields count="7">
    <cacheField name="Region" numFmtId="0">
      <sharedItems count="4">
        <s v="NORTH"/>
        <s v="WEST"/>
        <s v="MIDWEST"/>
        <s v="SOUTH"/>
      </sharedItems>
    </cacheField>
    <cacheField name="Market" numFmtId="0">
      <sharedItems count="14">
        <s v="CANADA"/>
        <s v="PHOENIX"/>
        <s v="TULSA"/>
        <s v="FLORIDA"/>
        <s v="CALIFORNIA"/>
        <s v="DENVER"/>
        <s v="NEWORLEANS"/>
        <s v="NEWYORK"/>
        <s v="DALLAS"/>
        <s v="BUFFALO"/>
        <s v="CHARLOTTE"/>
        <s v="KANSASCITY"/>
        <s v="MICHIGAN"/>
        <s v="SEATTLE"/>
      </sharedItems>
    </cacheField>
    <cacheField name="Sales Rep" numFmtId="0">
      <sharedItems count="647">
        <s v="GOFFNIY, BRIAN"/>
        <s v="HERVIY, BRIAN"/>
        <s v="MCDENALD, STEVEN"/>
        <s v="ZAECEMA, MICHAEL"/>
        <s v="MANDIVALLE, RICHARD"/>
        <s v="HIGDEHL, ERIC"/>
        <s v="GENZALIS, MICHAEL"/>
        <s v="GERTEN, SHAWN"/>
        <s v="BRAYLECK, ORLANDA"/>
        <s v="NEBLE, JASON"/>
        <s v="HANKSEN, COLE"/>
        <s v="PIRIZ, CARLOS"/>
        <s v="WIBIR, FRANCIS"/>
        <s v="RIAD, ULYSSES"/>
        <s v="WINTLAND, ROBERT"/>
        <s v="GIFFIY, SHAWN"/>
        <s v="FALAATREILT, ALAIN"/>
        <s v="MATTANGLY, JOHN"/>
        <s v="CYGANAK, GLENN"/>
        <s v="SALVA, FRANK"/>
        <s v="NINIZ, ELADIO"/>
        <s v="CERDWILL, TIMOTHY"/>
        <s v="PIORSEN, HEYWARD"/>
        <s v="SHAILDS, ROGER"/>
        <s v="LEZZER, RICHIE"/>
        <s v="ERSINEILT, MIKE"/>
        <s v="DALIO, MICHAEL"/>
        <s v="BIHRINS, KURT"/>
        <s v="PERSENS, GREGORY"/>
        <s v="GENZALIZ, EDWARDO"/>
        <s v="RESALIS, CESAR"/>
        <s v="ALCERO, ROBERT"/>
        <s v="STANLIY, JAMASON"/>
        <s v="CADEM, CHRISTOPHER"/>
        <s v="DEANE, JERREL"/>
        <s v="CALLINBIRGIR, CHRISTOPHER"/>
        <s v="CRETTY, DONALD"/>
        <s v="LYNN, THEODORE"/>
        <s v="WEMECK, ALFRED"/>
        <s v="NIVIR, CHARLES"/>
        <s v="WEMECK, DENNIS"/>
        <s v="SHEW, DONALD"/>
        <s v="QITZADA, SALVADOR"/>
        <s v="WANEGREDZKI, JOSEPH"/>
        <s v="HINTSMAN, BRIAN"/>
        <s v="BRAGHT, THOMAS"/>
        <s v="RACHTIR, CHARLES"/>
        <s v="PHALLAPS, JAMES"/>
        <s v="MEERE, TERRY"/>
        <s v="HERVIY, SHALAN"/>
        <s v="HALL, MICHAEL"/>
        <s v="MADASEN, JOHN"/>
        <s v="THEMES, TOMMIE"/>
        <s v="IALANDIR, SCOTT"/>
        <s v="STIPHINSEN, CHRISTOPHER"/>
        <s v="SEREILT, LUC"/>
        <s v="HERPIR, JAMES"/>
        <s v="BINNUIS, DAVID"/>
        <s v="BECHMAN, JOHN"/>
        <s v="CEMPBILL, JOHN"/>
        <s v="ELIORY, CARROLL"/>
        <s v="GALL, JASON"/>
        <s v="RATEJCZEK, DAVID"/>
        <s v="MESEN, JAMES"/>
        <s v="SALCIDO, FRANCISCO"/>
        <s v="FIRGIRSEN, RANDY"/>
        <s v="BEYD, MICHAEL"/>
        <s v="MANTEVANI, WAYNE"/>
        <s v="PRACE, JOHN"/>
        <s v="RESS, DANIEL"/>
        <s v="WHATFAILD, MICHAEL"/>
        <s v="STANSEN, DANIEL"/>
        <s v="CIVATILLA, FRANK"/>
        <s v="RALIY, SHAUN"/>
        <s v="HELT, CHRISTOPHER"/>
        <s v="REBIRTS, ADAMS"/>
        <s v="REDRAGITZ, FRANK"/>
        <s v="KNEIR, ANTHONY"/>
        <s v="WALLS, DAVID"/>
        <s v="SNYDIR, JOHN"/>
        <s v="ETEVAC, ROBERT"/>
        <s v="IIBANKS, SHAMON"/>
        <s v="LICES, DUANE"/>
        <s v="MERCHANT, BRIAN"/>
        <s v="MESS, MERRILL"/>
        <s v="PISMAN, RODNEY"/>
        <s v="LIABINGISH, MATTHEW"/>
        <s v="GERRA, RICHARD"/>
        <s v="REIRSIOU, DOMINIC"/>
        <s v="WALLAEMS, SHAUN"/>
        <s v="PHALLAPS, SEAN"/>
        <s v="GEBLE, MICHAEL"/>
        <s v="BEKKA, KENNETH"/>
        <s v="BEQIAAL, ROGER"/>
        <s v="GISAIRRIZ, RODOLFO"/>
        <s v="TALIY, JEFFREY"/>
        <s v="BICKIR, WILLIAM"/>
        <s v="SHAMKO, MICHAEL"/>
        <s v="TREY, GREGORY"/>
        <s v="MEERE, RUSSELL"/>
        <s v="FLIICHIR, RONALD"/>
        <s v="BIQSBY, BRUCE"/>
        <s v="MESSAE, ALAN"/>
        <s v="PLANTE, MARC"/>
        <s v="BILGRAVE, NOEL"/>
        <s v="TEMKANS, TERRY"/>
        <s v="REBIRTSEN, KEN"/>
        <s v="NILSEN, HARLEY"/>
        <s v="MIDANA, FRANK"/>
        <s v="ERTIGA, CARLOS"/>
        <s v="BLEKE JR, SAMUEL"/>
        <s v="BILL, DAVID"/>
        <s v="BLANCHIT, DANNY"/>
        <s v="LERSIN, JOEL"/>
        <s v="IQINICK, DEAN"/>
        <s v="ABERRA, CHRISTOPHER"/>
        <s v="MESHBIQN, BRYAN"/>
        <s v="ERRIOLA, ROGELIO"/>
        <s v="GEIDIT, STEPHANE"/>
        <s v="THABEILT, GILLES"/>
        <s v="DALLEARE, ANDRE"/>
        <s v="SANGIR, SHANNON"/>
        <s v="CRIOMIR, TIMOTHY"/>
        <s v="CHANDLIR, JAMES"/>
        <s v="WISTBROEK, MICKEY"/>
        <s v="DIAST, KEVIN"/>
        <s v="BIOCH, RONALD"/>
        <s v="BIQGISS, ALAN"/>
        <s v="CELIS, BRYAN"/>
        <s v="VEIGHN, BRYAN"/>
        <s v="REMARIZ, CARLOS"/>
        <s v="IDWERDS, MICHAEL"/>
        <s v="LATHEM, GK"/>
        <s v="LICADO, FRANK"/>
        <s v="VANNESEP, SOUK"/>
        <s v="HAVINIR, CLAUDE"/>
        <s v="REMARIZ, LUIS"/>
        <s v="GERRUIS, ROBERT"/>
        <s v="GRANGIR, DAVID"/>
        <s v="HICKLIBIRRY, JERRY"/>
        <s v="HIMPIL, STEVEN"/>
        <s v="MINGAN, DARRYL"/>
        <s v="MCCILLEIGH, JEFFREY"/>
        <s v="ERTAZ, MARTIN"/>
        <s v="LEBBE, ADRIEN"/>
        <s v="DIDLIY, CHARLES"/>
        <s v="GENZALIZ, OSCAR"/>
        <s v="RACHERDSEN, KENNETH"/>
        <s v="IRACKSEN, DWANE"/>
        <s v="WALSH, MICHAEL"/>
        <s v="CRAVIY, ANTHONY"/>
        <s v="MERTANIZ, YUNIER"/>
        <s v="BILL, GERARD"/>
        <s v="MEIRIIH, KEITH"/>
        <s v="HIGHIS, MICHAEL"/>
        <s v="ADEMS, KYLE"/>
        <s v="HIWATT, CHRISTOPHER"/>
        <s v="REWAT, DAVID"/>
        <s v="WEMBELDT, STEVEN"/>
        <s v="SMATH, CHRISTOPHER"/>
        <s v="KILLIY, MICHAEL"/>
        <s v="VAN HUILE, KENNETH"/>
        <s v="CHEWRAMEETEO, MICHAEL"/>
        <s v="CHIQCH, BRETT"/>
        <s v="SWANGIR, ADAM"/>
        <s v="ADEMS, TAIWAN"/>
        <s v="SIN, THOEUNG"/>
        <s v="BIADLE, JOHN"/>
        <s v="BERANSKI, BRANT"/>
        <s v="BIRTREM, KURT"/>
        <s v="CELLAIR, MARK"/>
        <s v="IRACKSEN, WAYNE"/>
        <s v="ASHEM, CHRIS"/>
        <s v="REPIR, THOMAS"/>
        <s v="MINDIZ, ROBERTO"/>
        <s v="BECKMAN, ADRIAN"/>
        <s v="ZANGIR, JACK"/>
        <s v="WALLAEMS, HOWARD"/>
        <s v="ANDIRSEN, DORAN"/>
        <s v="BLANCO, ANTONIO"/>
        <s v="PECKIR, SCOTT"/>
        <s v="GAY, ROBERT"/>
        <s v="CELIMAN, WILLIAM"/>
        <s v="RIVIRA, JUSTINO"/>
        <s v="CHAVIZ, JOSE"/>
        <s v="VANBIRKARK AII, WARREN"/>
        <s v="KIMPIRT, RONALD"/>
        <s v="GEISHRO, JOSEPH"/>
        <s v="ATKANS, TERRY"/>
        <s v="RELIT, TODD"/>
        <s v="SPIID, JEFFERY"/>
        <s v="TREISMAN, MARK"/>
        <s v="WHATILIY, DOUGLAS"/>
        <s v="SKILTEN, JAMES"/>
        <s v="GERCAA, EDISON"/>
        <s v="SADEWSKI, JOHN"/>
        <s v="WALTIRS, DANN"/>
        <s v="MCFIRRAN, BILLY"/>
        <s v="JEHNSEN, MICHAEL"/>
        <s v="CERRESCO, RICHARD"/>
        <s v="PHILPS, KERRY"/>
        <s v="BLEAS, SYLVAIN"/>
        <s v="KRIZILL, ADAM"/>
        <s v="MESEN, JOSEPH"/>
        <s v="HERRAS, TERRANCE"/>
        <s v="GREP, AARON"/>
        <s v="BRADFERD, JAMES"/>
        <s v="HERIMSKI, JAMES"/>
        <s v="HINRI, ALAIN"/>
        <s v="CESTENGIAY, LUC"/>
        <s v="TIRRY, TIMOTHY"/>
        <s v="VIVES, MAURICIO"/>
        <s v="EGREMENTE, CHRISTOPHER"/>
        <s v="ZALESAN, SCOTT"/>
        <s v="CIOSER, ANTHONY"/>
        <s v="NERETSKY, EUGENE"/>
        <s v="HIRNANDIZ, EDUARDO"/>
        <s v="PATTIRSEN, MARK"/>
        <s v="GISAIRRIZ, JUAN"/>
        <s v="HERVIY, CHRISTOPHER"/>
        <s v="EIGILLO, NORMAN"/>
        <s v="SIMRILD, JAY"/>
        <s v="ESTIR, ALAN"/>
        <s v="RIID, RUSSELL"/>
        <s v="CEEPIR, DANIEL"/>
        <s v="DAVAS, JOSEPH"/>
        <s v="BEALIY, CHRISTOPHER"/>
        <s v="GRUINHEW, GARY"/>
        <s v="LEBILLE, JEFFREY"/>
        <s v="WANSIMANN, WILLIAM"/>
        <s v="FRANCAS, DOMINIQUE"/>
        <s v="SANTANNA, EDGAR"/>
        <s v="PIRIZ, REYMUNDO"/>
        <s v="STIGALL, DAVID"/>
        <s v="ADEMO, DANIEL"/>
        <s v="RACHMAN, MARK"/>
        <s v="FLERIS, PATRICK"/>
        <s v="BLECK, DAAMON"/>
        <s v="MATA, JOSE"/>
        <s v="RAEIX, ALAIN"/>
        <s v="WATTS, GREER"/>
        <s v="SLECIM, ROBERT"/>
        <s v="CEWDIN, ERIC"/>
        <s v="STEMPFL, JOHN"/>
        <s v="FEIQET, KENNETH" u="1"/>
        <s v="GISAIRRIZ, DAVID" u="1"/>
        <s v="LIOO, THOMAS" u="1"/>
        <s v="CERTIR, JEFFREY" u="1"/>
        <s v="GERCAA, ANDREW" u="1"/>
        <s v="KANE, GREGORY" u="1"/>
        <s v="VALINZUILA, FRANCISCO" u="1"/>
        <s v="JEHNSEN, MARTIN" u="1"/>
        <s v="CISER, RICARDO" u="1"/>
        <s v="SANTAEGO, STEVEN" u="1"/>
        <s v="SIVIRSE, RANDALL" u="1"/>
        <s v="FEWLIR, ROBERT" u="1"/>
        <s v="WEEDS, KENNETH" u="1"/>
        <s v="SCHAIFILBIAN, AARON" u="1"/>
        <s v="PITIRSEN, RUSSELL" u="1"/>
        <s v="BEICHERD, SHANE" u="1"/>
        <s v="MINDIZ, LAZARO" u="1"/>
        <s v="HALL, TIMOTHY" u="1"/>
        <s v="NERMAN, VICTOR" u="1"/>
        <s v="CERDANAL, ALAIN" u="1"/>
        <s v="WALLAEMS, JAMES" u="1"/>
        <s v="WIBB, MAURICE" u="1"/>
        <s v="LLEYD, ETHAN" u="1"/>
        <s v="VIRATY, KARL" u="1"/>
        <s v="NIWMAN, SCOTT" u="1"/>
        <s v="PECIY, DAVID" u="1"/>
        <s v="YATIS, MICHAEL" u="1"/>
        <s v="FILLIR, VINCENT" u="1"/>
        <s v="LEVATO, ANTHONY" u="1"/>
        <s v="PITIRSEN, KEVIN" u="1"/>
        <s v="PANKIR, JOSHUA" u="1"/>
        <s v="THERNTEN, NOEL" u="1"/>
        <s v="GERMAN, MATTHEW" u="1"/>
        <s v="MERALIS, GONZALO" u="1"/>
        <s v="MERTAN, TONY" u="1"/>
        <s v="BRUIN, GEORGE" u="1"/>
        <s v="UIQACH, JAMES" u="1"/>
        <s v="SLAVINS, JEFFREY" u="1"/>
        <s v="BLEAS, ALAIN" u="1"/>
        <s v="GLUISEN, JOSEPH" u="1"/>
        <s v="SPATH, JASON" u="1"/>
        <s v="HIDSEN, KENNETH" u="1"/>
        <s v="LIWAS, JAMES" u="1"/>
        <s v="MECK, DONALD" u="1"/>
        <s v="ECISKI, DAVID" u="1"/>
        <s v="SANDSTREM, LARRY" u="1"/>
        <s v="TERRIS, ANGELO" u="1"/>
        <s v="WATKANS, FRANKLIN" u="1"/>
        <s v="WIBBIR, JASON" u="1"/>
        <s v="TILLES, WALTER" u="1"/>
        <s v="BEWMAN, DIRK" u="1"/>
        <s v="DEMBREWSKI, ROBERT" u="1"/>
        <s v="GALVAN, NIEVES" u="1"/>
        <s v="HINRY, JEFFREY" u="1"/>
        <s v="GINNEN, MARK" u="1"/>
        <s v="CANALIS, RAYMOND" u="1"/>
        <s v="KIORNIY, MICHAEL" u="1"/>
        <s v="REWE, JEFFREY" u="1"/>
        <s v="WERTH, JOHN" u="1"/>
        <s v="SMATH, GREGORY" u="1"/>
        <s v="CETE, REMI" u="1"/>
        <s v="CHEBET, REJEAN" u="1"/>
        <s v="KICHANSKI, GERALD" u="1"/>
        <s v="RAGO, JORGE" u="1"/>
        <s v="HERVIY, MICHAEL" u="1"/>
        <s v="SIOCAT, ROBERT" u="1"/>
        <s v="BRASSUISE, MARTIN" u="1"/>
        <s v="MERRAS, SCOTT" u="1"/>
        <s v="PERTIR, JAMES" u="1"/>
        <s v="CELLAGAN, THOMAS" u="1"/>
        <s v="REMES, ALADINO" u="1"/>
        <s v="BLECKMAN, PHILLIP" u="1"/>
        <s v="GRAMLAE, TERRY" u="1"/>
        <s v="RACHERDS, PATRICK" u="1"/>
        <s v="REBALLERD, MICHAEL" u="1"/>
        <s v="CESTINIDA, BRIAN" u="1"/>
        <s v="LYNCH, GARY" u="1"/>
        <s v="TRIDIL, ROCH" u="1"/>
        <s v="HERVIY, HAROLD" u="1"/>
        <s v="BICHKO, JASON" u="1"/>
        <s v="GREBAIC, WALTER" u="1"/>
        <s v="FERSILL, ROBERT" u="1"/>
        <s v="BROEKS, HENRY" u="1"/>
        <s v="JECKSEN, REX" u="1"/>
        <s v="LATTLE, CHAD" u="1"/>
        <s v="CREBTRIE, ROBERT" u="1"/>
        <s v="HANKIS, OREN" u="1"/>
        <s v="MERTANIZ, ALFREDO" u="1"/>
        <s v="BIRNHERDT, CHRISTOPHER" u="1"/>
        <s v="ILLAS, CLYDE" u="1"/>
        <s v="SHIRMAN, CRAIG" u="1"/>
        <s v="MENTAIL, VICTOR" u="1"/>
        <s v="STEARS, ANTHONY" u="1"/>
        <s v="GALLANT, SERGE" u="1"/>
        <s v="EATCHASEN, WILLIAM" u="1"/>
        <s v="KANG, BENJAMIN" u="1"/>
        <s v="LANDSIY, MICHAEL" u="1"/>
        <s v="HADLIY, EUGENE" u="1"/>
        <s v="ESHLIY, WILLIAM" u="1"/>
        <s v="MYIRS, RALPH" u="1"/>
        <s v="ISHI, OREN" u="1"/>
        <s v="HEMBIRG, THOMAS" u="1"/>
        <s v="SMATH, RONALD" u="1"/>
        <s v="MERTANIZ, LUIS" u="1"/>
        <s v="DIRESE, JON" u="1"/>
        <s v="LEWRINSEN, MERLE" u="1"/>
        <s v="ESTIRMIAIR, DANIEL" u="1"/>
        <s v="MERTAN, BRYAN" u="1"/>
        <s v="BILANGIR, CRAIG" u="1"/>
        <s v="CALAINDO, MARK" u="1"/>
        <s v="LIWAS, DWAYNE" u="1"/>
        <s v="FASHIR, MICHAEL" u="1"/>
        <s v="BANDER, MARK" u="1"/>
        <s v="MERAN, DENIS" u="1"/>
        <s v="VALLOFUIRTE, LOUIS" u="1"/>
        <s v="AAEMS, JOSEPH" u="1"/>
        <s v="DILANIY, CRAIG" u="1"/>
        <s v="VEAR, TIMOTHY" u="1"/>
        <s v="GIY, RICHARD" u="1"/>
        <s v="PECLIB, JOSEPH" u="1"/>
        <s v="BRANNEN, EDWARD" u="1"/>
        <s v="STEY, WENDELL" u="1"/>
        <s v="BEIQGIRIT, ROBERT" u="1"/>
        <s v="LANDSIY, STEVEN" u="1"/>
        <s v="PANA, DANIEL" u="1"/>
        <s v="LANDIR, EARL" u="1"/>
        <s v="DESS, MARIO" u="1"/>
        <s v="WALTIRS, DANA" u="1"/>
        <s v="DAVAS, KENNETH" u="1"/>
        <s v="LIBLANC, DAN" u="1"/>
        <s v="LIWAS, JEREMIAH" u="1"/>
        <s v="KATE, FARON" u="1"/>
        <s v="BINIDACT, DANIEL" u="1"/>
        <s v="HANDLE, EDWARD" u="1"/>
        <s v="LIE, MICHAEL" u="1"/>
        <s v="RIMFILT, MARK" u="1"/>
        <s v="LYNN, JOSHUA" u="1"/>
        <s v="CERRESCO, THORN" u="1"/>
        <s v="REI, SHANEEL" u="1"/>
        <s v="WALSEN, BRIAN" u="1"/>
        <s v="SMERT, ROBERT" u="1"/>
        <s v="MISAS, ENRIQUE" u="1"/>
        <s v="VILESQITZ, MICHAEL" u="1"/>
        <s v="MANER, ANDREW" u="1"/>
        <s v="MERALIS, JOAN" u="1"/>
        <s v="JEREMALLO, ANTONIO" u="1"/>
        <s v="MENEHAN, EDWARD" u="1"/>
        <s v="BENNIR, AUDWIN" u="1"/>
        <s v="GIORGE, JOSEPH" u="1"/>
        <s v="SELINSKY, JAMES" u="1"/>
        <s v="STIANGREBIR, PETER" u="1"/>
        <s v="MATCHILL, MICHAEL" u="1"/>
        <s v="WIST, PETER" u="1"/>
        <s v="FOX, DANIEL" u="1"/>
        <s v="ATKANSEN, RICARDO" u="1"/>
        <s v="SHUILIY, RALPH" u="1"/>
        <s v="SMATH, DEMOND" u="1"/>
        <s v="MALLIR, RUSSELL" u="1"/>
        <s v="PATZIR, PAUL" u="1"/>
        <s v="NECEN, RUSANO" u="1"/>
        <s v="CANNEN, WILLIAM" u="1"/>
        <s v="HERRAS, JERRY" u="1"/>
        <s v="STEKIS, TODD" u="1"/>
        <s v="BENDS, GARY" u="1"/>
        <s v="TREMMILL, MICHAEL" u="1"/>
        <s v="PEIO, ROBERT" u="1"/>
        <s v="JECKSEN, RICHARD" u="1"/>
        <s v="KANG, JAMES" u="1"/>
        <s v="JEHNSEN, THOMAS" u="1"/>
        <s v="KIASACK, JOSEPH" u="1"/>
        <s v="CEBB, JOHN" u="1"/>
        <s v="FLIICHIR, BRIAN" u="1"/>
        <s v="KESHIR, ROBERT" u="1"/>
        <s v="BRYAN, PETER" u="1"/>
        <s v="HERDY, ROBERT" u="1"/>
        <s v="NACHELIS, HAROLD" u="1"/>
        <s v="GALLAIS, ALVIN" u="1"/>
        <s v="MIYIR, DAVID" u="1"/>
        <s v="BREWN, MARK" u="1"/>
        <s v="KIDIR, CAROL" u="1"/>
        <s v="CELE, KENNETH" u="1"/>
        <s v="CLIMINTS, PATRICK" u="1"/>
        <s v="SCETT, THOMAS" u="1"/>
        <s v="BREWN, RANDOLPH" u="1"/>
        <s v="NGIYIN, THANH" u="1"/>
        <s v="SMATH, DANNY" u="1"/>
        <s v="SCENCE, JEFF" u="1"/>
        <s v="FIRGIREN, FRANK" u="1"/>
        <s v="JIFFIRSEN, TERENCE" u="1"/>
        <s v="SCETT, TENNYSON" u="1"/>
        <s v="ESERAO, DARIO" u="1"/>
        <s v="CIQILO, STEVEN" u="1"/>
        <s v="ZAMMIRMAN, CHAD" u="1"/>
        <s v="VAIRA, JOHN" u="1"/>
        <s v="CHIRRY, BRENT" u="1"/>
        <s v="REGES, RONALD" u="1"/>
        <s v="GRANTHEM, PETER" u="1"/>
        <s v="NELAN, BRIAN" u="1"/>
        <s v="HANSIN, RODNEY" u="1"/>
        <s v="MIQRILL, SCOTT" u="1"/>
        <s v="ALDIRTEN, RICHARD" u="1"/>
        <s v="MILLIN, KENNETH" u="1"/>
        <s v="RESERAO, WILLIAM" u="1"/>
        <s v="MERQITZ, PAUL" u="1"/>
        <s v="VIRDI, JOSEPH" u="1"/>
        <s v="HEEVIR, CARROLL" u="1"/>
        <s v="DEGIE, KEVIN" u="1"/>
        <s v="FEIQNAIR, GUY MICHEL" u="1"/>
        <s v="SINDGRIN, LEE" u="1"/>
        <s v="CRIOI, FRANK" u="1"/>
        <s v="WHATE, RICKY" u="1"/>
        <s v="DEYLE, WILLIAM" u="1"/>
        <s v="RUIS, JOHN" u="1"/>
        <s v="SALTOW, JIMMY" u="1"/>
        <s v="LIDY, GERALD" u="1"/>
        <s v="REDRAGITZ, REYES" u="1"/>
        <s v="GRAGSBY, DAVID" u="1"/>
        <s v="WISCETT, BRUCE" u="1"/>
        <s v="VALAANES, SCOTT" u="1"/>
        <s v="DEGIE, JEFFREY" u="1"/>
        <s v="LISLAE, ROBERT" u="1"/>
        <s v="LEHRINZ, DANIEL" u="1"/>
        <s v="CERVAN, DOUGLAS" u="1"/>
        <s v="PANICCAO, RAY" u="1"/>
        <s v="KNEWLIS, TROY" u="1"/>
        <s v="SPERKS, STEVEN" u="1"/>
        <s v="CERPINTIR, GUY" u="1"/>
        <s v="LANDRY JR, WALLACE" u="1"/>
        <s v="RISLAND, THOMAS" u="1"/>
        <s v="BERIN, WILLIAM" u="1"/>
        <s v="PALLESKE, JAMES" u="1"/>
        <s v="REIDEBIRH, BRAD" u="1"/>
        <s v="WAINHELZ, DANIEL" u="1"/>
        <s v="PECHICO, WILLIAM" u="1"/>
        <s v="FERNEM, ROBERT" u="1"/>
        <s v="MECKINNIY, MALCOLM" u="1"/>
        <s v="PIRIZ, TIM" u="1"/>
        <s v="BIDFERD, AMAR" u="1"/>
        <s v="TRIFEILT, BRIAN" u="1"/>
        <s v="JENIS, CASEY" u="1"/>
        <s v="FILSEME, LARRY" u="1"/>
        <s v="THEMES, DAVID" u="1"/>
        <s v="BERNIM, SUSAN" u="1"/>
        <s v="WEEDWERD, KENT" u="1"/>
        <s v="REDRAGITZ, MANUEL" u="1"/>
        <s v="SASKO, EDWARD" u="1"/>
        <s v="WALTIRS, DAVID" u="1"/>
        <s v="VAN WYNSBIRGHE AI, ROBERT" u="1"/>
        <s v="SLAVIN, SHAWN" u="1"/>
        <s v="KILLY AI, AARON" u="1"/>
        <s v="MCCRIORY, GREGORY" u="1"/>
        <s v="KNAGHT, RICHARD" u="1"/>
        <s v="BEWDIN, JAMES" u="1"/>
        <s v="KINNILLY, CORRY" u="1"/>
        <s v="PEARAIR, JOEL" u="1"/>
        <s v="ERIVALO, CARLOS" u="1"/>
        <s v="VANCINT, SCOTT" u="1"/>
        <s v="PIIATO, MARIO" u="1"/>
        <s v="MIQPHY, STEVEN" u="1"/>
        <s v="CILAAN JR, NICHOLAS" u="1"/>
        <s v="ALLIN, RONALD" u="1"/>
        <s v="WINDU, MACE" u="1"/>
        <s v="HILTCIL, TOMMY" u="1"/>
        <s v="BREWN, DONNA" u="1"/>
        <s v="BREWN, SCOTT" u="1"/>
        <s v="STOFFERD, JAMES" u="1"/>
        <s v="PIRRIOILT, ALAIN" u="1"/>
        <s v="MENTGEMIRY, DEVIN" u="1"/>
        <s v="GRUIN, SHANNON" u="1"/>
        <s v="GEIDRIOU, DOMINIC" u="1"/>
        <s v="MALLS, THOMAS" u="1"/>
        <s v="HALLAERD, CRAIG" u="1"/>
        <s v="ZIKEWATZ, JOHN" u="1"/>
        <s v="PIDIRSEN, ANTHONY" u="1"/>
        <s v="RAES, RAYMOND" u="1"/>
        <s v="FRYE, CURTIS" u="1"/>
        <s v="POFF, RANDALL" u="1"/>
        <s v="VANCINT, PAUL" u="1"/>
        <s v="HALE, JEFFERY" u="1"/>
        <s v="ERTAEGA, EDGAR" u="1"/>
        <s v="WIBSTIR, MATTHEW" u="1"/>
        <s v="PIRRATT, STANLEY" u="1"/>
        <s v="QIANTANA, JOSE" u="1"/>
        <s v="ILLAS, GENE" u="1"/>
        <s v="CERNIY, TIMOTHY" u="1"/>
        <s v="PINDIRGRESS, SAMUEL" u="1"/>
        <s v="SAMS, JEFFERY" u="1"/>
        <s v="HOFMIASTIR, DAN" u="1"/>
        <s v="PATT, WILLIAM" u="1"/>
        <s v="HELMIS, HILARY" u="1"/>
        <s v="VIRNEZA, DAVID" u="1"/>
        <s v="CETE, GUY" u="1"/>
        <s v="CERMACHEIL, KEVIN" u="1"/>
        <s v="SHIRADAN, PAUL" u="1"/>
        <s v="SIABIL, DENNIS" u="1"/>
        <s v="WHIADEN, GREGORY" u="1"/>
        <s v="GERLAND, BRIAN" u="1"/>
        <s v="KNEIR, CODY" u="1"/>
        <s v="SMATH, TODD" u="1"/>
        <s v="WERRIN, WILLIAM" u="1"/>
        <s v="ILLAS, BRIAN" u="1"/>
        <s v="TREMMILL, RICHARD" u="1"/>
        <s v="CHRASTAAN, TODD" u="1"/>
        <s v="MATTEZERO, ANDREW" u="1"/>
        <s v="KAMBALL, DAMON" u="1"/>
        <s v="TISTLE, HENRY" u="1"/>
        <s v="PUISY, JOHN" u="1"/>
        <s v="MERTANIZ, GERARDO" u="1"/>
        <s v="KINDIVACH, MARK" u="1"/>
        <s v="VESQITZ, JESUS" u="1"/>
        <s v="MERTAN, KEVIN" u="1"/>
        <s v="ISPANESA, LAZARO" u="1"/>
        <s v="FLANEGAN, TIMOTHY" u="1"/>
        <s v="MCGIE, BRENTON" u="1"/>
        <s v="DIMEAO, MATTHEW" u="1"/>
        <s v="PLATT, JASON" u="1"/>
        <s v="SMATH, FREDDIE" u="1"/>
        <s v="LICES, NORVEL" u="1"/>
        <s v="BIOICHEANE, GARY" u="1"/>
        <s v="RA, SUN HO" u="1"/>
        <s v="REUIN, DEAN" u="1"/>
        <s v="SCETT, JAMES" u="1"/>
        <s v="SLATIN, BYRON" u="1"/>
        <s v="PIDLANIR, GARY" u="1"/>
        <s v="BEWMAN, WILLIAM" u="1"/>
        <s v="CENNER, ARYLESS" u="1"/>
        <s v="BIQKE, THOMAS" u="1"/>
        <s v="HERNADAY, WILLIAM" u="1"/>
        <s v="MACHEILS, GREGORY" u="1"/>
        <s v="MERAN, ANDRE" u="1"/>
        <s v="SMATH, GEOFFREY" u="1"/>
        <s v="TELIR, SEAN" u="1"/>
        <s v="PERKIR, KIRBY" u="1"/>
        <s v="MCCENNILL, CRAIG" u="1"/>
        <s v="FERRILL, WILLIAM" u="1"/>
        <s v="PADGUIS, BOBBY" u="1"/>
        <s v="WRAGHT, HARVEY" u="1"/>
        <s v="LANDLIY, LAURIE" u="1"/>
        <s v="IMBRIY, RONALD" u="1"/>
        <s v="CHINIVIRT, JAMIE" u="1"/>
        <s v="PRZISLEWSKI, BRIAN" u="1"/>
        <s v="FILLIR, JAMES" u="1"/>
        <s v="RISLIDGE, PAUL" u="1"/>
        <s v="NISSLIR, ROBERT" u="1"/>
        <s v="GALANDO, RUDOLPH" u="1"/>
        <s v="PRACE AII, GEORGE" u="1"/>
        <s v="RIBLE, DAVID" u="1"/>
        <s v="HERDANG, DARRIN" u="1"/>
        <s v="LIHMAN, RYMAN" u="1"/>
        <s v="SMATH JR, LEROY" u="1"/>
        <s v="MERSHALL, GARY" u="1"/>
        <s v="FERD, PATRICK" u="1"/>
        <s v="DEYIL, JACK" u="1"/>
        <s v="BEWIN, BRANDON" u="1"/>
        <s v="BEACE, ALVIN" u="1"/>
        <s v="MALCELM, CARL" u="1"/>
        <s v="WAGGANS, MACK" u="1"/>
        <s v="LIZZA, VINCENT" u="1"/>
        <s v="FIRRERA, RUEL" u="1"/>
        <s v="CENNIR, RANDY" u="1"/>
        <s v="FIRNANDIZ, LUIS" u="1"/>
        <s v="IVIRS, DAVID" u="1"/>
        <s v="COX, TIMOTHY" u="1"/>
        <s v="JATEN, ERIC" u="1"/>
        <s v="MEASENNITVE, RICHARD" u="1"/>
        <s v="AVALA, JAVIER" u="1"/>
        <s v="MALISKI, MICHAEL" u="1"/>
        <s v="KALLAO, LEE" u="1"/>
        <s v="LENG, JAMES" u="1"/>
        <s v="DIAVIR, JOHN" u="1"/>
        <s v="CHRASTINSEN, BRUCE" u="1"/>
        <s v="BLECKBIQN, CARL" u="1"/>
        <s v="BLANTEN, JOHN" u="1"/>
        <s v="KLIAN, TODD" u="1"/>
        <s v="PITIRSEN, MARION" u="1"/>
        <s v="MAYNER, RANDY" u="1"/>
        <s v="EVIRBY, CHRISTOPHER" u="1"/>
        <s v="BLANCHUISE, YVON" u="1"/>
        <s v="DINMAN, TERRELL" u="1"/>
        <s v="BREWN, MICHAEL" u="1"/>
        <s v="MERALIS, GABRIEL" u="1"/>
        <s v="FAGUIREA, JOE" u="1"/>
        <s v="WATSEN, CHARLES" u="1"/>
        <s v="SEBERISE, DONALD" u="1"/>
        <s v="PRANCE, JOSEPH" u="1"/>
        <s v="VALLA, THOMAS" u="1"/>
        <s v="THEMPSEN, MICHAEL" u="1"/>
        <s v="BRAYBEY JR, DARBY" u="1"/>
        <s v="HELTZ, ROBERT" u="1"/>
        <s v="DEST, RICHARD" u="1"/>
        <s v="MIZA, MARK" u="1"/>
        <s v="DITIRMAN, MICHAEL" u="1"/>
        <s v="HIFF, DAVID" u="1"/>
        <s v="TITIR, TIMOTHY" u="1"/>
        <s v="ARWAN, BRENT" u="1"/>
        <s v="SAMEN, JAMIE" u="1"/>
        <s v="SHIRA, DONALD" u="1"/>
        <s v="VESQITZ, CARLOS" u="1"/>
        <s v="MERRASEN, DAVID" u="1"/>
        <s v="CIRRALLA, PAUL" u="1"/>
        <s v="VEZQITZ, CARLOS" u="1"/>
        <s v="TEMADY, STEPHEN" u="1"/>
        <s v="GISAIRRIZ, JORGE" u="1"/>
      </sharedItems>
    </cacheField>
    <cacheField name="Hire_Date" numFmtId="164">
      <sharedItems containsSemiMixedTypes="0" containsNonDate="0" containsDate="1" containsString="0" minDate="1973-09-24T00:00:00" maxDate="2004-07-27T00:00:00"/>
    </cacheField>
    <cacheField name="Business_Segment" numFmtId="0">
      <sharedItems/>
    </cacheField>
    <cacheField name="Product_Description" numFmtId="0">
      <sharedItems/>
    </cacheField>
    <cacheField name="SumOfSales_Amount" numFmtId="165">
      <sharedItems containsSemiMixedTypes="0" containsString="0" containsNumber="1" minValue="5502.4813999999997" maxValue="111904.59" count="621">
        <n v="5502.4813999999997"/>
        <n v="5504.1448"/>
        <n v="5506.125"/>
        <n v="5518.4849999999997"/>
        <n v="5521.6949999999997"/>
        <n v="5529.1814999999997"/>
        <n v="5534.2497000000003"/>
        <n v="5543.3280000000004"/>
        <n v="5547.0446000000002"/>
        <n v="5554.7435999999998"/>
        <n v="5558.1750000000002"/>
        <n v="5566.7920000000004"/>
        <n v="5586.8478999999998"/>
        <n v="5600.0479999999998"/>
        <n v="5625.1809999999996"/>
        <n v="5636.5285000000003"/>
        <n v="5642.0640000000003"/>
        <n v="5642.8724000000002"/>
        <n v="5655.8814000000002"/>
        <n v="5676.6414000000004"/>
        <n v="5678.6499000000003"/>
        <n v="5682.549"/>
        <n v="5691.5255999999999"/>
        <n v="5698.808"/>
        <n v="5699.3559999999998"/>
        <n v="5701.1880000000001"/>
        <n v="5703.5673999999999"/>
        <n v="5709.7907999999998"/>
        <n v="5713.8239000000003"/>
        <n v="5716.4008000000003"/>
        <n v="5717.9750000000004"/>
        <n v="5718.5055000000002"/>
        <n v="5729.8545999999997"/>
        <n v="5730.1271999999999"/>
        <n v="5738.3220000000001"/>
        <n v="5759.7969000000003"/>
        <n v="5761.2978000000003"/>
        <n v="5767.0688"/>
        <n v="5788.0537000000004"/>
        <n v="5801.5727999999999"/>
        <n v="5802.3768"/>
        <n v="5803.7867999999999"/>
        <n v="5822.2619000000004"/>
        <n v="5827.3343999999997"/>
        <n v="5832.3344999999999"/>
        <n v="5832.6975000000002"/>
        <n v="5842.5312000000004"/>
        <n v="5843.3407999999999"/>
        <n v="5854.6945999999998"/>
        <n v="5873.4291000000003"/>
        <n v="5875.1232"/>
        <n v="5876.4615000000003"/>
        <n v="5882.0918000000001"/>
        <n v="5884.3371999999999"/>
        <n v="5893.04"/>
        <n v="5896.3959999999997"/>
        <n v="5908.8434999999999"/>
        <n v="5918.5619999999999"/>
        <n v="5921.7420000000002"/>
        <n v="5929.5994000000001"/>
        <n v="5936.1203999999998"/>
        <n v="5947.5284000000001"/>
        <n v="5962.7276000000002"/>
        <n v="5969.04"/>
        <n v="5972.8127999999997"/>
        <n v="5996.8131999999996"/>
        <n v="6008.1909999999998"/>
        <n v="6023.6205"/>
        <n v="6023.8035"/>
        <n v="6024.2764999999999"/>
        <n v="6056.7375000000002"/>
        <n v="6062.0429999999997"/>
        <n v="6076.6289999999999"/>
        <n v="6090.9492"/>
        <n v="6093.2685000000001"/>
        <n v="6094.4921000000004"/>
        <n v="6120.5950000000003"/>
        <n v="6125.0524999999998"/>
        <n v="6131.1142"/>
        <n v="6131.3967000000002"/>
        <n v="6142.4620999999997"/>
        <n v="6144.51"/>
        <n v="6152.6387999999997"/>
        <n v="6183.9549999999999"/>
        <n v="6208.9260999999997"/>
        <n v="6210.9850999999999"/>
        <n v="6222.9215999999997"/>
        <n v="6224.2866000000004"/>
        <n v="6226.2150000000001"/>
        <n v="6231.4623000000001"/>
        <n v="6241.875"/>
        <n v="6254.2830000000004"/>
        <n v="6254.9387999999999"/>
        <n v="6294.6324999999997"/>
        <n v="6307.7314999999999"/>
        <n v="6318.8415999999997"/>
        <n v="6323.2013999999999"/>
        <n v="6323.4863999999998"/>
        <n v="6330.5073000000002"/>
        <n v="6340.6463999999996"/>
        <n v="6348.2784000000001"/>
        <n v="6352.45"/>
        <n v="6379.8"/>
        <n v="6388.1688000000004"/>
        <n v="6401.0999000000002"/>
        <n v="6412.2852000000003"/>
        <n v="6420.2809999999999"/>
        <n v="6425.1235999999999"/>
        <n v="6494.7138000000004"/>
        <n v="6500.0514000000003"/>
        <n v="6538.1013999999996"/>
        <n v="6560.8620000000001"/>
        <n v="6579.4859999999999"/>
        <n v="6605.0623999999998"/>
        <n v="6635.4084000000003"/>
        <n v="6641.0555999999997"/>
        <n v="6652.2155000000002"/>
        <n v="6668.1733000000004"/>
        <n v="6694.32"/>
        <n v="6694.7089999999998"/>
        <n v="6700.2857999999997"/>
        <n v="6703.7254999999996"/>
        <n v="6719.0749999999998"/>
        <n v="6744.9772000000003"/>
        <n v="6755.7464"/>
        <n v="6757.2960000000003"/>
        <n v="6791.0025999999998"/>
        <n v="6800.1023999999998"/>
        <n v="6800.5032000000001"/>
        <n v="6825.0585000000001"/>
        <n v="6836.4260999999997"/>
        <n v="6840.3720000000003"/>
        <n v="6844.1534000000001"/>
        <n v="6867.2992000000004"/>
        <n v="6874.65"/>
        <n v="6881.8512000000001"/>
        <n v="6891.3189000000002"/>
        <n v="6898.4132"/>
        <n v="6923.8469999999998"/>
        <n v="6952.8783999999996"/>
        <n v="6961.0847999999996"/>
        <n v="6967.4639999999999"/>
        <n v="7024.3104000000003"/>
        <n v="7038.1665999999996"/>
        <n v="7064.0955000000004"/>
        <n v="7069.8615"/>
        <n v="7076.7575999999999"/>
        <n v="7084.8567999999996"/>
        <n v="7090.2889999999998"/>
        <n v="7091.1165000000001"/>
        <n v="7094.7031999999999"/>
        <n v="7180.5291999999999"/>
        <n v="7213.8338999999996"/>
        <n v="7214.4449999999997"/>
        <n v="7249.6463999999996"/>
        <n v="7253.6495999999997"/>
        <n v="7256.5749999999998"/>
        <n v="7261.7860000000001"/>
        <n v="7298.4737999999998"/>
        <n v="7323.8262000000004"/>
        <n v="7338.1247999999996"/>
        <n v="7340.1968999999999"/>
        <n v="7385.78"/>
        <n v="7392.2003999999997"/>
        <n v="7435.1815999999999"/>
        <n v="7440.2184999999999"/>
        <n v="7472.7852000000003"/>
        <n v="7490.5388999999996"/>
        <n v="7496.0164999999997"/>
        <n v="7504.0355"/>
        <n v="7517.3195999999998"/>
        <n v="7538.5806000000002"/>
        <n v="7541.9040000000005"/>
        <n v="7542.6055999999999"/>
        <n v="7586.8959999999997"/>
        <n v="7616.3807999999999"/>
        <n v="7617.7959000000001"/>
        <n v="7651.1270000000004"/>
        <n v="7665.1737999999996"/>
        <n v="7691.884"/>
        <n v="7711.4534000000003"/>
        <n v="7739.7376999999997"/>
        <n v="7750.6538"/>
        <n v="7761.7341999999999"/>
        <n v="7764.4584000000004"/>
        <n v="7785.5245000000004"/>
        <n v="7803.0995999999996"/>
        <n v="7817.2157999999999"/>
        <n v="7863.0640000000003"/>
        <n v="7866.2461999999996"/>
        <n v="7899.6176999999998"/>
        <n v="7912.3320000000003"/>
        <n v="7912.9679999999998"/>
        <n v="7918.5406999999996"/>
        <n v="7923.9669000000004"/>
        <n v="7954.9919"/>
        <n v="7961.1234999999997"/>
        <n v="7964.6027999999997"/>
        <n v="7985.1698999999999"/>
        <n v="8016.6545999999998"/>
        <n v="8031.0153"/>
        <n v="8031.4939999999997"/>
        <n v="8102.9802"/>
        <n v="8115.1589999999997"/>
        <n v="8132.9856"/>
        <n v="8150.0159999999996"/>
        <n v="8161.8864000000003"/>
        <n v="8175.1956"/>
        <n v="8204.7474000000002"/>
        <n v="8212.5429000000004"/>
        <n v="8218.8948"/>
        <n v="8230.9097999999994"/>
        <n v="8231.1450000000004"/>
        <n v="8240.9194000000007"/>
        <n v="8266.2882000000009"/>
        <n v="8297.509"/>
        <n v="8306.5684000000001"/>
        <n v="8327.6645000000008"/>
        <n v="8329.0607999999993"/>
        <n v="8342.0123000000003"/>
        <n v="8355.9377000000004"/>
        <n v="8385.232"/>
        <n v="8400.42"/>
        <n v="8423.3130999999994"/>
        <n v="8437.9959999999992"/>
        <n v="8453.6054999999997"/>
        <n v="8459.7132999999994"/>
        <n v="8498.4616000000005"/>
        <n v="8507.6438999999991"/>
        <n v="8510.3950000000004"/>
        <n v="8514.9621000000006"/>
        <n v="8520.0895"/>
        <n v="8533.8579000000009"/>
        <n v="8537.9536000000007"/>
        <n v="8547.4912000000004"/>
        <n v="8556.5172000000002"/>
        <n v="8568.01"/>
        <n v="8581.7232000000004"/>
        <n v="8629.0871999999999"/>
        <n v="8629.9542000000001"/>
        <n v="8633.8945000000003"/>
        <n v="8649.3703999999998"/>
        <n v="8653.0517"/>
        <n v="8656.7795999999998"/>
        <n v="8673.1895999999997"/>
        <n v="8691.3220000000001"/>
        <n v="8703.2139999999999"/>
        <n v="8731.6224000000002"/>
        <n v="8739.6119999999992"/>
        <n v="8752.0712999999996"/>
        <n v="8785.7934999999998"/>
        <n v="8803.6607999999997"/>
        <n v="8829.2806"/>
        <n v="8833.1524000000009"/>
        <n v="8834.9946"/>
        <n v="8835.6013999999996"/>
        <n v="8846.7960000000003"/>
        <n v="8847.2111999999997"/>
        <n v="8848.0944"/>
        <n v="8861.3909999999996"/>
        <n v="8889.0295000000006"/>
        <n v="8893.43"/>
        <n v="8938.0372000000007"/>
        <n v="8984.2008000000005"/>
        <n v="9004.8155999999999"/>
        <n v="9024.6687999999995"/>
        <n v="9025.7837999999992"/>
        <n v="9035.92"/>
        <n v="9040.7099999999991"/>
        <n v="9050.6849999999995"/>
        <n v="9082.4084999999995"/>
        <n v="9092.8528000000006"/>
        <n v="9135.9917999999998"/>
        <n v="9166.6175999999996"/>
        <n v="9188.91"/>
        <n v="9191.3884999999991"/>
        <n v="9209.3917000000001"/>
        <n v="9230.1704000000009"/>
        <n v="9236.2181"/>
        <n v="9284.35"/>
        <n v="9320.4387000000006"/>
        <n v="9339.6551999999992"/>
        <n v="9348.5967999999993"/>
        <n v="9459.5751999999993"/>
        <n v="9478.0899000000009"/>
        <n v="9530.8425000000007"/>
        <n v="9630.5285999999996"/>
        <n v="9635.7888000000003"/>
        <n v="9649.7235999999994"/>
        <n v="9665.7407999999996"/>
        <n v="9670.6632000000009"/>
        <n v="9671.5328000000009"/>
        <n v="9685.1916000000001"/>
        <n v="9716.5141999999996"/>
        <n v="9779.2127999999993"/>
        <n v="9816.4058999999997"/>
        <n v="9861.5367999999999"/>
        <n v="9878.4"/>
        <n v="9891.2099999999991"/>
        <n v="9899.6645000000008"/>
        <n v="9928.4161999999997"/>
        <n v="9940.7000000000007"/>
        <n v="9970.3174999999992"/>
        <n v="10045.9905"/>
        <n v="10056.715200000001"/>
        <n v="10077.32"/>
        <n v="10144.9863"/>
        <n v="10157.413500000001"/>
        <n v="10168.252500000001"/>
        <n v="10260.698399999999"/>
        <n v="10292.581200000001"/>
        <n v="10306.35"/>
        <n v="10310.5808"/>
        <n v="10343.9076"/>
        <n v="10411.113600000001"/>
        <n v="10420.3878"/>
        <n v="10420.865"/>
        <n v="10441.627200000001"/>
        <n v="10455.688599999999"/>
        <n v="10549.814399999999"/>
        <n v="10570.698"/>
        <n v="10604.518400000001"/>
        <n v="10606.3266"/>
        <n v="10618.296"/>
        <n v="10633.300999999999"/>
        <n v="10636.0512"/>
        <n v="10652.455"/>
        <n v="10664.2053"/>
        <n v="10691.447399999999"/>
        <n v="10712.719800000001"/>
        <n v="10719.294599999999"/>
        <n v="10722.311400000001"/>
        <n v="10726.947"/>
        <n v="10735.956"/>
        <n v="10781.418900000001"/>
        <n v="10800.618399999999"/>
        <n v="10840.2624"/>
        <n v="10848.852000000001"/>
        <n v="10850.093000000001"/>
        <n v="10907.4"/>
        <n v="10908.998900000001"/>
        <n v="10935.7608"/>
        <n v="10943.980600000001"/>
        <n v="10990.044"/>
        <n v="10993.474899999999"/>
        <n v="11009.4985"/>
        <n v="11041.5825"/>
        <n v="11078.67"/>
        <n v="11088.3006"/>
        <n v="11125.0092"/>
        <n v="11128.912"/>
        <n v="11129.102000000001"/>
        <n v="11132.64"/>
        <n v="11154.581399999999"/>
        <n v="11187.3912"/>
        <n v="11205.361999999999"/>
        <n v="11279.045400000001"/>
        <n v="11285.5288"/>
        <n v="11319"/>
        <n v="11324.237800000001"/>
        <n v="11376.0108"/>
        <n v="11402.376"/>
        <n v="11412.668600000001"/>
        <n v="11422.4275"/>
        <n v="11448.832"/>
        <n v="11453.637000000001"/>
        <n v="11460.2544"/>
        <n v="11464.980299999999"/>
        <n v="11537.713"/>
        <n v="11571.7104"/>
        <n v="11594.334000000001"/>
        <n v="11601.824000000001"/>
        <n v="11627.7678"/>
        <n v="11652.816000000001"/>
        <n v="11682.944"/>
        <n v="11691.190500000001"/>
        <n v="11750.2464"/>
        <n v="11753.600399999999"/>
        <n v="11856.708000000001"/>
        <n v="11875.490599999999"/>
        <n v="11880.2502"/>
        <n v="11896.0826"/>
        <n v="11941.997499999999"/>
        <n v="11945.625599999999"/>
        <n v="12000.733200000001"/>
        <n v="12001.828799999999"/>
        <n v="12006.4208"/>
        <n v="12013.5777"/>
        <n v="12044.736000000001"/>
        <n v="12059.6608"/>
        <n v="12134.577600000001"/>
        <n v="12147.5838"/>
        <n v="12182.9218"/>
        <n v="12265.100399999999"/>
        <n v="12297.012500000001"/>
        <n v="12345.8544"/>
        <n v="12380.9146"/>
        <n v="12398.176799999999"/>
        <n v="12398.6448"/>
        <n v="12402.459000000001"/>
        <n v="12502.959000000001"/>
        <n v="12529.581700000001"/>
        <n v="12556.206"/>
        <n v="12601.368"/>
        <n v="12689.495000000001"/>
        <n v="12690.1273"/>
        <n v="12694.89"/>
        <n v="12705.746800000001"/>
        <n v="12706.0834"/>
        <n v="12759.660900000001"/>
        <n v="12778.558499999999"/>
        <n v="12790.3436"/>
        <n v="12815.585800000001"/>
        <n v="12822.317999999999"/>
        <n v="12835.560799999999"/>
        <n v="12846.8272"/>
        <n v="12934.771199999999"/>
        <n v="13095.82"/>
        <n v="13120.844800000001"/>
        <n v="13129.600399999999"/>
        <n v="13130.278700000001"/>
        <n v="13135.7232"/>
        <n v="13144.266600000001"/>
        <n v="13153.881600000001"/>
        <n v="13200.409600000001"/>
        <n v="13237.4956"/>
        <n v="13251.481599999999"/>
        <n v="13296.465"/>
        <n v="13341.0201"/>
        <n v="13388.9535"/>
        <n v="13424.64"/>
        <n v="13460.100700000001"/>
        <n v="13604.700999999999"/>
        <n v="13612.263000000001"/>
        <n v="13634.190500000001"/>
        <n v="13640.8122"/>
        <n v="13644.501"/>
        <n v="13656.456"/>
        <n v="13800.2304"/>
        <n v="13825.1185"/>
        <n v="13900.885200000001"/>
        <n v="13967.66"/>
        <n v="14009.4828"/>
        <n v="14019.0219"/>
        <n v="14036.581"/>
        <n v="14066.368"/>
        <n v="14163.779"/>
        <n v="14165.504000000001"/>
        <n v="14257.13"/>
        <n v="14361.802"/>
        <n v="14373.276"/>
        <n v="14421.8624"/>
        <n v="14437.542299999999"/>
        <n v="14515.2"/>
        <n v="14537.308499999999"/>
        <n v="14551.9895"/>
        <n v="14558.7312"/>
        <n v="14576.449500000001"/>
        <n v="14606.697"/>
        <n v="14611.194"/>
        <n v="14621.8464"/>
        <n v="14773.85"/>
        <n v="14798.1168"/>
        <n v="14866.735000000001"/>
        <n v="14879.183000000001"/>
        <n v="14894.1386"/>
        <n v="14967.523999999999"/>
        <n v="15056.73"/>
        <n v="15259.838599999999"/>
        <n v="15267.3356"/>
        <n v="15305.807199999999"/>
        <n v="15310.9944"/>
        <n v="15318.123600000001"/>
        <n v="15327.5121"/>
        <n v="15397.9506"/>
        <n v="15429.7664"/>
        <n v="15470.8608"/>
        <n v="15510.138000000001"/>
        <n v="15514.161599999999"/>
        <n v="15514.266600000001"/>
        <n v="15550.378199999999"/>
        <n v="15621.2966"/>
        <n v="15697.0224"/>
        <n v="15763.4367"/>
        <n v="15789.452799999999"/>
        <n v="15838.4548"/>
        <n v="15873.3372"/>
        <n v="15909.9396"/>
        <n v="15964.0332"/>
        <n v="16013.032300000001"/>
        <n v="16028.456399999999"/>
        <n v="16035.84"/>
        <n v="16051.9344"/>
        <n v="16106.2356"/>
        <n v="16117.2732"/>
        <n v="16133.6124"/>
        <n v="16137.197899999999"/>
        <n v="16152.065000000001"/>
        <n v="16265.636399999999"/>
        <n v="16384.581900000001"/>
        <n v="16432.015599999999"/>
        <n v="16729.622200000002"/>
        <n v="16854.094400000002"/>
        <n v="16913.075199999999"/>
        <n v="16951.206600000001"/>
        <n v="16958.297999999999"/>
        <n v="16973.7304"/>
        <n v="17055.2304"/>
        <n v="17148.477999999999"/>
        <n v="17245.019400000001"/>
        <n v="17296.270400000001"/>
        <n v="17321.6901"/>
        <n v="17345.7369"/>
        <n v="17430.983100000001"/>
        <n v="17498.092499999999"/>
        <n v="17516.98"/>
        <n v="17545.137599999998"/>
        <n v="17693.632000000001"/>
        <n v="17727.108899999999"/>
        <n v="17823.197"/>
        <n v="17836.761600000002"/>
        <n v="17844.824400000001"/>
        <n v="17854.532999999999"/>
        <n v="17920.907899999998"/>
        <n v="17998.038"/>
        <n v="18035.996200000001"/>
        <n v="18040.7876"/>
        <n v="18106.602599999998"/>
        <n v="18198.576499999999"/>
        <n v="18208.360799999999"/>
        <n v="18437.3112"/>
        <n v="18484.481599999999"/>
        <n v="18498.7215"/>
        <n v="18501.080000000002"/>
        <n v="18615.500800000002"/>
        <n v="18617.7222"/>
        <n v="18700.531800000001"/>
        <n v="18855.1116"/>
        <n v="18882.885999999999"/>
        <n v="18897.612799999999"/>
        <n v="19034.2425"/>
        <n v="19415.7444"/>
        <n v="19541.2978"/>
        <n v="19881.3321"/>
        <n v="19973.753799999999"/>
        <n v="20024.288100000002"/>
        <n v="20091.981"/>
        <n v="20246.5347"/>
        <n v="20258.892"/>
        <n v="20268.584999999999"/>
        <n v="20613.427800000001"/>
        <n v="20887.2536"/>
        <n v="20905.403999999999"/>
        <n v="21018.904200000001"/>
        <n v="21126.107199999999"/>
        <n v="21575.449000000001"/>
        <n v="21668.592000000001"/>
        <n v="21720.675899999998"/>
        <n v="21737.8416"/>
        <n v="21746.231500000002"/>
        <n v="21894.876899999999"/>
        <n v="21915.81"/>
        <n v="22065.3145"/>
        <n v="22215.309600000001"/>
        <n v="22240.66"/>
        <n v="22575.193500000001"/>
        <n v="22578.6459"/>
        <n v="22613.324799999999"/>
        <n v="22740.307199999999"/>
        <n v="23039.150399999999"/>
        <n v="23400.2592"/>
        <n v="23500.799999999999"/>
        <n v="23649.049599999998"/>
        <n v="24034.42"/>
        <n v="24241.103599999999"/>
        <n v="24319.495200000001"/>
        <n v="24600.153200000001"/>
        <n v="24694.327499999999"/>
        <n v="25001.5275"/>
        <n v="25378.99"/>
        <n v="25501.886999999999"/>
        <n v="25715.1852"/>
        <n v="25826.144400000001"/>
        <n v="26373.048500000001"/>
        <n v="26385.0321"/>
        <n v="27375.538199999999"/>
        <n v="27896.075400000002"/>
        <n v="28045.790400000002"/>
        <n v="28283.327099999999"/>
        <n v="28540.884600000001"/>
        <n v="28584.685399999998"/>
        <n v="28868.9211"/>
        <n v="29311.9467"/>
        <n v="29455.697700000001"/>
        <n v="29641.472000000002"/>
        <n v="29919.282899999998"/>
        <n v="30497.450199999999"/>
        <n v="30673.1253"/>
        <n v="31090.168799999999"/>
        <n v="32527.603299999999"/>
        <n v="32829.074099999998"/>
        <n v="32920.699500000002"/>
        <n v="33022.3197"/>
        <n v="33055.383199999997"/>
        <n v="33920.386500000001"/>
        <n v="34271.292300000001"/>
        <n v="34522.249499999998"/>
        <n v="35386.319000000003"/>
        <n v="35790.709199999998"/>
        <n v="36170.731800000001"/>
        <n v="37337.529600000002"/>
        <n v="39117.596599999997"/>
        <n v="39167.191200000001"/>
        <n v="44400.738299999997"/>
        <n v="48452.5167"/>
        <n v="51033.677199999998"/>
        <n v="51505.754999999997"/>
        <n v="59843.017500000002"/>
        <n v="70074.9372"/>
        <n v="77461.539600000004"/>
        <n v="111904.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3">
  <r>
    <x v="0"/>
    <x v="0"/>
    <x v="0"/>
    <d v="1992-09-16T00:00:00"/>
    <s v="Landscaping and Area Beautification"/>
    <s v="Green Plants and Foliage Care"/>
    <x v="0"/>
  </r>
  <r>
    <x v="1"/>
    <x v="1"/>
    <x v="1"/>
    <d v="2000-09-25T00:00:00"/>
    <s v="Maintenance and Repair"/>
    <s v="Predictive Maintenance/Preventative Maintenance"/>
    <x v="1"/>
  </r>
  <r>
    <x v="2"/>
    <x v="2"/>
    <x v="2"/>
    <d v="2004-04-19T00:00:00"/>
    <s v="Maintenance and Repair"/>
    <s v="Predictive Maintenance/Preventative Maintenance"/>
    <x v="2"/>
  </r>
  <r>
    <x v="3"/>
    <x v="3"/>
    <x v="3"/>
    <d v="1998-03-16T00:00:00"/>
    <s v="Landscaping and Area Beautification"/>
    <s v="Landscaping/Grounds Care"/>
    <x v="3"/>
  </r>
  <r>
    <x v="2"/>
    <x v="2"/>
    <x v="4"/>
    <d v="1996-01-02T00:00:00"/>
    <s v="Landscaping and Area Beautification"/>
    <s v="Landscaping/Grounds Care"/>
    <x v="4"/>
  </r>
  <r>
    <x v="1"/>
    <x v="4"/>
    <x v="5"/>
    <d v="1999-02-01T00:00:00"/>
    <s v="Maintenance and Repair"/>
    <s v="Predictive Maintenance/Preventative Maintenance"/>
    <x v="5"/>
  </r>
  <r>
    <x v="2"/>
    <x v="5"/>
    <x v="6"/>
    <d v="2003-02-24T00:00:00"/>
    <s v="Maintenance and Repair"/>
    <s v="Facility Maintenance and Repair"/>
    <x v="6"/>
  </r>
  <r>
    <x v="2"/>
    <x v="5"/>
    <x v="7"/>
    <d v="2003-06-04T00:00:00"/>
    <s v="Maintenance and Repair"/>
    <s v="Facility Maintenance and Repair"/>
    <x v="6"/>
  </r>
  <r>
    <x v="3"/>
    <x v="6"/>
    <x v="8"/>
    <d v="1999-08-04T00:00:00"/>
    <s v="Landscaping and Area Beautification"/>
    <s v="Landscaping/Grounds Care"/>
    <x v="7"/>
  </r>
  <r>
    <x v="1"/>
    <x v="4"/>
    <x v="9"/>
    <d v="2004-07-12T00:00:00"/>
    <s v="Maintenance and Repair"/>
    <s v="Predictive Maintenance/Preventative Maintenance"/>
    <x v="8"/>
  </r>
  <r>
    <x v="2"/>
    <x v="5"/>
    <x v="10"/>
    <d v="2001-09-27T00:00:00"/>
    <s v="Maintenance and Repair"/>
    <s v="Predictive Maintenance/Preventative Maintenance"/>
    <x v="9"/>
  </r>
  <r>
    <x v="1"/>
    <x v="4"/>
    <x v="11"/>
    <d v="2001-06-13T00:00:00"/>
    <s v="Maintenance and Repair"/>
    <s v="Predictive Maintenance/Preventative Maintenance"/>
    <x v="10"/>
  </r>
  <r>
    <x v="0"/>
    <x v="7"/>
    <x v="12"/>
    <d v="2000-10-09T00:00:00"/>
    <s v="Maintenance and Repair"/>
    <s v="Predictive Maintenance/Preventative Maintenance"/>
    <x v="11"/>
  </r>
  <r>
    <x v="0"/>
    <x v="7"/>
    <x v="13"/>
    <d v="1993-03-22T00:00:00"/>
    <s v="Maintenance and Repair"/>
    <s v="Predictive Maintenance/Preventative Maintenance"/>
    <x v="12"/>
  </r>
  <r>
    <x v="1"/>
    <x v="4"/>
    <x v="14"/>
    <d v="2000-10-30T00:00:00"/>
    <s v="Landscaping and Area Beautification"/>
    <s v="Green Plants and Foliage Care"/>
    <x v="13"/>
  </r>
  <r>
    <x v="3"/>
    <x v="8"/>
    <x v="15"/>
    <d v="1998-04-20T00:00:00"/>
    <s v="Landscaping and Area Beautification"/>
    <s v="Landscaping/Grounds Care"/>
    <x v="14"/>
  </r>
  <r>
    <x v="0"/>
    <x v="0"/>
    <x v="16"/>
    <d v="2002-09-23T00:00:00"/>
    <s v="Landscaping and Area Beautification"/>
    <s v="Landscaping/Grounds Care"/>
    <x v="15"/>
  </r>
  <r>
    <x v="2"/>
    <x v="2"/>
    <x v="17"/>
    <d v="2003-09-22T00:00:00"/>
    <s v="Landscaping and Area Beautification"/>
    <s v="Landscaping/Grounds Care"/>
    <x v="16"/>
  </r>
  <r>
    <x v="0"/>
    <x v="9"/>
    <x v="18"/>
    <d v="1999-12-06T00:00:00"/>
    <s v="Housekeeping and Organization"/>
    <s v="Cleaning &amp; Housekeeping Services"/>
    <x v="17"/>
  </r>
  <r>
    <x v="1"/>
    <x v="1"/>
    <x v="1"/>
    <d v="2000-09-25T00:00:00"/>
    <s v="Maintenance and Repair"/>
    <s v="Fleet Maintenance"/>
    <x v="18"/>
  </r>
  <r>
    <x v="1"/>
    <x v="4"/>
    <x v="19"/>
    <d v="2001-01-21T00:00:00"/>
    <s v="Maintenance and Repair"/>
    <s v="Fleet Maintenance"/>
    <x v="19"/>
  </r>
  <r>
    <x v="1"/>
    <x v="4"/>
    <x v="20"/>
    <d v="2002-11-04T00:00:00"/>
    <s v="Housekeeping and Organization"/>
    <s v="Cleaning &amp; Housekeeping Services"/>
    <x v="20"/>
  </r>
  <r>
    <x v="3"/>
    <x v="10"/>
    <x v="21"/>
    <d v="2002-03-11T00:00:00"/>
    <s v="Landscaping and Area Beautification"/>
    <s v="Landscaping/Grounds Care"/>
    <x v="21"/>
  </r>
  <r>
    <x v="3"/>
    <x v="10"/>
    <x v="22"/>
    <d v="2000-10-30T00:00:00"/>
    <s v="Maintenance and Repair"/>
    <s v="Predictive Maintenance/Preventative Maintenance"/>
    <x v="22"/>
  </r>
  <r>
    <x v="2"/>
    <x v="5"/>
    <x v="23"/>
    <d v="2000-09-18T00:00:00"/>
    <s v="Maintenance and Repair"/>
    <s v="Fleet Maintenance"/>
    <x v="23"/>
  </r>
  <r>
    <x v="1"/>
    <x v="4"/>
    <x v="24"/>
    <d v="2002-02-11T00:00:00"/>
    <s v="Maintenance and Repair"/>
    <s v="Predictive Maintenance/Preventative Maintenance"/>
    <x v="24"/>
  </r>
  <r>
    <x v="0"/>
    <x v="0"/>
    <x v="25"/>
    <d v="1998-09-28T00:00:00"/>
    <s v="Maintenance and Repair"/>
    <s v="Facility Maintenance and Repair"/>
    <x v="25"/>
  </r>
  <r>
    <x v="0"/>
    <x v="7"/>
    <x v="26"/>
    <d v="1996-03-13T00:00:00"/>
    <s v="Maintenance and Repair"/>
    <s v="Fleet Maintenance"/>
    <x v="26"/>
  </r>
  <r>
    <x v="2"/>
    <x v="5"/>
    <x v="27"/>
    <d v="2000-02-10T00:00:00"/>
    <s v="Maintenance and Repair"/>
    <s v="Predictive Maintenance/Preventative Maintenance"/>
    <x v="27"/>
  </r>
  <r>
    <x v="3"/>
    <x v="10"/>
    <x v="28"/>
    <d v="1999-09-13T00:00:00"/>
    <s v="Maintenance and Repair"/>
    <s v="Predictive Maintenance/Preventative Maintenance"/>
    <x v="28"/>
  </r>
  <r>
    <x v="0"/>
    <x v="7"/>
    <x v="29"/>
    <d v="1999-05-11T00:00:00"/>
    <s v="Maintenance and Repair"/>
    <s v="Fleet Maintenance"/>
    <x v="29"/>
  </r>
  <r>
    <x v="0"/>
    <x v="7"/>
    <x v="30"/>
    <d v="2003-12-04T00:00:00"/>
    <s v="Maintenance and Repair"/>
    <s v="Facility Maintenance and Repair"/>
    <x v="30"/>
  </r>
  <r>
    <x v="0"/>
    <x v="7"/>
    <x v="31"/>
    <d v="1998-12-07T00:00:00"/>
    <s v="Maintenance and Repair"/>
    <s v="Facility Maintenance and Repair"/>
    <x v="31"/>
  </r>
  <r>
    <x v="2"/>
    <x v="11"/>
    <x v="32"/>
    <d v="1997-09-29T00:00:00"/>
    <s v="Maintenance and Repair"/>
    <s v="Facility Maintenance and Repair"/>
    <x v="32"/>
  </r>
  <r>
    <x v="1"/>
    <x v="4"/>
    <x v="33"/>
    <d v="2000-10-02T00:00:00"/>
    <s v="Landscaping and Area Beautification"/>
    <s v="Green Plants and Foliage Care"/>
    <x v="33"/>
  </r>
  <r>
    <x v="1"/>
    <x v="4"/>
    <x v="34"/>
    <d v="2002-12-02T00:00:00"/>
    <s v="Maintenance and Repair"/>
    <s v="Predictive Maintenance/Preventative Maintenance"/>
    <x v="34"/>
  </r>
  <r>
    <x v="3"/>
    <x v="3"/>
    <x v="35"/>
    <d v="2004-06-03T00:00:00"/>
    <s v="Maintenance and Repair"/>
    <s v="Predictive Maintenance/Preventative Maintenance"/>
    <x v="35"/>
  </r>
  <r>
    <x v="3"/>
    <x v="3"/>
    <x v="36"/>
    <d v="1982-08-30T00:00:00"/>
    <s v="Maintenance and Repair"/>
    <s v="Predictive Maintenance/Preventative Maintenance"/>
    <x v="35"/>
  </r>
  <r>
    <x v="2"/>
    <x v="2"/>
    <x v="37"/>
    <d v="2003-10-27T00:00:00"/>
    <s v="Maintenance and Repair"/>
    <s v="Predictive Maintenance/Preventative Maintenance"/>
    <x v="36"/>
  </r>
  <r>
    <x v="0"/>
    <x v="7"/>
    <x v="38"/>
    <d v="2001-04-30T00:00:00"/>
    <s v="Maintenance and Repair"/>
    <s v="Predictive Maintenance/Preventative Maintenance"/>
    <x v="37"/>
  </r>
  <r>
    <x v="0"/>
    <x v="12"/>
    <x v="39"/>
    <d v="2002-07-29T00:00:00"/>
    <s v="Housekeeping and Organization"/>
    <s v="Cleaning &amp; Housekeeping Services"/>
    <x v="38"/>
  </r>
  <r>
    <x v="0"/>
    <x v="12"/>
    <x v="40"/>
    <d v="1998-08-31T00:00:00"/>
    <s v="Housekeeping and Organization"/>
    <s v="Cleaning &amp; Housekeeping Services"/>
    <x v="38"/>
  </r>
  <r>
    <x v="1"/>
    <x v="4"/>
    <x v="41"/>
    <d v="1998-10-26T00:00:00"/>
    <s v="Maintenance and Repair"/>
    <s v="Fleet Maintenance"/>
    <x v="39"/>
  </r>
  <r>
    <x v="1"/>
    <x v="4"/>
    <x v="42"/>
    <d v="2003-06-01T00:00:00"/>
    <s v="Landscaping and Area Beautification"/>
    <s v="Landscaping/Grounds Care"/>
    <x v="40"/>
  </r>
  <r>
    <x v="0"/>
    <x v="9"/>
    <x v="43"/>
    <d v="2001-08-27T00:00:00"/>
    <s v="Landscaping and Area Beautification"/>
    <s v="Green Plants and Foliage Care"/>
    <x v="41"/>
  </r>
  <r>
    <x v="1"/>
    <x v="1"/>
    <x v="44"/>
    <d v="1998-07-22T00:00:00"/>
    <s v="Maintenance and Repair"/>
    <s v="Predictive Maintenance/Preventative Maintenance"/>
    <x v="42"/>
  </r>
  <r>
    <x v="3"/>
    <x v="10"/>
    <x v="45"/>
    <d v="1998-12-03T00:00:00"/>
    <s v="Maintenance and Repair"/>
    <s v="Facility Maintenance and Repair"/>
    <x v="43"/>
  </r>
  <r>
    <x v="0"/>
    <x v="7"/>
    <x v="29"/>
    <d v="1999-05-11T00:00:00"/>
    <s v="Maintenance and Repair"/>
    <s v="Facility Maintenance and Repair"/>
    <x v="44"/>
  </r>
  <r>
    <x v="2"/>
    <x v="2"/>
    <x v="46"/>
    <d v="1986-03-24T00:00:00"/>
    <s v="Maintenance and Repair"/>
    <s v="Predictive Maintenance/Preventative Maintenance"/>
    <x v="45"/>
  </r>
  <r>
    <x v="3"/>
    <x v="3"/>
    <x v="47"/>
    <d v="2002-10-08T00:00:00"/>
    <s v="Housekeeping and Organization"/>
    <s v="Cleaning &amp; Housekeeping Services"/>
    <x v="46"/>
  </r>
  <r>
    <x v="3"/>
    <x v="10"/>
    <x v="48"/>
    <d v="2004-02-24T00:00:00"/>
    <s v="Maintenance and Repair"/>
    <s v="Facility Maintenance and Repair"/>
    <x v="47"/>
  </r>
  <r>
    <x v="2"/>
    <x v="2"/>
    <x v="49"/>
    <d v="2002-07-19T00:00:00"/>
    <s v="Housekeeping and Organization"/>
    <s v="Cleaning &amp; Housekeeping Services"/>
    <x v="48"/>
  </r>
  <r>
    <x v="2"/>
    <x v="5"/>
    <x v="50"/>
    <d v="2002-12-26T00:00:00"/>
    <s v="Maintenance and Repair"/>
    <s v="Facility Maintenance and Repair"/>
    <x v="49"/>
  </r>
  <r>
    <x v="3"/>
    <x v="10"/>
    <x v="48"/>
    <d v="2004-02-24T00:00:00"/>
    <s v="Maintenance and Repair"/>
    <s v="Predictive Maintenance/Preventative Maintenance"/>
    <x v="50"/>
  </r>
  <r>
    <x v="0"/>
    <x v="7"/>
    <x v="51"/>
    <d v="1999-02-18T00:00:00"/>
    <s v="Maintenance and Repair"/>
    <s v="Fleet Maintenance"/>
    <x v="51"/>
  </r>
  <r>
    <x v="3"/>
    <x v="8"/>
    <x v="52"/>
    <d v="1999-07-27T00:00:00"/>
    <s v="Maintenance and Repair"/>
    <s v="Predictive Maintenance/Preventative Maintenance"/>
    <x v="52"/>
  </r>
  <r>
    <x v="2"/>
    <x v="11"/>
    <x v="53"/>
    <d v="2001-09-09T00:00:00"/>
    <s v="Maintenance and Repair"/>
    <s v="Predictive Maintenance/Preventative Maintenance"/>
    <x v="53"/>
  </r>
  <r>
    <x v="2"/>
    <x v="11"/>
    <x v="54"/>
    <d v="2002-04-01T00:00:00"/>
    <s v="Maintenance and Repair"/>
    <s v="Fleet Maintenance"/>
    <x v="54"/>
  </r>
  <r>
    <x v="0"/>
    <x v="0"/>
    <x v="55"/>
    <d v="2000-11-27T00:00:00"/>
    <s v="Maintenance and Repair"/>
    <s v="Facility Maintenance and Repair"/>
    <x v="55"/>
  </r>
  <r>
    <x v="1"/>
    <x v="4"/>
    <x v="56"/>
    <d v="1994-10-10T00:00:00"/>
    <s v="Landscaping and Area Beautification"/>
    <s v="Green Plants and Foliage Care"/>
    <x v="56"/>
  </r>
  <r>
    <x v="1"/>
    <x v="4"/>
    <x v="57"/>
    <d v="1999-04-05T00:00:00"/>
    <s v="Maintenance and Repair"/>
    <s v="Predictive Maintenance/Preventative Maintenance"/>
    <x v="57"/>
  </r>
  <r>
    <x v="1"/>
    <x v="1"/>
    <x v="58"/>
    <d v="2000-10-16T00:00:00"/>
    <s v="Landscaping and Area Beautification"/>
    <s v="Landscaping/Grounds Care"/>
    <x v="58"/>
  </r>
  <r>
    <x v="1"/>
    <x v="4"/>
    <x v="59"/>
    <d v="1995-12-04T00:00:00"/>
    <s v="Maintenance and Repair"/>
    <s v="Predictive Maintenance/Preventative Maintenance"/>
    <x v="59"/>
  </r>
  <r>
    <x v="1"/>
    <x v="13"/>
    <x v="60"/>
    <d v="1989-05-01T00:00:00"/>
    <s v="Maintenance and Repair"/>
    <s v="Fleet Maintenance"/>
    <x v="60"/>
  </r>
  <r>
    <x v="3"/>
    <x v="3"/>
    <x v="61"/>
    <d v="2003-08-18T00:00:00"/>
    <s v="Landscaping and Area Beautification"/>
    <s v="Green Plants and Foliage Care"/>
    <x v="61"/>
  </r>
  <r>
    <x v="1"/>
    <x v="4"/>
    <x v="62"/>
    <d v="1982-12-15T00:00:00"/>
    <s v="Maintenance and Repair"/>
    <s v="Fleet Maintenance"/>
    <x v="62"/>
  </r>
  <r>
    <x v="2"/>
    <x v="5"/>
    <x v="63"/>
    <d v="1973-09-24T00:00:00"/>
    <s v="Maintenance and Repair"/>
    <s v="Facility Maintenance and Repair"/>
    <x v="63"/>
  </r>
  <r>
    <x v="1"/>
    <x v="4"/>
    <x v="42"/>
    <d v="2003-06-01T00:00:00"/>
    <s v="Maintenance and Repair"/>
    <s v="Facility Maintenance and Repair"/>
    <x v="64"/>
  </r>
  <r>
    <x v="1"/>
    <x v="4"/>
    <x v="64"/>
    <d v="1997-05-05T00:00:00"/>
    <s v="Landscaping and Area Beautification"/>
    <s v="Landscaping/Grounds Care"/>
    <x v="65"/>
  </r>
  <r>
    <x v="3"/>
    <x v="3"/>
    <x v="65"/>
    <d v="1999-09-07T00:00:00"/>
    <s v="Maintenance and Repair"/>
    <s v="Predictive Maintenance/Preventative Maintenance"/>
    <x v="66"/>
  </r>
  <r>
    <x v="3"/>
    <x v="10"/>
    <x v="45"/>
    <d v="1998-12-03T00:00:00"/>
    <s v="Housekeeping and Organization"/>
    <s v="Cleaning &amp; Housekeeping Services"/>
    <x v="67"/>
  </r>
  <r>
    <x v="3"/>
    <x v="6"/>
    <x v="66"/>
    <d v="2002-07-29T00:00:00"/>
    <s v="Maintenance and Repair"/>
    <s v="Facility Maintenance and Repair"/>
    <x v="68"/>
  </r>
  <r>
    <x v="2"/>
    <x v="2"/>
    <x v="67"/>
    <d v="1998-07-27T00:00:00"/>
    <s v="Maintenance and Repair"/>
    <s v="Fleet Maintenance"/>
    <x v="69"/>
  </r>
  <r>
    <x v="2"/>
    <x v="2"/>
    <x v="68"/>
    <d v="2004-03-22T00:00:00"/>
    <s v="Maintenance and Repair"/>
    <s v="Predictive Maintenance/Preventative Maintenance"/>
    <x v="70"/>
  </r>
  <r>
    <x v="1"/>
    <x v="4"/>
    <x v="69"/>
    <d v="2002-09-16T00:00:00"/>
    <s v="Maintenance and Repair"/>
    <s v="Fleet Maintenance"/>
    <x v="71"/>
  </r>
  <r>
    <x v="2"/>
    <x v="11"/>
    <x v="32"/>
    <d v="1997-09-29T00:00:00"/>
    <s v="Housekeeping and Organization"/>
    <s v="Cleaning &amp; Housekeeping Services"/>
    <x v="72"/>
  </r>
  <r>
    <x v="1"/>
    <x v="1"/>
    <x v="58"/>
    <d v="2000-10-16T00:00:00"/>
    <s v="Maintenance and Repair"/>
    <s v="Fleet Maintenance"/>
    <x v="73"/>
  </r>
  <r>
    <x v="0"/>
    <x v="9"/>
    <x v="70"/>
    <d v="1997-10-15T00:00:00"/>
    <s v="Maintenance and Repair"/>
    <s v="Predictive Maintenance/Preventative Maintenance"/>
    <x v="74"/>
  </r>
  <r>
    <x v="2"/>
    <x v="11"/>
    <x v="56"/>
    <d v="2000-08-28T00:00:00"/>
    <s v="Maintenance and Repair"/>
    <s v="Predictive Maintenance/Preventative Maintenance"/>
    <x v="75"/>
  </r>
  <r>
    <x v="0"/>
    <x v="9"/>
    <x v="71"/>
    <d v="1995-07-10T00:00:00"/>
    <s v="Landscaping and Area Beautification"/>
    <s v="Landscaping/Grounds Care"/>
    <x v="76"/>
  </r>
  <r>
    <x v="1"/>
    <x v="4"/>
    <x v="62"/>
    <d v="1982-12-15T00:00:00"/>
    <s v="Landscaping and Area Beautification"/>
    <s v="Green Plants and Foliage Care"/>
    <x v="77"/>
  </r>
  <r>
    <x v="0"/>
    <x v="7"/>
    <x v="72"/>
    <d v="2000-03-13T00:00:00"/>
    <s v="Maintenance and Repair"/>
    <s v="Facility Maintenance and Repair"/>
    <x v="78"/>
  </r>
  <r>
    <x v="3"/>
    <x v="3"/>
    <x v="73"/>
    <d v="2001-01-02T00:00:00"/>
    <s v="Maintenance and Repair"/>
    <s v="Predictive Maintenance/Preventative Maintenance"/>
    <x v="79"/>
  </r>
  <r>
    <x v="3"/>
    <x v="10"/>
    <x v="74"/>
    <d v="1997-08-20T00:00:00"/>
    <s v="Maintenance and Repair"/>
    <s v="Facility Maintenance and Repair"/>
    <x v="80"/>
  </r>
  <r>
    <x v="3"/>
    <x v="10"/>
    <x v="75"/>
    <d v="2000-07-03T00:00:00"/>
    <s v="Maintenance and Repair"/>
    <s v="Facility Maintenance and Repair"/>
    <x v="80"/>
  </r>
  <r>
    <x v="3"/>
    <x v="3"/>
    <x v="76"/>
    <d v="2004-02-02T00:00:00"/>
    <s v="Maintenance and Repair"/>
    <s v="Fleet Maintenance"/>
    <x v="81"/>
  </r>
  <r>
    <x v="2"/>
    <x v="5"/>
    <x v="77"/>
    <d v="2004-06-07T00:00:00"/>
    <s v="Maintenance and Repair"/>
    <s v="Predictive Maintenance/Preventative Maintenance"/>
    <x v="82"/>
  </r>
  <r>
    <x v="3"/>
    <x v="3"/>
    <x v="78"/>
    <d v="2004-05-10T00:00:00"/>
    <s v="Maintenance and Repair"/>
    <s v="Fleet Maintenance"/>
    <x v="83"/>
  </r>
  <r>
    <x v="0"/>
    <x v="7"/>
    <x v="72"/>
    <d v="2000-03-13T00:00:00"/>
    <s v="Landscaping and Area Beautification"/>
    <s v="Landscaping/Grounds Care"/>
    <x v="84"/>
  </r>
  <r>
    <x v="1"/>
    <x v="4"/>
    <x v="79"/>
    <d v="2001-02-04T00:00:00"/>
    <s v="Landscaping and Area Beautification"/>
    <s v="Landscaping/Grounds Care"/>
    <x v="85"/>
  </r>
  <r>
    <x v="0"/>
    <x v="12"/>
    <x v="80"/>
    <d v="2004-03-22T00:00:00"/>
    <s v="Housekeeping and Organization"/>
    <s v="Cleaning &amp; Housekeeping Services"/>
    <x v="86"/>
  </r>
  <r>
    <x v="3"/>
    <x v="3"/>
    <x v="81"/>
    <d v="2002-11-18T00:00:00"/>
    <s v="Maintenance and Repair"/>
    <s v="Facility Maintenance and Repair"/>
    <x v="87"/>
  </r>
  <r>
    <x v="3"/>
    <x v="8"/>
    <x v="82"/>
    <d v="1999-07-26T00:00:00"/>
    <s v="Maintenance and Repair"/>
    <s v="Facility Maintenance and Repair"/>
    <x v="88"/>
  </r>
  <r>
    <x v="3"/>
    <x v="3"/>
    <x v="35"/>
    <d v="2004-06-03T00:00:00"/>
    <s v="Maintenance and Repair"/>
    <s v="Facility Maintenance and Repair"/>
    <x v="89"/>
  </r>
  <r>
    <x v="1"/>
    <x v="13"/>
    <x v="83"/>
    <d v="2000-10-16T00:00:00"/>
    <s v="Landscaping and Area Beautification"/>
    <s v="Green Plants and Foliage Care"/>
    <x v="90"/>
  </r>
  <r>
    <x v="3"/>
    <x v="3"/>
    <x v="84"/>
    <d v="2002-05-06T00:00:00"/>
    <s v="Landscaping and Area Beautification"/>
    <s v="Landscaping/Grounds Care"/>
    <x v="91"/>
  </r>
  <r>
    <x v="2"/>
    <x v="2"/>
    <x v="67"/>
    <d v="1998-07-27T00:00:00"/>
    <s v="Maintenance and Repair"/>
    <s v="Facility Maintenance and Repair"/>
    <x v="92"/>
  </r>
  <r>
    <x v="2"/>
    <x v="2"/>
    <x v="2"/>
    <d v="2004-04-19T00:00:00"/>
    <s v="Maintenance and Repair"/>
    <s v="Facility Maintenance and Repair"/>
    <x v="92"/>
  </r>
  <r>
    <x v="3"/>
    <x v="10"/>
    <x v="48"/>
    <d v="2004-02-24T00:00:00"/>
    <s v="Housekeeping and Organization"/>
    <s v="Cleaning &amp; Housekeeping Services"/>
    <x v="93"/>
  </r>
  <r>
    <x v="0"/>
    <x v="7"/>
    <x v="30"/>
    <d v="2003-12-04T00:00:00"/>
    <s v="Maintenance and Repair"/>
    <s v="Predictive Maintenance/Preventative Maintenance"/>
    <x v="94"/>
  </r>
  <r>
    <x v="0"/>
    <x v="12"/>
    <x v="85"/>
    <d v="1997-08-04T00:00:00"/>
    <s v="Landscaping and Area Beautification"/>
    <s v="Green Plants and Foliage Care"/>
    <x v="95"/>
  </r>
  <r>
    <x v="0"/>
    <x v="12"/>
    <x v="86"/>
    <d v="2002-12-16T00:00:00"/>
    <s v="Landscaping and Area Beautification"/>
    <s v="Landscaping/Grounds Care"/>
    <x v="96"/>
  </r>
  <r>
    <x v="0"/>
    <x v="7"/>
    <x v="87"/>
    <d v="2002-09-25T00:00:00"/>
    <s v="Housekeeping and Organization"/>
    <s v="Cleaning &amp; Housekeeping Services"/>
    <x v="97"/>
  </r>
  <r>
    <x v="0"/>
    <x v="0"/>
    <x v="88"/>
    <d v="1994-10-29T00:00:00"/>
    <s v="Maintenance and Repair"/>
    <s v="Predictive Maintenance/Preventative Maintenance"/>
    <x v="98"/>
  </r>
  <r>
    <x v="3"/>
    <x v="10"/>
    <x v="89"/>
    <d v="1999-06-07T00:00:00"/>
    <s v="Maintenance and Repair"/>
    <s v="Facility Maintenance and Repair"/>
    <x v="99"/>
  </r>
  <r>
    <x v="2"/>
    <x v="5"/>
    <x v="90"/>
    <d v="2003-07-14T00:00:00"/>
    <s v="Maintenance and Repair"/>
    <s v="Predictive Maintenance/Preventative Maintenance"/>
    <x v="100"/>
  </r>
  <r>
    <x v="0"/>
    <x v="12"/>
    <x v="91"/>
    <d v="1999-04-21T00:00:00"/>
    <s v="Landscaping and Area Beautification"/>
    <s v="Green Plants and Foliage Care"/>
    <x v="101"/>
  </r>
  <r>
    <x v="2"/>
    <x v="5"/>
    <x v="7"/>
    <d v="2003-06-04T00:00:00"/>
    <s v="Landscaping and Area Beautification"/>
    <s v="Landscaping/Grounds Care"/>
    <x v="102"/>
  </r>
  <r>
    <x v="2"/>
    <x v="2"/>
    <x v="4"/>
    <d v="1996-01-02T00:00:00"/>
    <s v="Maintenance and Repair"/>
    <s v="Facility Maintenance and Repair"/>
    <x v="103"/>
  </r>
  <r>
    <x v="3"/>
    <x v="8"/>
    <x v="92"/>
    <d v="2000-04-17T00:00:00"/>
    <s v="Maintenance and Repair"/>
    <s v="Predictive Maintenance/Preventative Maintenance"/>
    <x v="104"/>
  </r>
  <r>
    <x v="1"/>
    <x v="4"/>
    <x v="93"/>
    <d v="2001-03-19T00:00:00"/>
    <s v="Landscaping and Area Beautification"/>
    <s v="Green Plants and Foliage Care"/>
    <x v="105"/>
  </r>
  <r>
    <x v="1"/>
    <x v="4"/>
    <x v="94"/>
    <d v="1996-05-22T00:00:00"/>
    <s v="Landscaping and Area Beautification"/>
    <s v="Landscaping/Grounds Care"/>
    <x v="106"/>
  </r>
  <r>
    <x v="1"/>
    <x v="4"/>
    <x v="95"/>
    <d v="1996-04-25T00:00:00"/>
    <s v="Landscaping and Area Beautification"/>
    <s v="Green Plants and Foliage Care"/>
    <x v="107"/>
  </r>
  <r>
    <x v="0"/>
    <x v="9"/>
    <x v="96"/>
    <d v="2001-07-02T00:00:00"/>
    <s v="Landscaping and Area Beautification"/>
    <s v="Green Plants and Foliage Care"/>
    <x v="108"/>
  </r>
  <r>
    <x v="3"/>
    <x v="8"/>
    <x v="92"/>
    <d v="2000-04-17T00:00:00"/>
    <s v="Maintenance and Repair"/>
    <s v="Facility Maintenance and Repair"/>
    <x v="109"/>
  </r>
  <r>
    <x v="0"/>
    <x v="12"/>
    <x v="97"/>
    <d v="2001-01-08T00:00:00"/>
    <s v="Landscaping and Area Beautification"/>
    <s v="Landscaping/Grounds Care"/>
    <x v="110"/>
  </r>
  <r>
    <x v="0"/>
    <x v="7"/>
    <x v="51"/>
    <d v="1999-02-18T00:00:00"/>
    <s v="Maintenance and Repair"/>
    <s v="Predictive Maintenance/Preventative Maintenance"/>
    <x v="111"/>
  </r>
  <r>
    <x v="0"/>
    <x v="7"/>
    <x v="98"/>
    <d v="1994-01-28T00:00:00"/>
    <s v="Landscaping and Area Beautification"/>
    <s v="Green Plants and Foliage Care"/>
    <x v="112"/>
  </r>
  <r>
    <x v="2"/>
    <x v="11"/>
    <x v="56"/>
    <d v="2000-08-28T00:00:00"/>
    <s v="Maintenance and Repair"/>
    <s v="Facility Maintenance and Repair"/>
    <x v="113"/>
  </r>
  <r>
    <x v="3"/>
    <x v="10"/>
    <x v="99"/>
    <d v="2000-02-28T00:00:00"/>
    <s v="Maintenance and Repair"/>
    <s v="Predictive Maintenance/Preventative Maintenance"/>
    <x v="114"/>
  </r>
  <r>
    <x v="2"/>
    <x v="2"/>
    <x v="100"/>
    <d v="1991-07-22T00:00:00"/>
    <s v="Maintenance and Repair"/>
    <s v="Predictive Maintenance/Preventative Maintenance"/>
    <x v="115"/>
  </r>
  <r>
    <x v="1"/>
    <x v="13"/>
    <x v="83"/>
    <d v="2000-10-16T00:00:00"/>
    <s v="Maintenance and Repair"/>
    <s v="Facility Maintenance and Repair"/>
    <x v="116"/>
  </r>
  <r>
    <x v="0"/>
    <x v="7"/>
    <x v="87"/>
    <d v="2002-09-25T00:00:00"/>
    <s v="Maintenance and Repair"/>
    <s v="Predictive Maintenance/Preventative Maintenance"/>
    <x v="117"/>
  </r>
  <r>
    <x v="2"/>
    <x v="11"/>
    <x v="53"/>
    <d v="2001-09-09T00:00:00"/>
    <s v="Maintenance and Repair"/>
    <s v="Facility Maintenance and Repair"/>
    <x v="118"/>
  </r>
  <r>
    <x v="1"/>
    <x v="4"/>
    <x v="101"/>
    <d v="1991-06-05T00:00:00"/>
    <s v="Maintenance and Repair"/>
    <s v="Predictive Maintenance/Preventative Maintenance"/>
    <x v="119"/>
  </r>
  <r>
    <x v="3"/>
    <x v="10"/>
    <x v="21"/>
    <d v="2002-03-11T00:00:00"/>
    <s v="Landscaping and Area Beautification"/>
    <s v="Green Plants and Foliage Care"/>
    <x v="120"/>
  </r>
  <r>
    <x v="0"/>
    <x v="0"/>
    <x v="102"/>
    <d v="1992-09-16T00:00:00"/>
    <s v="Maintenance and Repair"/>
    <s v="Fleet Maintenance"/>
    <x v="121"/>
  </r>
  <r>
    <x v="0"/>
    <x v="0"/>
    <x v="103"/>
    <d v="1993-02-23T00:00:00"/>
    <s v="Maintenance and Repair"/>
    <s v="Facility Maintenance and Repair"/>
    <x v="122"/>
  </r>
  <r>
    <x v="0"/>
    <x v="0"/>
    <x v="102"/>
    <d v="1992-09-16T00:00:00"/>
    <s v="Landscaping and Area Beautification"/>
    <s v="Green Plants and Foliage Care"/>
    <x v="123"/>
  </r>
  <r>
    <x v="0"/>
    <x v="7"/>
    <x v="104"/>
    <d v="2000-10-30T00:00:00"/>
    <s v="Maintenance and Repair"/>
    <s v="Fleet Maintenance"/>
    <x v="124"/>
  </r>
  <r>
    <x v="0"/>
    <x v="0"/>
    <x v="105"/>
    <d v="1999-10-18T00:00:00"/>
    <s v="Landscaping and Area Beautification"/>
    <s v="Landscaping/Grounds Care"/>
    <x v="125"/>
  </r>
  <r>
    <x v="2"/>
    <x v="2"/>
    <x v="68"/>
    <d v="2004-03-22T00:00:00"/>
    <s v="Maintenance and Repair"/>
    <s v="Fleet Maintenance"/>
    <x v="126"/>
  </r>
  <r>
    <x v="0"/>
    <x v="0"/>
    <x v="106"/>
    <d v="2003-08-11T00:00:00"/>
    <s v="Maintenance and Repair"/>
    <s v="Fleet Maintenance"/>
    <x v="127"/>
  </r>
  <r>
    <x v="1"/>
    <x v="1"/>
    <x v="107"/>
    <d v="1998-09-14T00:00:00"/>
    <s v="Housekeeping and Organization"/>
    <s v="Cleaning &amp; Housekeeping Services"/>
    <x v="128"/>
  </r>
  <r>
    <x v="1"/>
    <x v="4"/>
    <x v="108"/>
    <d v="2000-03-14T00:00:00"/>
    <s v="Landscaping and Area Beautification"/>
    <s v="Green Plants and Foliage Care"/>
    <x v="129"/>
  </r>
  <r>
    <x v="2"/>
    <x v="5"/>
    <x v="109"/>
    <d v="2004-05-17T00:00:00"/>
    <s v="Maintenance and Repair"/>
    <s v="Facility Maintenance and Repair"/>
    <x v="130"/>
  </r>
  <r>
    <x v="0"/>
    <x v="0"/>
    <x v="16"/>
    <d v="2002-09-23T00:00:00"/>
    <s v="Maintenance and Repair"/>
    <s v="Predictive Maintenance/Preventative Maintenance"/>
    <x v="131"/>
  </r>
  <r>
    <x v="1"/>
    <x v="4"/>
    <x v="69"/>
    <d v="2002-09-16T00:00:00"/>
    <s v="Landscaping and Area Beautification"/>
    <s v="Green Plants and Foliage Care"/>
    <x v="132"/>
  </r>
  <r>
    <x v="2"/>
    <x v="2"/>
    <x v="110"/>
    <d v="2003-10-27T00:00:00"/>
    <s v="Housekeeping and Organization"/>
    <s v="Cleaning &amp; Housekeeping Services"/>
    <x v="133"/>
  </r>
  <r>
    <x v="2"/>
    <x v="11"/>
    <x v="54"/>
    <d v="2002-04-01T00:00:00"/>
    <s v="Landscaping and Area Beautification"/>
    <s v="Landscaping/Grounds Care"/>
    <x v="134"/>
  </r>
  <r>
    <x v="3"/>
    <x v="3"/>
    <x v="111"/>
    <d v="1999-07-12T00:00:00"/>
    <s v="Maintenance and Repair"/>
    <s v="Fleet Maintenance"/>
    <x v="135"/>
  </r>
  <r>
    <x v="0"/>
    <x v="0"/>
    <x v="112"/>
    <d v="2004-02-23T00:00:00"/>
    <s v="Maintenance and Repair"/>
    <s v="Facility Maintenance and Repair"/>
    <x v="136"/>
  </r>
  <r>
    <x v="2"/>
    <x v="5"/>
    <x v="113"/>
    <d v="2001-03-25T00:00:00"/>
    <s v="Maintenance and Repair"/>
    <s v="Predictive Maintenance/Preventative Maintenance"/>
    <x v="137"/>
  </r>
  <r>
    <x v="3"/>
    <x v="3"/>
    <x v="111"/>
    <d v="1999-07-12T00:00:00"/>
    <s v="Maintenance and Repair"/>
    <s v="Facility Maintenance and Repair"/>
    <x v="138"/>
  </r>
  <r>
    <x v="0"/>
    <x v="12"/>
    <x v="40"/>
    <d v="1998-08-31T00:00:00"/>
    <s v="Maintenance and Repair"/>
    <s v="Predictive Maintenance/Preventative Maintenance"/>
    <x v="139"/>
  </r>
  <r>
    <x v="1"/>
    <x v="1"/>
    <x v="114"/>
    <d v="1999-12-06T00:00:00"/>
    <s v="Maintenance and Repair"/>
    <s v="Fleet Maintenance"/>
    <x v="140"/>
  </r>
  <r>
    <x v="3"/>
    <x v="3"/>
    <x v="115"/>
    <d v="1993-08-09T00:00:00"/>
    <s v="Maintenance and Repair"/>
    <s v="Predictive Maintenance/Preventative Maintenance"/>
    <x v="141"/>
  </r>
  <r>
    <x v="2"/>
    <x v="5"/>
    <x v="63"/>
    <d v="1973-09-24T00:00:00"/>
    <s v="Maintenance and Repair"/>
    <s v="Fleet Maintenance"/>
    <x v="142"/>
  </r>
  <r>
    <x v="3"/>
    <x v="3"/>
    <x v="116"/>
    <d v="2001-07-03T00:00:00"/>
    <s v="Maintenance and Repair"/>
    <s v="Predictive Maintenance/Preventative Maintenance"/>
    <x v="143"/>
  </r>
  <r>
    <x v="1"/>
    <x v="1"/>
    <x v="1"/>
    <d v="2000-09-25T00:00:00"/>
    <s v="Maintenance and Repair"/>
    <s v="Facility Maintenance and Repair"/>
    <x v="144"/>
  </r>
  <r>
    <x v="1"/>
    <x v="4"/>
    <x v="117"/>
    <d v="2003-12-15T00:00:00"/>
    <s v="Maintenance and Repair"/>
    <s v="Predictive Maintenance/Preventative Maintenance"/>
    <x v="145"/>
  </r>
  <r>
    <x v="1"/>
    <x v="1"/>
    <x v="114"/>
    <d v="1999-12-06T00:00:00"/>
    <s v="Maintenance and Repair"/>
    <s v="Predictive Maintenance/Preventative Maintenance"/>
    <x v="146"/>
  </r>
  <r>
    <x v="2"/>
    <x v="5"/>
    <x v="23"/>
    <d v="2000-09-18T00:00:00"/>
    <s v="Maintenance and Repair"/>
    <s v="Predictive Maintenance/Preventative Maintenance"/>
    <x v="147"/>
  </r>
  <r>
    <x v="0"/>
    <x v="7"/>
    <x v="38"/>
    <d v="2001-04-30T00:00:00"/>
    <s v="Maintenance and Repair"/>
    <s v="Facility Maintenance and Repair"/>
    <x v="148"/>
  </r>
  <r>
    <x v="0"/>
    <x v="0"/>
    <x v="118"/>
    <d v="2002-06-17T00:00:00"/>
    <s v="Landscaping and Area Beautification"/>
    <s v="Landscaping/Grounds Care"/>
    <x v="149"/>
  </r>
  <r>
    <x v="3"/>
    <x v="10"/>
    <x v="75"/>
    <d v="2000-07-03T00:00:00"/>
    <s v="Maintenance and Repair"/>
    <s v="Fleet Maintenance"/>
    <x v="150"/>
  </r>
  <r>
    <x v="0"/>
    <x v="0"/>
    <x v="119"/>
    <d v="2003-04-07T00:00:00"/>
    <s v="Maintenance and Repair"/>
    <s v="Facility Maintenance and Repair"/>
    <x v="151"/>
  </r>
  <r>
    <x v="0"/>
    <x v="0"/>
    <x v="120"/>
    <d v="2004-05-26T00:00:00"/>
    <s v="Maintenance and Repair"/>
    <s v="Predictive Maintenance/Preventative Maintenance"/>
    <x v="152"/>
  </r>
  <r>
    <x v="0"/>
    <x v="9"/>
    <x v="43"/>
    <d v="2001-08-27T00:00:00"/>
    <s v="Maintenance and Repair"/>
    <s v="Facility Maintenance and Repair"/>
    <x v="153"/>
  </r>
  <r>
    <x v="2"/>
    <x v="2"/>
    <x v="121"/>
    <d v="1999-04-15T00:00:00"/>
    <s v="Maintenance and Repair"/>
    <s v="Fleet Maintenance"/>
    <x v="154"/>
  </r>
  <r>
    <x v="3"/>
    <x v="10"/>
    <x v="122"/>
    <d v="1999-10-18T00:00:00"/>
    <s v="Housekeeping and Organization"/>
    <s v="Cleaning &amp; Housekeeping Services"/>
    <x v="155"/>
  </r>
  <r>
    <x v="2"/>
    <x v="11"/>
    <x v="123"/>
    <d v="1999-08-02T00:00:00"/>
    <s v="Landscaping and Area Beautification"/>
    <s v="Landscaping/Grounds Care"/>
    <x v="156"/>
  </r>
  <r>
    <x v="3"/>
    <x v="10"/>
    <x v="122"/>
    <d v="1999-10-18T00:00:00"/>
    <s v="Maintenance and Repair"/>
    <s v="Predictive Maintenance/Preventative Maintenance"/>
    <x v="157"/>
  </r>
  <r>
    <x v="0"/>
    <x v="12"/>
    <x v="124"/>
    <d v="2002-06-20T00:00:00"/>
    <s v="Maintenance and Repair"/>
    <s v="Predictive Maintenance/Preventative Maintenance"/>
    <x v="158"/>
  </r>
  <r>
    <x v="0"/>
    <x v="9"/>
    <x v="125"/>
    <d v="1988-01-25T00:00:00"/>
    <s v="Landscaping and Area Beautification"/>
    <s v="Green Plants and Foliage Care"/>
    <x v="159"/>
  </r>
  <r>
    <x v="3"/>
    <x v="10"/>
    <x v="126"/>
    <d v="1996-07-29T00:00:00"/>
    <s v="Maintenance and Repair"/>
    <s v="Facility Maintenance and Repair"/>
    <x v="160"/>
  </r>
  <r>
    <x v="2"/>
    <x v="5"/>
    <x v="109"/>
    <d v="2004-05-17T00:00:00"/>
    <s v="Maintenance and Repair"/>
    <s v="Predictive Maintenance/Preventative Maintenance"/>
    <x v="161"/>
  </r>
  <r>
    <x v="0"/>
    <x v="9"/>
    <x v="127"/>
    <d v="1999-01-22T00:00:00"/>
    <s v="Maintenance and Repair"/>
    <s v="Predictive Maintenance/Preventative Maintenance"/>
    <x v="162"/>
  </r>
  <r>
    <x v="0"/>
    <x v="9"/>
    <x v="128"/>
    <d v="2003-04-28T00:00:00"/>
    <s v="Maintenance and Repair"/>
    <s v="Predictive Maintenance/Preventative Maintenance"/>
    <x v="162"/>
  </r>
  <r>
    <x v="2"/>
    <x v="2"/>
    <x v="68"/>
    <d v="2004-03-22T00:00:00"/>
    <s v="Maintenance and Repair"/>
    <s v="Facility Maintenance and Repair"/>
    <x v="163"/>
  </r>
  <r>
    <x v="2"/>
    <x v="2"/>
    <x v="100"/>
    <d v="1991-07-22T00:00:00"/>
    <s v="Maintenance and Repair"/>
    <s v="Fleet Maintenance"/>
    <x v="164"/>
  </r>
  <r>
    <x v="1"/>
    <x v="13"/>
    <x v="60"/>
    <d v="1989-05-01T00:00:00"/>
    <s v="Maintenance and Repair"/>
    <s v="Facility Maintenance and Repair"/>
    <x v="165"/>
  </r>
  <r>
    <x v="2"/>
    <x v="5"/>
    <x v="109"/>
    <d v="2004-05-17T00:00:00"/>
    <s v="Maintenance and Repair"/>
    <s v="Fleet Maintenance"/>
    <x v="166"/>
  </r>
  <r>
    <x v="0"/>
    <x v="12"/>
    <x v="91"/>
    <d v="1999-04-21T00:00:00"/>
    <s v="Maintenance and Repair"/>
    <s v="Predictive Maintenance/Preventative Maintenance"/>
    <x v="167"/>
  </r>
  <r>
    <x v="1"/>
    <x v="4"/>
    <x v="129"/>
    <d v="2001-01-01T00:00:00"/>
    <s v="Landscaping and Area Beautification"/>
    <s v="Landscaping/Grounds Care"/>
    <x v="168"/>
  </r>
  <r>
    <x v="1"/>
    <x v="1"/>
    <x v="130"/>
    <d v="2004-03-18T00:00:00"/>
    <s v="Maintenance and Repair"/>
    <s v="Facility Maintenance and Repair"/>
    <x v="169"/>
  </r>
  <r>
    <x v="3"/>
    <x v="3"/>
    <x v="84"/>
    <d v="2002-05-06T00:00:00"/>
    <s v="Maintenance and Repair"/>
    <s v="Facility Maintenance and Repair"/>
    <x v="170"/>
  </r>
  <r>
    <x v="2"/>
    <x v="5"/>
    <x v="6"/>
    <d v="2003-02-24T00:00:00"/>
    <s v="Maintenance and Repair"/>
    <s v="Predictive Maintenance/Preventative Maintenance"/>
    <x v="171"/>
  </r>
  <r>
    <x v="1"/>
    <x v="4"/>
    <x v="131"/>
    <d v="1999-11-19T00:00:00"/>
    <s v="Maintenance and Repair"/>
    <s v="Facility Maintenance and Repair"/>
    <x v="172"/>
  </r>
  <r>
    <x v="3"/>
    <x v="8"/>
    <x v="52"/>
    <d v="1999-07-27T00:00:00"/>
    <s v="Maintenance and Repair"/>
    <s v="Facility Maintenance and Repair"/>
    <x v="173"/>
  </r>
  <r>
    <x v="2"/>
    <x v="11"/>
    <x v="132"/>
    <d v="2001-11-12T00:00:00"/>
    <s v="Maintenance and Repair"/>
    <s v="Facility Maintenance and Repair"/>
    <x v="174"/>
  </r>
  <r>
    <x v="2"/>
    <x v="5"/>
    <x v="113"/>
    <d v="2001-03-25T00:00:00"/>
    <s v="Maintenance and Repair"/>
    <s v="Facility Maintenance and Repair"/>
    <x v="175"/>
  </r>
  <r>
    <x v="3"/>
    <x v="3"/>
    <x v="47"/>
    <d v="2002-10-08T00:00:00"/>
    <s v="Maintenance and Repair"/>
    <s v="Predictive Maintenance/Preventative Maintenance"/>
    <x v="176"/>
  </r>
  <r>
    <x v="0"/>
    <x v="7"/>
    <x v="72"/>
    <d v="2000-03-13T00:00:00"/>
    <s v="Maintenance and Repair"/>
    <s v="Fleet Maintenance"/>
    <x v="177"/>
  </r>
  <r>
    <x v="0"/>
    <x v="7"/>
    <x v="13"/>
    <d v="1993-03-22T00:00:00"/>
    <s v="Maintenance and Repair"/>
    <s v="Fleet Maintenance"/>
    <x v="178"/>
  </r>
  <r>
    <x v="0"/>
    <x v="12"/>
    <x v="133"/>
    <d v="2000-05-22T00:00:00"/>
    <s v="Landscaping and Area Beautification"/>
    <s v="Landscaping/Grounds Care"/>
    <x v="179"/>
  </r>
  <r>
    <x v="2"/>
    <x v="2"/>
    <x v="49"/>
    <d v="2002-07-19T00:00:00"/>
    <s v="Landscaping and Area Beautification"/>
    <s v="Landscaping/Grounds Care"/>
    <x v="180"/>
  </r>
  <r>
    <x v="1"/>
    <x v="4"/>
    <x v="134"/>
    <d v="2004-05-01T00:00:00"/>
    <s v="Maintenance and Repair"/>
    <s v="Fleet Maintenance"/>
    <x v="181"/>
  </r>
  <r>
    <x v="0"/>
    <x v="7"/>
    <x v="135"/>
    <d v="2003-12-01T00:00:00"/>
    <s v="Maintenance and Repair"/>
    <s v="Facility Maintenance and Repair"/>
    <x v="182"/>
  </r>
  <r>
    <x v="0"/>
    <x v="7"/>
    <x v="26"/>
    <d v="1996-03-13T00:00:00"/>
    <s v="Maintenance and Repair"/>
    <s v="Predictive Maintenance/Preventative Maintenance"/>
    <x v="183"/>
  </r>
  <r>
    <x v="1"/>
    <x v="4"/>
    <x v="136"/>
    <d v="2004-05-17T00:00:00"/>
    <s v="Maintenance and Repair"/>
    <s v="Facility Maintenance and Repair"/>
    <x v="184"/>
  </r>
  <r>
    <x v="3"/>
    <x v="10"/>
    <x v="137"/>
    <d v="1997-11-17T00:00:00"/>
    <s v="Housekeeping and Organization"/>
    <s v="Cleaning &amp; Housekeeping Services"/>
    <x v="185"/>
  </r>
  <r>
    <x v="0"/>
    <x v="12"/>
    <x v="40"/>
    <d v="1998-08-31T00:00:00"/>
    <s v="Landscaping and Area Beautification"/>
    <s v="Landscaping/Grounds Care"/>
    <x v="186"/>
  </r>
  <r>
    <x v="0"/>
    <x v="9"/>
    <x v="128"/>
    <d v="2003-04-28T00:00:00"/>
    <s v="Landscaping and Area Beautification"/>
    <s v="Landscaping/Grounds Care"/>
    <x v="187"/>
  </r>
  <r>
    <x v="1"/>
    <x v="1"/>
    <x v="138"/>
    <d v="2000-12-06T00:00:00"/>
    <s v="Maintenance and Repair"/>
    <s v="Predictive Maintenance/Preventative Maintenance"/>
    <x v="188"/>
  </r>
  <r>
    <x v="2"/>
    <x v="2"/>
    <x v="139"/>
    <d v="2000-09-25T00:00:00"/>
    <s v="Maintenance and Repair"/>
    <s v="Fleet Maintenance"/>
    <x v="189"/>
  </r>
  <r>
    <x v="2"/>
    <x v="11"/>
    <x v="140"/>
    <d v="1993-08-02T00:00:00"/>
    <s v="Housekeeping and Organization"/>
    <s v="Cleaning &amp; Housekeeping Services"/>
    <x v="190"/>
  </r>
  <r>
    <x v="1"/>
    <x v="4"/>
    <x v="33"/>
    <d v="2000-10-02T00:00:00"/>
    <s v="Landscaping and Area Beautification"/>
    <s v="Landscaping/Grounds Care"/>
    <x v="191"/>
  </r>
  <r>
    <x v="3"/>
    <x v="3"/>
    <x v="141"/>
    <d v="2004-05-24T00:00:00"/>
    <s v="Maintenance and Repair"/>
    <s v="Facility Maintenance and Repair"/>
    <x v="192"/>
  </r>
  <r>
    <x v="0"/>
    <x v="9"/>
    <x v="125"/>
    <d v="1988-01-25T00:00:00"/>
    <s v="Housekeeping and Organization"/>
    <s v="Cleaning &amp; Housekeeping Services"/>
    <x v="193"/>
  </r>
  <r>
    <x v="3"/>
    <x v="10"/>
    <x v="142"/>
    <d v="2001-07-05T00:00:00"/>
    <s v="Landscaping and Area Beautification"/>
    <s v="Landscaping/Grounds Care"/>
    <x v="194"/>
  </r>
  <r>
    <x v="3"/>
    <x v="10"/>
    <x v="21"/>
    <d v="2002-03-11T00:00:00"/>
    <s v="Maintenance and Repair"/>
    <s v="Facility Maintenance and Repair"/>
    <x v="195"/>
  </r>
  <r>
    <x v="1"/>
    <x v="1"/>
    <x v="143"/>
    <d v="1997-06-16T00:00:00"/>
    <s v="Maintenance and Repair"/>
    <s v="Facility Maintenance and Repair"/>
    <x v="196"/>
  </r>
  <r>
    <x v="0"/>
    <x v="0"/>
    <x v="144"/>
    <d v="1997-01-03T00:00:00"/>
    <s v="Maintenance and Repair"/>
    <s v="Fleet Maintenance"/>
    <x v="197"/>
  </r>
  <r>
    <x v="3"/>
    <x v="10"/>
    <x v="145"/>
    <d v="1999-08-16T00:00:00"/>
    <s v="Maintenance and Repair"/>
    <s v="Fleet Maintenance"/>
    <x v="198"/>
  </r>
  <r>
    <x v="3"/>
    <x v="3"/>
    <x v="146"/>
    <d v="2001-03-14T00:00:00"/>
    <s v="Maintenance and Repair"/>
    <s v="Facility Maintenance and Repair"/>
    <x v="199"/>
  </r>
  <r>
    <x v="2"/>
    <x v="5"/>
    <x v="27"/>
    <d v="2000-02-10T00:00:00"/>
    <s v="Maintenance and Repair"/>
    <s v="Facility Maintenance and Repair"/>
    <x v="200"/>
  </r>
  <r>
    <x v="3"/>
    <x v="10"/>
    <x v="126"/>
    <d v="1996-07-29T00:00:00"/>
    <s v="Housekeeping and Organization"/>
    <s v="Cleaning &amp; Housekeeping Services"/>
    <x v="201"/>
  </r>
  <r>
    <x v="1"/>
    <x v="13"/>
    <x v="147"/>
    <d v="1998-10-21T00:00:00"/>
    <s v="Landscaping and Area Beautification"/>
    <s v="Landscaping/Grounds Care"/>
    <x v="202"/>
  </r>
  <r>
    <x v="2"/>
    <x v="11"/>
    <x v="148"/>
    <d v="2002-08-22T00:00:00"/>
    <s v="Maintenance and Repair"/>
    <s v="Facility Maintenance and Repair"/>
    <x v="203"/>
  </r>
  <r>
    <x v="0"/>
    <x v="7"/>
    <x v="149"/>
    <d v="2001-07-02T00:00:00"/>
    <s v="Maintenance and Repair"/>
    <s v="Facility Maintenance and Repair"/>
    <x v="204"/>
  </r>
  <r>
    <x v="3"/>
    <x v="10"/>
    <x v="150"/>
    <d v="2003-11-10T00:00:00"/>
    <s v="Landscaping and Area Beautification"/>
    <s v="Landscaping/Grounds Care"/>
    <x v="205"/>
  </r>
  <r>
    <x v="3"/>
    <x v="3"/>
    <x v="151"/>
    <d v="2002-07-26T00:00:00"/>
    <s v="Maintenance and Repair"/>
    <s v="Predictive Maintenance/Preventative Maintenance"/>
    <x v="206"/>
  </r>
  <r>
    <x v="3"/>
    <x v="3"/>
    <x v="3"/>
    <d v="1998-03-16T00:00:00"/>
    <s v="Maintenance and Repair"/>
    <s v="Predictive Maintenance/Preventative Maintenance"/>
    <x v="207"/>
  </r>
  <r>
    <x v="3"/>
    <x v="10"/>
    <x v="122"/>
    <d v="1999-10-18T00:00:00"/>
    <s v="Maintenance and Repair"/>
    <s v="Facility Maintenance and Repair"/>
    <x v="208"/>
  </r>
  <r>
    <x v="1"/>
    <x v="1"/>
    <x v="152"/>
    <d v="2002-07-08T00:00:00"/>
    <s v="Housekeeping and Organization"/>
    <s v="Cleaning &amp; Housekeeping Services"/>
    <x v="209"/>
  </r>
  <r>
    <x v="1"/>
    <x v="4"/>
    <x v="108"/>
    <d v="2000-03-14T00:00:00"/>
    <s v="Maintenance and Repair"/>
    <s v="Fleet Maintenance"/>
    <x v="210"/>
  </r>
  <r>
    <x v="2"/>
    <x v="2"/>
    <x v="100"/>
    <d v="1991-07-22T00:00:00"/>
    <s v="Maintenance and Repair"/>
    <s v="Facility Maintenance and Repair"/>
    <x v="211"/>
  </r>
  <r>
    <x v="0"/>
    <x v="9"/>
    <x v="43"/>
    <d v="2001-08-27T00:00:00"/>
    <s v="Landscaping and Area Beautification"/>
    <s v="Landscaping/Grounds Care"/>
    <x v="212"/>
  </r>
  <r>
    <x v="1"/>
    <x v="4"/>
    <x v="34"/>
    <d v="2002-12-02T00:00:00"/>
    <s v="Landscaping and Area Beautification"/>
    <s v="Green Plants and Foliage Care"/>
    <x v="213"/>
  </r>
  <r>
    <x v="1"/>
    <x v="1"/>
    <x v="138"/>
    <d v="2000-12-06T00:00:00"/>
    <s v="Maintenance and Repair"/>
    <s v="Fleet Maintenance"/>
    <x v="214"/>
  </r>
  <r>
    <x v="1"/>
    <x v="1"/>
    <x v="58"/>
    <d v="2000-10-16T00:00:00"/>
    <s v="Maintenance and Repair"/>
    <s v="Facility Maintenance and Repair"/>
    <x v="215"/>
  </r>
  <r>
    <x v="2"/>
    <x v="11"/>
    <x v="153"/>
    <d v="1997-03-17T00:00:00"/>
    <s v="Landscaping and Area Beautification"/>
    <s v="Green Plants and Foliage Care"/>
    <x v="216"/>
  </r>
  <r>
    <x v="2"/>
    <x v="2"/>
    <x v="121"/>
    <d v="1999-04-15T00:00:00"/>
    <s v="Maintenance and Repair"/>
    <s v="Facility Maintenance and Repair"/>
    <x v="217"/>
  </r>
  <r>
    <x v="0"/>
    <x v="7"/>
    <x v="154"/>
    <d v="1992-07-20T00:00:00"/>
    <s v="Maintenance and Repair"/>
    <s v="Facility Maintenance and Repair"/>
    <x v="218"/>
  </r>
  <r>
    <x v="3"/>
    <x v="8"/>
    <x v="82"/>
    <d v="1999-07-26T00:00:00"/>
    <s v="Maintenance and Repair"/>
    <s v="Fleet Maintenance"/>
    <x v="219"/>
  </r>
  <r>
    <x v="1"/>
    <x v="13"/>
    <x v="155"/>
    <d v="2003-01-13T00:00:00"/>
    <s v="Maintenance and Repair"/>
    <s v="Facility Maintenance and Repair"/>
    <x v="220"/>
  </r>
  <r>
    <x v="3"/>
    <x v="8"/>
    <x v="15"/>
    <d v="1998-04-20T00:00:00"/>
    <s v="Maintenance and Repair"/>
    <s v="Facility Maintenance and Repair"/>
    <x v="221"/>
  </r>
  <r>
    <x v="2"/>
    <x v="5"/>
    <x v="156"/>
    <d v="2001-09-09T00:00:00"/>
    <s v="Maintenance and Repair"/>
    <s v="Facility Maintenance and Repair"/>
    <x v="222"/>
  </r>
  <r>
    <x v="0"/>
    <x v="0"/>
    <x v="157"/>
    <d v="2004-05-18T00:00:00"/>
    <s v="Maintenance and Repair"/>
    <s v="Facility Maintenance and Repair"/>
    <x v="223"/>
  </r>
  <r>
    <x v="0"/>
    <x v="7"/>
    <x v="31"/>
    <d v="1998-12-07T00:00:00"/>
    <s v="Maintenance and Repair"/>
    <s v="Fleet Maintenance"/>
    <x v="224"/>
  </r>
  <r>
    <x v="1"/>
    <x v="4"/>
    <x v="158"/>
    <d v="1996-09-23T00:00:00"/>
    <s v="Maintenance and Repair"/>
    <s v="Predictive Maintenance/Preventative Maintenance"/>
    <x v="225"/>
  </r>
  <r>
    <x v="1"/>
    <x v="4"/>
    <x v="159"/>
    <d v="2001-12-14T00:00:00"/>
    <s v="Maintenance and Repair"/>
    <s v="Fleet Maintenance"/>
    <x v="226"/>
  </r>
  <r>
    <x v="2"/>
    <x v="5"/>
    <x v="160"/>
    <d v="2003-12-08T00:00:00"/>
    <s v="Maintenance and Repair"/>
    <s v="Fleet Maintenance"/>
    <x v="227"/>
  </r>
  <r>
    <x v="0"/>
    <x v="0"/>
    <x v="88"/>
    <d v="1994-10-29T00:00:00"/>
    <s v="Maintenance and Repair"/>
    <s v="Fleet Maintenance"/>
    <x v="228"/>
  </r>
  <r>
    <x v="3"/>
    <x v="8"/>
    <x v="161"/>
    <d v="1999-05-25T00:00:00"/>
    <s v="Maintenance and Repair"/>
    <s v="Facility Maintenance and Repair"/>
    <x v="229"/>
  </r>
  <r>
    <x v="1"/>
    <x v="4"/>
    <x v="57"/>
    <d v="1999-04-05T00:00:00"/>
    <s v="Maintenance and Repair"/>
    <s v="Fleet Maintenance"/>
    <x v="230"/>
  </r>
  <r>
    <x v="1"/>
    <x v="4"/>
    <x v="42"/>
    <d v="2003-06-01T00:00:00"/>
    <s v="Maintenance and Repair"/>
    <s v="Predictive Maintenance/Preventative Maintenance"/>
    <x v="231"/>
  </r>
  <r>
    <x v="3"/>
    <x v="3"/>
    <x v="162"/>
    <d v="2004-01-08T00:00:00"/>
    <s v="Maintenance and Repair"/>
    <s v="Fleet Maintenance"/>
    <x v="232"/>
  </r>
  <r>
    <x v="0"/>
    <x v="12"/>
    <x v="163"/>
    <d v="2001-07-23T00:00:00"/>
    <s v="Maintenance and Repair"/>
    <s v="Predictive Maintenance/Preventative Maintenance"/>
    <x v="233"/>
  </r>
  <r>
    <x v="1"/>
    <x v="4"/>
    <x v="94"/>
    <d v="1996-05-22T00:00:00"/>
    <s v="Maintenance and Repair"/>
    <s v="Facility Maintenance and Repair"/>
    <x v="234"/>
  </r>
  <r>
    <x v="0"/>
    <x v="12"/>
    <x v="97"/>
    <d v="2001-01-08T00:00:00"/>
    <s v="Housekeeping and Organization"/>
    <s v="Cleaning &amp; Housekeeping Services"/>
    <x v="235"/>
  </r>
  <r>
    <x v="3"/>
    <x v="6"/>
    <x v="66"/>
    <d v="2002-07-29T00:00:00"/>
    <s v="Maintenance and Repair"/>
    <s v="Fleet Maintenance"/>
    <x v="236"/>
  </r>
  <r>
    <x v="1"/>
    <x v="4"/>
    <x v="79"/>
    <d v="2001-02-04T00:00:00"/>
    <s v="Maintenance and Repair"/>
    <s v="Facility Maintenance and Repair"/>
    <x v="237"/>
  </r>
  <r>
    <x v="3"/>
    <x v="10"/>
    <x v="164"/>
    <d v="2002-12-30T00:00:00"/>
    <s v="Maintenance and Repair"/>
    <s v="Predictive Maintenance/Preventative Maintenance"/>
    <x v="238"/>
  </r>
  <r>
    <x v="2"/>
    <x v="11"/>
    <x v="132"/>
    <d v="2001-11-12T00:00:00"/>
    <s v="Maintenance and Repair"/>
    <s v="Fleet Maintenance"/>
    <x v="239"/>
  </r>
  <r>
    <x v="1"/>
    <x v="1"/>
    <x v="107"/>
    <d v="1998-09-14T00:00:00"/>
    <s v="Maintenance and Repair"/>
    <s v="Facility Maintenance and Repair"/>
    <x v="240"/>
  </r>
  <r>
    <x v="1"/>
    <x v="1"/>
    <x v="165"/>
    <d v="2003-11-16T00:00:00"/>
    <s v="Maintenance and Repair"/>
    <s v="Predictive Maintenance/Preventative Maintenance"/>
    <x v="241"/>
  </r>
  <r>
    <x v="2"/>
    <x v="2"/>
    <x v="2"/>
    <d v="2004-04-19T00:00:00"/>
    <s v="Maintenance and Repair"/>
    <s v="Fleet Maintenance"/>
    <x v="242"/>
  </r>
  <r>
    <x v="2"/>
    <x v="5"/>
    <x v="50"/>
    <d v="2002-12-26T00:00:00"/>
    <s v="Maintenance and Repair"/>
    <s v="Predictive Maintenance/Preventative Maintenance"/>
    <x v="243"/>
  </r>
  <r>
    <x v="1"/>
    <x v="4"/>
    <x v="134"/>
    <d v="2004-05-01T00:00:00"/>
    <s v="Maintenance and Repair"/>
    <s v="Facility Maintenance and Repair"/>
    <x v="244"/>
  </r>
  <r>
    <x v="0"/>
    <x v="7"/>
    <x v="13"/>
    <d v="1993-03-22T00:00:00"/>
    <s v="Maintenance and Repair"/>
    <s v="Facility Maintenance and Repair"/>
    <x v="245"/>
  </r>
  <r>
    <x v="2"/>
    <x v="11"/>
    <x v="153"/>
    <d v="1997-03-17T00:00:00"/>
    <s v="Maintenance and Repair"/>
    <s v="Facility Maintenance and Repair"/>
    <x v="246"/>
  </r>
  <r>
    <x v="1"/>
    <x v="4"/>
    <x v="166"/>
    <d v="2000-03-13T00:00:00"/>
    <s v="Landscaping and Area Beautification"/>
    <s v="Green Plants and Foliage Care"/>
    <x v="247"/>
  </r>
  <r>
    <x v="1"/>
    <x v="1"/>
    <x v="130"/>
    <d v="2004-03-18T00:00:00"/>
    <s v="Maintenance and Repair"/>
    <s v="Predictive Maintenance/Preventative Maintenance"/>
    <x v="248"/>
  </r>
  <r>
    <x v="0"/>
    <x v="9"/>
    <x v="96"/>
    <d v="2001-07-02T00:00:00"/>
    <s v="Housekeeping and Organization"/>
    <s v="Cleaning &amp; Housekeeping Services"/>
    <x v="249"/>
  </r>
  <r>
    <x v="2"/>
    <x v="11"/>
    <x v="148"/>
    <d v="2002-08-22T00:00:00"/>
    <s v="Landscaping and Area Beautification"/>
    <s v="Green Plants and Foliage Care"/>
    <x v="250"/>
  </r>
  <r>
    <x v="2"/>
    <x v="2"/>
    <x v="139"/>
    <d v="2000-09-25T00:00:00"/>
    <s v="Maintenance and Repair"/>
    <s v="Facility Maintenance and Repair"/>
    <x v="251"/>
  </r>
  <r>
    <x v="0"/>
    <x v="7"/>
    <x v="104"/>
    <d v="2000-10-30T00:00:00"/>
    <s v="Landscaping and Area Beautification"/>
    <s v="Landscaping/Grounds Care"/>
    <x v="252"/>
  </r>
  <r>
    <x v="2"/>
    <x v="5"/>
    <x v="113"/>
    <d v="2001-03-25T00:00:00"/>
    <s v="Maintenance and Repair"/>
    <s v="Fleet Maintenance"/>
    <x v="253"/>
  </r>
  <r>
    <x v="0"/>
    <x v="12"/>
    <x v="167"/>
    <d v="1999-01-25T00:00:00"/>
    <s v="Maintenance and Repair"/>
    <s v="Predictive Maintenance/Preventative Maintenance"/>
    <x v="254"/>
  </r>
  <r>
    <x v="0"/>
    <x v="12"/>
    <x v="168"/>
    <d v="2003-12-15T00:00:00"/>
    <s v="Maintenance and Repair"/>
    <s v="Fleet Maintenance"/>
    <x v="255"/>
  </r>
  <r>
    <x v="3"/>
    <x v="3"/>
    <x v="115"/>
    <d v="1993-08-09T00:00:00"/>
    <s v="Maintenance and Repair"/>
    <s v="Fleet Maintenance"/>
    <x v="256"/>
  </r>
  <r>
    <x v="3"/>
    <x v="10"/>
    <x v="21"/>
    <d v="2002-03-11T00:00:00"/>
    <s v="Maintenance and Repair"/>
    <s v="Predictive Maintenance/Preventative Maintenance"/>
    <x v="257"/>
  </r>
  <r>
    <x v="3"/>
    <x v="3"/>
    <x v="169"/>
    <d v="1994-01-31T00:00:00"/>
    <s v="Maintenance and Repair"/>
    <s v="Fleet Maintenance"/>
    <x v="258"/>
  </r>
  <r>
    <x v="3"/>
    <x v="3"/>
    <x v="141"/>
    <d v="2004-05-24T00:00:00"/>
    <s v="Maintenance and Repair"/>
    <s v="Fleet Maintenance"/>
    <x v="258"/>
  </r>
  <r>
    <x v="0"/>
    <x v="0"/>
    <x v="106"/>
    <d v="2003-08-11T00:00:00"/>
    <s v="Maintenance and Repair"/>
    <s v="Predictive Maintenance/Preventative Maintenance"/>
    <x v="259"/>
  </r>
  <r>
    <x v="3"/>
    <x v="8"/>
    <x v="170"/>
    <d v="1998-11-09T00:00:00"/>
    <s v="Maintenance and Repair"/>
    <s v="Fleet Maintenance"/>
    <x v="260"/>
  </r>
  <r>
    <x v="0"/>
    <x v="12"/>
    <x v="97"/>
    <d v="2001-01-08T00:00:00"/>
    <s v="Landscaping and Area Beautification"/>
    <s v="Green Plants and Foliage Care"/>
    <x v="261"/>
  </r>
  <r>
    <x v="2"/>
    <x v="5"/>
    <x v="171"/>
    <d v="2002-12-30T00:00:00"/>
    <s v="Maintenance and Repair"/>
    <s v="Fleet Maintenance"/>
    <x v="262"/>
  </r>
  <r>
    <x v="1"/>
    <x v="13"/>
    <x v="83"/>
    <d v="2000-10-16T00:00:00"/>
    <s v="Maintenance and Repair"/>
    <s v="Predictive Maintenance/Preventative Maintenance"/>
    <x v="263"/>
  </r>
  <r>
    <x v="3"/>
    <x v="10"/>
    <x v="74"/>
    <d v="1997-08-20T00:00:00"/>
    <s v="Maintenance and Repair"/>
    <s v="Fleet Maintenance"/>
    <x v="264"/>
  </r>
  <r>
    <x v="1"/>
    <x v="4"/>
    <x v="136"/>
    <d v="2004-05-17T00:00:00"/>
    <s v="Maintenance and Repair"/>
    <s v="Fleet Maintenance"/>
    <x v="265"/>
  </r>
  <r>
    <x v="3"/>
    <x v="8"/>
    <x v="172"/>
    <d v="2001-05-07T00:00:00"/>
    <s v="Maintenance and Repair"/>
    <s v="Fleet Maintenance"/>
    <x v="266"/>
  </r>
  <r>
    <x v="2"/>
    <x v="2"/>
    <x v="68"/>
    <d v="2004-03-22T00:00:00"/>
    <s v="Housekeeping and Organization"/>
    <s v="Cleaning &amp; Housekeeping Services"/>
    <x v="267"/>
  </r>
  <r>
    <x v="2"/>
    <x v="2"/>
    <x v="173"/>
    <d v="2004-02-09T00:00:00"/>
    <s v="Housekeeping and Organization"/>
    <s v="Cleaning &amp; Housekeeping Services"/>
    <x v="267"/>
  </r>
  <r>
    <x v="0"/>
    <x v="7"/>
    <x v="98"/>
    <d v="1994-01-28T00:00:00"/>
    <s v="Maintenance and Repair"/>
    <s v="Fleet Maintenance"/>
    <x v="268"/>
  </r>
  <r>
    <x v="0"/>
    <x v="0"/>
    <x v="120"/>
    <d v="2004-05-26T00:00:00"/>
    <s v="Maintenance and Repair"/>
    <s v="Fleet Maintenance"/>
    <x v="269"/>
  </r>
  <r>
    <x v="1"/>
    <x v="1"/>
    <x v="165"/>
    <d v="2003-11-16T00:00:00"/>
    <s v="Maintenance and Repair"/>
    <s v="Facility Maintenance and Repair"/>
    <x v="270"/>
  </r>
  <r>
    <x v="1"/>
    <x v="4"/>
    <x v="34"/>
    <d v="2002-12-02T00:00:00"/>
    <s v="Maintenance and Repair"/>
    <s v="Facility Maintenance and Repair"/>
    <x v="271"/>
  </r>
  <r>
    <x v="3"/>
    <x v="10"/>
    <x v="48"/>
    <d v="2004-02-24T00:00:00"/>
    <s v="Maintenance and Repair"/>
    <s v="Fleet Maintenance"/>
    <x v="272"/>
  </r>
  <r>
    <x v="3"/>
    <x v="10"/>
    <x v="89"/>
    <d v="1999-06-07T00:00:00"/>
    <s v="Maintenance and Repair"/>
    <s v="Fleet Maintenance"/>
    <x v="272"/>
  </r>
  <r>
    <x v="2"/>
    <x v="11"/>
    <x v="140"/>
    <d v="1993-08-02T00:00:00"/>
    <s v="Maintenance and Repair"/>
    <s v="Predictive Maintenance/Preventative Maintenance"/>
    <x v="273"/>
  </r>
  <r>
    <x v="1"/>
    <x v="1"/>
    <x v="1"/>
    <d v="2000-09-25T00:00:00"/>
    <s v="Landscaping and Area Beautification"/>
    <s v="Landscaping/Grounds Care"/>
    <x v="274"/>
  </r>
  <r>
    <x v="0"/>
    <x v="7"/>
    <x v="149"/>
    <d v="2001-07-02T00:00:00"/>
    <s v="Maintenance and Repair"/>
    <s v="Fleet Maintenance"/>
    <x v="275"/>
  </r>
  <r>
    <x v="1"/>
    <x v="4"/>
    <x v="57"/>
    <d v="1999-04-05T00:00:00"/>
    <s v="Landscaping and Area Beautification"/>
    <s v="Landscaping/Grounds Care"/>
    <x v="276"/>
  </r>
  <r>
    <x v="0"/>
    <x v="7"/>
    <x v="174"/>
    <d v="2004-05-24T00:00:00"/>
    <s v="Maintenance and Repair"/>
    <s v="Predictive Maintenance/Preventative Maintenance"/>
    <x v="277"/>
  </r>
  <r>
    <x v="3"/>
    <x v="10"/>
    <x v="175"/>
    <d v="2001-04-09T00:00:00"/>
    <s v="Housekeeping and Organization"/>
    <s v="Cleaning &amp; Housekeeping Services"/>
    <x v="278"/>
  </r>
  <r>
    <x v="0"/>
    <x v="12"/>
    <x v="176"/>
    <d v="1997-06-30T00:00:00"/>
    <s v="Landscaping and Area Beautification"/>
    <s v="Green Plants and Foliage Care"/>
    <x v="279"/>
  </r>
  <r>
    <x v="2"/>
    <x v="11"/>
    <x v="177"/>
    <d v="2001-10-19T00:00:00"/>
    <s v="Maintenance and Repair"/>
    <s v="Predictive Maintenance/Preventative Maintenance"/>
    <x v="280"/>
  </r>
  <r>
    <x v="3"/>
    <x v="3"/>
    <x v="84"/>
    <d v="2002-05-06T00:00:00"/>
    <s v="Maintenance and Repair"/>
    <s v="Fleet Maintenance"/>
    <x v="281"/>
  </r>
  <r>
    <x v="1"/>
    <x v="1"/>
    <x v="178"/>
    <d v="2003-07-14T00:00:00"/>
    <s v="Housekeeping and Organization"/>
    <s v="Cleaning &amp; Housekeeping Services"/>
    <x v="282"/>
  </r>
  <r>
    <x v="0"/>
    <x v="7"/>
    <x v="174"/>
    <d v="2004-05-24T00:00:00"/>
    <s v="Maintenance and Repair"/>
    <s v="Fleet Maintenance"/>
    <x v="283"/>
  </r>
  <r>
    <x v="3"/>
    <x v="8"/>
    <x v="179"/>
    <d v="2002-09-03T00:00:00"/>
    <s v="Housekeeping and Organization"/>
    <s v="Cleaning &amp; Housekeeping Services"/>
    <x v="284"/>
  </r>
  <r>
    <x v="0"/>
    <x v="7"/>
    <x v="98"/>
    <d v="1994-01-28T00:00:00"/>
    <s v="Maintenance and Repair"/>
    <s v="Facility Maintenance and Repair"/>
    <x v="285"/>
  </r>
  <r>
    <x v="2"/>
    <x v="11"/>
    <x v="53"/>
    <d v="2001-09-09T00:00:00"/>
    <s v="Maintenance and Repair"/>
    <s v="Fleet Maintenance"/>
    <x v="286"/>
  </r>
  <r>
    <x v="0"/>
    <x v="7"/>
    <x v="29"/>
    <d v="1999-05-11T00:00:00"/>
    <s v="Housekeeping and Organization"/>
    <s v="Cleaning &amp; Housekeeping Services"/>
    <x v="287"/>
  </r>
  <r>
    <x v="0"/>
    <x v="7"/>
    <x v="154"/>
    <d v="1992-07-20T00:00:00"/>
    <s v="Maintenance and Repair"/>
    <s v="Predictive Maintenance/Preventative Maintenance"/>
    <x v="288"/>
  </r>
  <r>
    <x v="1"/>
    <x v="1"/>
    <x v="180"/>
    <d v="2000-10-09T00:00:00"/>
    <s v="Maintenance and Repair"/>
    <s v="Fleet Maintenance"/>
    <x v="289"/>
  </r>
  <r>
    <x v="2"/>
    <x v="5"/>
    <x v="7"/>
    <d v="2003-06-04T00:00:00"/>
    <s v="Maintenance and Repair"/>
    <s v="Fleet Maintenance"/>
    <x v="290"/>
  </r>
  <r>
    <x v="3"/>
    <x v="10"/>
    <x v="145"/>
    <d v="1999-08-16T00:00:00"/>
    <s v="Housekeeping and Organization"/>
    <s v="Cleaning &amp; Housekeeping Services"/>
    <x v="291"/>
  </r>
  <r>
    <x v="3"/>
    <x v="6"/>
    <x v="181"/>
    <d v="2001-01-08T00:00:00"/>
    <s v="Housekeeping and Organization"/>
    <s v="Cleaning &amp; Housekeeping Services"/>
    <x v="292"/>
  </r>
  <r>
    <x v="1"/>
    <x v="1"/>
    <x v="143"/>
    <d v="1997-06-16T00:00:00"/>
    <s v="Maintenance and Repair"/>
    <s v="Fleet Maintenance"/>
    <x v="293"/>
  </r>
  <r>
    <x v="1"/>
    <x v="4"/>
    <x v="182"/>
    <d v="1998-06-15T00:00:00"/>
    <s v="Landscaping and Area Beautification"/>
    <s v="Green Plants and Foliage Care"/>
    <x v="294"/>
  </r>
  <r>
    <x v="1"/>
    <x v="1"/>
    <x v="178"/>
    <d v="2003-07-14T00:00:00"/>
    <s v="Landscaping and Area Beautification"/>
    <s v="Landscaping/Grounds Care"/>
    <x v="295"/>
  </r>
  <r>
    <x v="1"/>
    <x v="1"/>
    <x v="165"/>
    <d v="2003-11-16T00:00:00"/>
    <s v="Maintenance and Repair"/>
    <s v="Fleet Maintenance"/>
    <x v="296"/>
  </r>
  <r>
    <x v="2"/>
    <x v="5"/>
    <x v="171"/>
    <d v="2002-12-30T00:00:00"/>
    <s v="Landscaping and Area Beautification"/>
    <s v="Landscaping/Grounds Care"/>
    <x v="297"/>
  </r>
  <r>
    <x v="3"/>
    <x v="3"/>
    <x v="36"/>
    <d v="1982-08-30T00:00:00"/>
    <s v="Maintenance and Repair"/>
    <s v="Facility Maintenance and Repair"/>
    <x v="298"/>
  </r>
  <r>
    <x v="1"/>
    <x v="4"/>
    <x v="131"/>
    <d v="1999-11-19T00:00:00"/>
    <s v="Maintenance and Repair"/>
    <s v="Fleet Maintenance"/>
    <x v="299"/>
  </r>
  <r>
    <x v="1"/>
    <x v="1"/>
    <x v="152"/>
    <d v="2002-07-08T00:00:00"/>
    <s v="Maintenance and Repair"/>
    <s v="Facility Maintenance and Repair"/>
    <x v="300"/>
  </r>
  <r>
    <x v="0"/>
    <x v="7"/>
    <x v="149"/>
    <d v="2001-07-02T00:00:00"/>
    <s v="Maintenance and Repair"/>
    <s v="Predictive Maintenance/Preventative Maintenance"/>
    <x v="301"/>
  </r>
  <r>
    <x v="1"/>
    <x v="4"/>
    <x v="183"/>
    <d v="1998-08-05T00:00:00"/>
    <s v="Maintenance and Repair"/>
    <s v="Predictive Maintenance/Preventative Maintenance"/>
    <x v="302"/>
  </r>
  <r>
    <x v="1"/>
    <x v="4"/>
    <x v="184"/>
    <d v="1999-04-26T00:00:00"/>
    <s v="Landscaping and Area Beautification"/>
    <s v="Green Plants and Foliage Care"/>
    <x v="303"/>
  </r>
  <r>
    <x v="1"/>
    <x v="4"/>
    <x v="185"/>
    <d v="2003-04-28T00:00:00"/>
    <s v="Landscaping and Area Beautification"/>
    <s v="Green Plants and Foliage Care"/>
    <x v="304"/>
  </r>
  <r>
    <x v="0"/>
    <x v="9"/>
    <x v="71"/>
    <d v="1995-07-10T00:00:00"/>
    <s v="Maintenance and Repair"/>
    <s v="Facility Maintenance and Repair"/>
    <x v="305"/>
  </r>
  <r>
    <x v="3"/>
    <x v="3"/>
    <x v="186"/>
    <d v="1998-06-25T00:00:00"/>
    <s v="Landscaping and Area Beautification"/>
    <s v="Landscaping/Grounds Care"/>
    <x v="306"/>
  </r>
  <r>
    <x v="0"/>
    <x v="0"/>
    <x v="187"/>
    <d v="2000-06-08T00:00:00"/>
    <s v="Maintenance and Repair"/>
    <s v="Fleet Maintenance"/>
    <x v="307"/>
  </r>
  <r>
    <x v="3"/>
    <x v="10"/>
    <x v="164"/>
    <d v="2002-12-30T00:00:00"/>
    <s v="Housekeeping and Organization"/>
    <s v="Cleaning &amp; Housekeeping Services"/>
    <x v="308"/>
  </r>
  <r>
    <x v="0"/>
    <x v="12"/>
    <x v="188"/>
    <d v="2003-03-17T00:00:00"/>
    <s v="Maintenance and Repair"/>
    <s v="Fleet Maintenance"/>
    <x v="309"/>
  </r>
  <r>
    <x v="0"/>
    <x v="0"/>
    <x v="189"/>
    <d v="2004-07-26T00:00:00"/>
    <s v="Maintenance and Repair"/>
    <s v="Fleet Maintenance"/>
    <x v="310"/>
  </r>
  <r>
    <x v="0"/>
    <x v="9"/>
    <x v="125"/>
    <d v="1988-01-25T00:00:00"/>
    <s v="Maintenance and Repair"/>
    <s v="Facility Maintenance and Repair"/>
    <x v="311"/>
  </r>
  <r>
    <x v="3"/>
    <x v="8"/>
    <x v="161"/>
    <d v="1999-05-25T00:00:00"/>
    <s v="Maintenance and Repair"/>
    <s v="Fleet Maintenance"/>
    <x v="312"/>
  </r>
  <r>
    <x v="3"/>
    <x v="3"/>
    <x v="116"/>
    <d v="2001-07-03T00:00:00"/>
    <s v="Landscaping and Area Beautification"/>
    <s v="Landscaping/Grounds Care"/>
    <x v="313"/>
  </r>
  <r>
    <x v="2"/>
    <x v="5"/>
    <x v="50"/>
    <d v="2002-12-26T00:00:00"/>
    <s v="Maintenance and Repair"/>
    <s v="Fleet Maintenance"/>
    <x v="314"/>
  </r>
  <r>
    <x v="0"/>
    <x v="7"/>
    <x v="51"/>
    <d v="1999-02-18T00:00:00"/>
    <s v="Maintenance and Repair"/>
    <s v="Facility Maintenance and Repair"/>
    <x v="315"/>
  </r>
  <r>
    <x v="0"/>
    <x v="7"/>
    <x v="190"/>
    <d v="2003-04-14T00:00:00"/>
    <s v="Maintenance and Repair"/>
    <s v="Facility Maintenance and Repair"/>
    <x v="315"/>
  </r>
  <r>
    <x v="0"/>
    <x v="9"/>
    <x v="96"/>
    <d v="2001-07-02T00:00:00"/>
    <s v="Maintenance and Repair"/>
    <s v="Facility Maintenance and Repair"/>
    <x v="316"/>
  </r>
  <r>
    <x v="1"/>
    <x v="1"/>
    <x v="107"/>
    <d v="1998-09-14T00:00:00"/>
    <s v="Maintenance and Repair"/>
    <s v="Fleet Maintenance"/>
    <x v="317"/>
  </r>
  <r>
    <x v="2"/>
    <x v="2"/>
    <x v="121"/>
    <d v="1999-04-15T00:00:00"/>
    <s v="Maintenance and Repair"/>
    <s v="Predictive Maintenance/Preventative Maintenance"/>
    <x v="318"/>
  </r>
  <r>
    <x v="2"/>
    <x v="5"/>
    <x v="6"/>
    <d v="2003-02-24T00:00:00"/>
    <s v="Maintenance and Repair"/>
    <s v="Fleet Maintenance"/>
    <x v="319"/>
  </r>
  <r>
    <x v="0"/>
    <x v="7"/>
    <x v="51"/>
    <d v="1999-02-18T00:00:00"/>
    <s v="Housekeeping and Organization"/>
    <s v="Cleaning &amp; Housekeeping Services"/>
    <x v="320"/>
  </r>
  <r>
    <x v="2"/>
    <x v="11"/>
    <x v="32"/>
    <d v="1997-09-29T00:00:00"/>
    <s v="Maintenance and Repair"/>
    <s v="Predictive Maintenance/Preventative Maintenance"/>
    <x v="321"/>
  </r>
  <r>
    <x v="2"/>
    <x v="11"/>
    <x v="140"/>
    <d v="1993-08-02T00:00:00"/>
    <s v="Maintenance and Repair"/>
    <s v="Facility Maintenance and Repair"/>
    <x v="322"/>
  </r>
  <r>
    <x v="1"/>
    <x v="1"/>
    <x v="143"/>
    <d v="1997-06-16T00:00:00"/>
    <s v="Landscaping and Area Beautification"/>
    <s v="Landscaping/Grounds Care"/>
    <x v="323"/>
  </r>
  <r>
    <x v="3"/>
    <x v="3"/>
    <x v="191"/>
    <d v="1991-01-15T00:00:00"/>
    <s v="Maintenance and Repair"/>
    <s v="Facility Maintenance and Repair"/>
    <x v="324"/>
  </r>
  <r>
    <x v="2"/>
    <x v="2"/>
    <x v="192"/>
    <d v="2001-02-26T00:00:00"/>
    <s v="Maintenance and Repair"/>
    <s v="Fleet Maintenance"/>
    <x v="325"/>
  </r>
  <r>
    <x v="3"/>
    <x v="10"/>
    <x v="22"/>
    <d v="2000-10-30T00:00:00"/>
    <s v="Housekeeping and Organization"/>
    <s v="Cleaning &amp; Housekeeping Services"/>
    <x v="326"/>
  </r>
  <r>
    <x v="3"/>
    <x v="10"/>
    <x v="193"/>
    <d v="1996-11-04T00:00:00"/>
    <s v="Housekeeping and Organization"/>
    <s v="Cleaning &amp; Housekeeping Services"/>
    <x v="326"/>
  </r>
  <r>
    <x v="1"/>
    <x v="4"/>
    <x v="194"/>
    <d v="2000-12-04T00:00:00"/>
    <s v="Landscaping and Area Beautification"/>
    <s v="Green Plants and Foliage Care"/>
    <x v="327"/>
  </r>
  <r>
    <x v="3"/>
    <x v="3"/>
    <x v="3"/>
    <d v="1998-03-16T00:00:00"/>
    <s v="Maintenance and Repair"/>
    <s v="Fleet Maintenance"/>
    <x v="328"/>
  </r>
  <r>
    <x v="2"/>
    <x v="5"/>
    <x v="171"/>
    <d v="2002-12-30T00:00:00"/>
    <s v="Maintenance and Repair"/>
    <s v="Predictive Maintenance/Preventative Maintenance"/>
    <x v="329"/>
  </r>
  <r>
    <x v="2"/>
    <x v="11"/>
    <x v="177"/>
    <d v="2001-10-19T00:00:00"/>
    <s v="Maintenance and Repair"/>
    <s v="Facility Maintenance and Repair"/>
    <x v="330"/>
  </r>
  <r>
    <x v="1"/>
    <x v="4"/>
    <x v="159"/>
    <d v="2001-12-14T00:00:00"/>
    <s v="Housekeeping and Organization"/>
    <s v="Cleaning &amp; Housekeeping Services"/>
    <x v="331"/>
  </r>
  <r>
    <x v="0"/>
    <x v="0"/>
    <x v="118"/>
    <d v="2002-06-17T00:00:00"/>
    <s v="Maintenance and Repair"/>
    <s v="Predictive Maintenance/Preventative Maintenance"/>
    <x v="332"/>
  </r>
  <r>
    <x v="0"/>
    <x v="7"/>
    <x v="98"/>
    <d v="1994-01-28T00:00:00"/>
    <s v="Maintenance and Repair"/>
    <s v="Predictive Maintenance/Preventative Maintenance"/>
    <x v="333"/>
  </r>
  <r>
    <x v="3"/>
    <x v="3"/>
    <x v="169"/>
    <d v="1994-01-31T00:00:00"/>
    <s v="Maintenance and Repair"/>
    <s v="Facility Maintenance and Repair"/>
    <x v="334"/>
  </r>
  <r>
    <x v="0"/>
    <x v="9"/>
    <x v="128"/>
    <d v="2003-04-28T00:00:00"/>
    <s v="Maintenance and Repair"/>
    <s v="Facility Maintenance and Repair"/>
    <x v="335"/>
  </r>
  <r>
    <x v="0"/>
    <x v="7"/>
    <x v="104"/>
    <d v="2000-10-30T00:00:00"/>
    <s v="Housekeeping and Organization"/>
    <s v="Cleaning &amp; Housekeeping Services"/>
    <x v="336"/>
  </r>
  <r>
    <x v="0"/>
    <x v="7"/>
    <x v="195"/>
    <d v="1994-09-12T00:00:00"/>
    <s v="Housekeeping and Organization"/>
    <s v="Cleaning &amp; Housekeeping Services"/>
    <x v="336"/>
  </r>
  <r>
    <x v="0"/>
    <x v="7"/>
    <x v="190"/>
    <d v="2003-04-14T00:00:00"/>
    <s v="Maintenance and Repair"/>
    <s v="Fleet Maintenance"/>
    <x v="337"/>
  </r>
  <r>
    <x v="1"/>
    <x v="4"/>
    <x v="11"/>
    <d v="2001-06-13T00:00:00"/>
    <s v="Landscaping and Area Beautification"/>
    <s v="Green Plants and Foliage Care"/>
    <x v="338"/>
  </r>
  <r>
    <x v="2"/>
    <x v="5"/>
    <x v="160"/>
    <d v="2003-12-08T00:00:00"/>
    <s v="Landscaping and Area Beautification"/>
    <s v="Landscaping/Grounds Care"/>
    <x v="339"/>
  </r>
  <r>
    <x v="1"/>
    <x v="4"/>
    <x v="196"/>
    <d v="2000-08-28T00:00:00"/>
    <s v="Housekeeping and Organization"/>
    <s v="Cleaning &amp; Housekeeping Services"/>
    <x v="340"/>
  </r>
  <r>
    <x v="1"/>
    <x v="4"/>
    <x v="159"/>
    <d v="2001-12-14T00:00:00"/>
    <s v="Maintenance and Repair"/>
    <s v="Facility Maintenance and Repair"/>
    <x v="341"/>
  </r>
  <r>
    <x v="3"/>
    <x v="6"/>
    <x v="8"/>
    <d v="1999-08-04T00:00:00"/>
    <s v="Maintenance and Repair"/>
    <s v="Predictive Maintenance/Preventative Maintenance"/>
    <x v="342"/>
  </r>
  <r>
    <x v="2"/>
    <x v="11"/>
    <x v="148"/>
    <d v="2002-08-22T00:00:00"/>
    <s v="Maintenance and Repair"/>
    <s v="Predictive Maintenance/Preventative Maintenance"/>
    <x v="343"/>
  </r>
  <r>
    <x v="0"/>
    <x v="7"/>
    <x v="104"/>
    <d v="2000-10-30T00:00:00"/>
    <s v="Maintenance and Repair"/>
    <s v="Predictive Maintenance/Preventative Maintenance"/>
    <x v="344"/>
  </r>
  <r>
    <x v="2"/>
    <x v="2"/>
    <x v="197"/>
    <d v="2003-06-30T00:00:00"/>
    <s v="Maintenance and Repair"/>
    <s v="Predictive Maintenance/Preventative Maintenance"/>
    <x v="345"/>
  </r>
  <r>
    <x v="0"/>
    <x v="0"/>
    <x v="144"/>
    <d v="1997-01-03T00:00:00"/>
    <s v="Maintenance and Repair"/>
    <s v="Predictive Maintenance/Preventative Maintenance"/>
    <x v="346"/>
  </r>
  <r>
    <x v="0"/>
    <x v="9"/>
    <x v="18"/>
    <d v="1999-12-06T00:00:00"/>
    <s v="Maintenance and Repair"/>
    <s v="Predictive Maintenance/Preventative Maintenance"/>
    <x v="347"/>
  </r>
  <r>
    <x v="2"/>
    <x v="2"/>
    <x v="173"/>
    <d v="2004-02-09T00:00:00"/>
    <s v="Maintenance and Repair"/>
    <s v="Facility Maintenance and Repair"/>
    <x v="348"/>
  </r>
  <r>
    <x v="1"/>
    <x v="4"/>
    <x v="94"/>
    <d v="1996-05-22T00:00:00"/>
    <s v="Maintenance and Repair"/>
    <s v="Predictive Maintenance/Preventative Maintenance"/>
    <x v="349"/>
  </r>
  <r>
    <x v="0"/>
    <x v="7"/>
    <x v="198"/>
    <d v="1994-02-21T00:00:00"/>
    <s v="Maintenance and Repair"/>
    <s v="Fleet Maintenance"/>
    <x v="350"/>
  </r>
  <r>
    <x v="3"/>
    <x v="6"/>
    <x v="66"/>
    <d v="2002-07-29T00:00:00"/>
    <s v="Housekeeping and Organization"/>
    <s v="Cleaning &amp; Housekeeping Services"/>
    <x v="351"/>
  </r>
  <r>
    <x v="3"/>
    <x v="8"/>
    <x v="199"/>
    <d v="1999-10-25T00:00:00"/>
    <s v="Maintenance and Repair"/>
    <s v="Facility Maintenance and Repair"/>
    <x v="352"/>
  </r>
  <r>
    <x v="3"/>
    <x v="3"/>
    <x v="191"/>
    <d v="1991-01-15T00:00:00"/>
    <s v="Maintenance and Repair"/>
    <s v="Fleet Maintenance"/>
    <x v="353"/>
  </r>
  <r>
    <x v="1"/>
    <x v="4"/>
    <x v="20"/>
    <d v="2002-11-04T00:00:00"/>
    <s v="Landscaping and Area Beautification"/>
    <s v="Green Plants and Foliage Care"/>
    <x v="354"/>
  </r>
  <r>
    <x v="1"/>
    <x v="1"/>
    <x v="130"/>
    <d v="2004-03-18T00:00:00"/>
    <s v="Maintenance and Repair"/>
    <s v="Fleet Maintenance"/>
    <x v="355"/>
  </r>
  <r>
    <x v="0"/>
    <x v="12"/>
    <x v="133"/>
    <d v="2000-05-22T00:00:00"/>
    <s v="Housekeeping and Organization"/>
    <s v="Cleaning &amp; Housekeeping Services"/>
    <x v="356"/>
  </r>
  <r>
    <x v="2"/>
    <x v="5"/>
    <x v="171"/>
    <d v="2002-12-30T00:00:00"/>
    <s v="Maintenance and Repair"/>
    <s v="Facility Maintenance and Repair"/>
    <x v="357"/>
  </r>
  <r>
    <x v="2"/>
    <x v="5"/>
    <x v="6"/>
    <d v="2003-02-24T00:00:00"/>
    <s v="Landscaping and Area Beautification"/>
    <s v="Landscaping/Grounds Care"/>
    <x v="358"/>
  </r>
  <r>
    <x v="3"/>
    <x v="10"/>
    <x v="21"/>
    <d v="2002-03-11T00:00:00"/>
    <s v="Maintenance and Repair"/>
    <s v="Fleet Maintenance"/>
    <x v="359"/>
  </r>
  <r>
    <x v="0"/>
    <x v="0"/>
    <x v="119"/>
    <d v="2003-04-07T00:00:00"/>
    <s v="Maintenance and Repair"/>
    <s v="Fleet Maintenance"/>
    <x v="360"/>
  </r>
  <r>
    <x v="0"/>
    <x v="0"/>
    <x v="187"/>
    <d v="2000-06-08T00:00:00"/>
    <s v="Maintenance and Repair"/>
    <s v="Facility Maintenance and Repair"/>
    <x v="361"/>
  </r>
  <r>
    <x v="3"/>
    <x v="8"/>
    <x v="200"/>
    <d v="2002-03-04T00:00:00"/>
    <s v="Landscaping and Area Beautification"/>
    <s v="Landscaping/Grounds Care"/>
    <x v="362"/>
  </r>
  <r>
    <x v="0"/>
    <x v="0"/>
    <x v="201"/>
    <d v="1991-03-18T00:00:00"/>
    <s v="Maintenance and Repair"/>
    <s v="Facility Maintenance and Repair"/>
    <x v="363"/>
  </r>
  <r>
    <x v="3"/>
    <x v="10"/>
    <x v="122"/>
    <d v="1999-10-18T00:00:00"/>
    <s v="Landscaping and Area Beautification"/>
    <s v="Landscaping/Grounds Care"/>
    <x v="364"/>
  </r>
  <r>
    <x v="0"/>
    <x v="12"/>
    <x v="202"/>
    <d v="1996-05-24T00:00:00"/>
    <s v="Housekeeping and Organization"/>
    <s v="Cleaning &amp; Housekeeping Services"/>
    <x v="365"/>
  </r>
  <r>
    <x v="1"/>
    <x v="4"/>
    <x v="183"/>
    <d v="1998-08-05T00:00:00"/>
    <s v="Landscaping and Area Beautification"/>
    <s v="Green Plants and Foliage Care"/>
    <x v="366"/>
  </r>
  <r>
    <x v="3"/>
    <x v="6"/>
    <x v="203"/>
    <d v="2003-12-15T00:00:00"/>
    <s v="Housekeeping and Organization"/>
    <s v="Cleaning &amp; Housekeeping Services"/>
    <x v="367"/>
  </r>
  <r>
    <x v="0"/>
    <x v="7"/>
    <x v="135"/>
    <d v="2003-12-01T00:00:00"/>
    <s v="Maintenance and Repair"/>
    <s v="Predictive Maintenance/Preventative Maintenance"/>
    <x v="368"/>
  </r>
  <r>
    <x v="1"/>
    <x v="13"/>
    <x v="147"/>
    <d v="1998-10-21T00:00:00"/>
    <s v="Housekeeping and Organization"/>
    <s v="Cleaning &amp; Housekeeping Services"/>
    <x v="369"/>
  </r>
  <r>
    <x v="0"/>
    <x v="0"/>
    <x v="105"/>
    <d v="1999-10-18T00:00:00"/>
    <s v="Maintenance and Repair"/>
    <s v="Predictive Maintenance/Preventative Maintenance"/>
    <x v="370"/>
  </r>
  <r>
    <x v="1"/>
    <x v="4"/>
    <x v="20"/>
    <d v="2002-11-04T00:00:00"/>
    <s v="Maintenance and Repair"/>
    <s v="Predictive Maintenance/Preventative Maintenance"/>
    <x v="371"/>
  </r>
  <r>
    <x v="0"/>
    <x v="7"/>
    <x v="204"/>
    <d v="2001-02-05T00:00:00"/>
    <s v="Housekeeping and Organization"/>
    <s v="Cleaning &amp; Housekeeping Services"/>
    <x v="372"/>
  </r>
  <r>
    <x v="1"/>
    <x v="1"/>
    <x v="152"/>
    <d v="2002-07-08T00:00:00"/>
    <s v="Maintenance and Repair"/>
    <s v="Predictive Maintenance/Preventative Maintenance"/>
    <x v="373"/>
  </r>
  <r>
    <x v="2"/>
    <x v="11"/>
    <x v="205"/>
    <d v="2004-06-29T00:00:00"/>
    <s v="Maintenance and Repair"/>
    <s v="Predictive Maintenance/Preventative Maintenance"/>
    <x v="374"/>
  </r>
  <r>
    <x v="0"/>
    <x v="0"/>
    <x v="144"/>
    <d v="1997-01-03T00:00:00"/>
    <s v="Maintenance and Repair"/>
    <s v="Facility Maintenance and Repair"/>
    <x v="375"/>
  </r>
  <r>
    <x v="3"/>
    <x v="10"/>
    <x v="206"/>
    <d v="1973-12-17T00:00:00"/>
    <s v="Maintenance and Repair"/>
    <s v="Predictive Maintenance/Preventative Maintenance"/>
    <x v="376"/>
  </r>
  <r>
    <x v="3"/>
    <x v="3"/>
    <x v="146"/>
    <d v="2001-03-14T00:00:00"/>
    <s v="Maintenance and Repair"/>
    <s v="Fleet Maintenance"/>
    <x v="377"/>
  </r>
  <r>
    <x v="0"/>
    <x v="12"/>
    <x v="207"/>
    <d v="1992-09-21T00:00:00"/>
    <s v="Landscaping and Area Beautification"/>
    <s v="Landscaping/Grounds Care"/>
    <x v="378"/>
  </r>
  <r>
    <x v="0"/>
    <x v="0"/>
    <x v="208"/>
    <d v="2004-05-18T00:00:00"/>
    <s v="Maintenance and Repair"/>
    <s v="Facility Maintenance and Repair"/>
    <x v="379"/>
  </r>
  <r>
    <x v="0"/>
    <x v="9"/>
    <x v="125"/>
    <d v="1988-01-25T00:00:00"/>
    <s v="Maintenance and Repair"/>
    <s v="Fleet Maintenance"/>
    <x v="380"/>
  </r>
  <r>
    <x v="0"/>
    <x v="9"/>
    <x v="71"/>
    <d v="1995-07-10T00:00:00"/>
    <s v="Maintenance and Repair"/>
    <s v="Predictive Maintenance/Preventative Maintenance"/>
    <x v="381"/>
  </r>
  <r>
    <x v="0"/>
    <x v="7"/>
    <x v="174"/>
    <d v="2004-05-24T00:00:00"/>
    <s v="Housekeeping and Organization"/>
    <s v="Cleaning &amp; Housekeeping Services"/>
    <x v="382"/>
  </r>
  <r>
    <x v="1"/>
    <x v="4"/>
    <x v="20"/>
    <d v="2002-11-04T00:00:00"/>
    <s v="Maintenance and Repair"/>
    <s v="Facility Maintenance and Repair"/>
    <x v="383"/>
  </r>
  <r>
    <x v="3"/>
    <x v="6"/>
    <x v="203"/>
    <d v="2003-12-15T00:00:00"/>
    <s v="Maintenance and Repair"/>
    <s v="Facility Maintenance and Repair"/>
    <x v="384"/>
  </r>
  <r>
    <x v="1"/>
    <x v="4"/>
    <x v="42"/>
    <d v="2003-06-01T00:00:00"/>
    <s v="Maintenance and Repair"/>
    <s v="Fleet Maintenance"/>
    <x v="385"/>
  </r>
  <r>
    <x v="3"/>
    <x v="10"/>
    <x v="28"/>
    <d v="1999-09-13T00:00:00"/>
    <s v="Maintenance and Repair"/>
    <s v="Fleet Maintenance"/>
    <x v="386"/>
  </r>
  <r>
    <x v="0"/>
    <x v="0"/>
    <x v="209"/>
    <d v="1996-04-15T00:00:00"/>
    <s v="Maintenance and Repair"/>
    <s v="Facility Maintenance and Repair"/>
    <x v="387"/>
  </r>
  <r>
    <x v="0"/>
    <x v="7"/>
    <x v="210"/>
    <d v="2003-12-01T00:00:00"/>
    <s v="Housekeeping and Organization"/>
    <s v="Cleaning &amp; Housekeeping Services"/>
    <x v="388"/>
  </r>
  <r>
    <x v="3"/>
    <x v="10"/>
    <x v="22"/>
    <d v="2000-10-30T00:00:00"/>
    <s v="Maintenance and Repair"/>
    <s v="Facility Maintenance and Repair"/>
    <x v="389"/>
  </r>
  <r>
    <x v="3"/>
    <x v="8"/>
    <x v="179"/>
    <d v="2002-09-03T00:00:00"/>
    <s v="Maintenance and Repair"/>
    <s v="Facility Maintenance and Repair"/>
    <x v="390"/>
  </r>
  <r>
    <x v="3"/>
    <x v="3"/>
    <x v="211"/>
    <d v="2003-08-04T00:00:00"/>
    <s v="Landscaping and Area Beautification"/>
    <s v="Landscaping/Grounds Care"/>
    <x v="391"/>
  </r>
  <r>
    <x v="3"/>
    <x v="6"/>
    <x v="203"/>
    <d v="2003-12-15T00:00:00"/>
    <s v="Maintenance and Repair"/>
    <s v="Predictive Maintenance/Preventative Maintenance"/>
    <x v="392"/>
  </r>
  <r>
    <x v="3"/>
    <x v="3"/>
    <x v="73"/>
    <d v="2001-01-02T00:00:00"/>
    <s v="Maintenance and Repair"/>
    <s v="Facility Maintenance and Repair"/>
    <x v="393"/>
  </r>
  <r>
    <x v="2"/>
    <x v="2"/>
    <x v="173"/>
    <d v="2004-02-09T00:00:00"/>
    <s v="Maintenance and Repair"/>
    <s v="Predictive Maintenance/Preventative Maintenance"/>
    <x v="394"/>
  </r>
  <r>
    <x v="0"/>
    <x v="7"/>
    <x v="38"/>
    <d v="2001-04-30T00:00:00"/>
    <s v="Housekeeping and Organization"/>
    <s v="Cleaning &amp; Housekeeping Services"/>
    <x v="395"/>
  </r>
  <r>
    <x v="0"/>
    <x v="7"/>
    <x v="154"/>
    <d v="1992-07-20T00:00:00"/>
    <s v="Maintenance and Repair"/>
    <s v="Fleet Maintenance"/>
    <x v="396"/>
  </r>
  <r>
    <x v="2"/>
    <x v="2"/>
    <x v="192"/>
    <d v="2001-02-26T00:00:00"/>
    <s v="Housekeeping and Organization"/>
    <s v="Cleaning &amp; Housekeeping Services"/>
    <x v="397"/>
  </r>
  <r>
    <x v="1"/>
    <x v="4"/>
    <x v="212"/>
    <d v="2002-04-08T00:00:00"/>
    <s v="Landscaping and Area Beautification"/>
    <s v="Green Plants and Foliage Care"/>
    <x v="398"/>
  </r>
  <r>
    <x v="0"/>
    <x v="9"/>
    <x v="43"/>
    <d v="2001-08-27T00:00:00"/>
    <s v="Maintenance and Repair"/>
    <s v="Fleet Maintenance"/>
    <x v="399"/>
  </r>
  <r>
    <x v="0"/>
    <x v="9"/>
    <x v="71"/>
    <d v="1995-07-10T00:00:00"/>
    <s v="Housekeeping and Organization"/>
    <s v="Cleaning &amp; Housekeeping Services"/>
    <x v="400"/>
  </r>
  <r>
    <x v="3"/>
    <x v="8"/>
    <x v="15"/>
    <d v="1998-04-20T00:00:00"/>
    <s v="Maintenance and Repair"/>
    <s v="Fleet Maintenance"/>
    <x v="401"/>
  </r>
  <r>
    <x v="3"/>
    <x v="3"/>
    <x v="115"/>
    <d v="1993-08-09T00:00:00"/>
    <s v="Maintenance and Repair"/>
    <s v="Facility Maintenance and Repair"/>
    <x v="402"/>
  </r>
  <r>
    <x v="3"/>
    <x v="10"/>
    <x v="22"/>
    <d v="2000-10-30T00:00:00"/>
    <s v="Maintenance and Repair"/>
    <s v="Fleet Maintenance"/>
    <x v="403"/>
  </r>
  <r>
    <x v="1"/>
    <x v="4"/>
    <x v="33"/>
    <d v="2000-10-02T00:00:00"/>
    <s v="Maintenance and Repair"/>
    <s v="Predictive Maintenance/Preventative Maintenance"/>
    <x v="404"/>
  </r>
  <r>
    <x v="2"/>
    <x v="11"/>
    <x v="32"/>
    <d v="1997-09-29T00:00:00"/>
    <s v="Maintenance and Repair"/>
    <s v="Fleet Maintenance"/>
    <x v="405"/>
  </r>
  <r>
    <x v="3"/>
    <x v="3"/>
    <x v="213"/>
    <d v="2004-02-09T00:00:00"/>
    <s v="Maintenance and Repair"/>
    <s v="Facility Maintenance and Repair"/>
    <x v="406"/>
  </r>
  <r>
    <x v="2"/>
    <x v="2"/>
    <x v="173"/>
    <d v="2004-02-09T00:00:00"/>
    <s v="Maintenance and Repair"/>
    <s v="Fleet Maintenance"/>
    <x v="407"/>
  </r>
  <r>
    <x v="3"/>
    <x v="3"/>
    <x v="186"/>
    <d v="1998-06-25T00:00:00"/>
    <s v="Landscaping and Area Beautification"/>
    <s v="Green Plants and Foliage Care"/>
    <x v="408"/>
  </r>
  <r>
    <x v="3"/>
    <x v="3"/>
    <x v="3"/>
    <d v="1998-03-16T00:00:00"/>
    <s v="Maintenance and Repair"/>
    <s v="Facility Maintenance and Repair"/>
    <x v="409"/>
  </r>
  <r>
    <x v="3"/>
    <x v="6"/>
    <x v="8"/>
    <d v="1999-08-04T00:00:00"/>
    <s v="Maintenance and Repair"/>
    <s v="Facility Maintenance and Repair"/>
    <x v="410"/>
  </r>
  <r>
    <x v="2"/>
    <x v="11"/>
    <x v="153"/>
    <d v="1997-03-17T00:00:00"/>
    <s v="Maintenance and Repair"/>
    <s v="Fleet Maintenance"/>
    <x v="411"/>
  </r>
  <r>
    <x v="1"/>
    <x v="4"/>
    <x v="95"/>
    <d v="1996-04-25T00:00:00"/>
    <s v="Maintenance and Repair"/>
    <s v="Predictive Maintenance/Preventative Maintenance"/>
    <x v="412"/>
  </r>
  <r>
    <x v="2"/>
    <x v="5"/>
    <x v="156"/>
    <d v="2001-09-09T00:00:00"/>
    <s v="Maintenance and Repair"/>
    <s v="Fleet Maintenance"/>
    <x v="413"/>
  </r>
  <r>
    <x v="1"/>
    <x v="4"/>
    <x v="20"/>
    <d v="2002-11-04T00:00:00"/>
    <s v="Landscaping and Area Beautification"/>
    <s v="Landscaping/Grounds Care"/>
    <x v="414"/>
  </r>
  <r>
    <x v="2"/>
    <x v="11"/>
    <x v="214"/>
    <d v="1998-02-05T00:00:00"/>
    <s v="Maintenance and Repair"/>
    <s v="Fleet Maintenance"/>
    <x v="415"/>
  </r>
  <r>
    <x v="1"/>
    <x v="4"/>
    <x v="56"/>
    <d v="1994-10-10T00:00:00"/>
    <s v="Maintenance and Repair"/>
    <s v="Facility Maintenance and Repair"/>
    <x v="416"/>
  </r>
  <r>
    <x v="0"/>
    <x v="12"/>
    <x v="133"/>
    <d v="2000-05-22T00:00:00"/>
    <s v="Landscaping and Area Beautification"/>
    <s v="Green Plants and Foliage Care"/>
    <x v="417"/>
  </r>
  <r>
    <x v="2"/>
    <x v="11"/>
    <x v="215"/>
    <d v="2001-03-26T00:00:00"/>
    <s v="Maintenance and Repair"/>
    <s v="Predictive Maintenance/Preventative Maintenance"/>
    <x v="418"/>
  </r>
  <r>
    <x v="1"/>
    <x v="4"/>
    <x v="101"/>
    <d v="1991-06-05T00:00:00"/>
    <s v="Landscaping and Area Beautification"/>
    <s v="Green Plants and Foliage Care"/>
    <x v="419"/>
  </r>
  <r>
    <x v="2"/>
    <x v="5"/>
    <x v="160"/>
    <d v="2003-12-08T00:00:00"/>
    <s v="Maintenance and Repair"/>
    <s v="Facility Maintenance and Repair"/>
    <x v="420"/>
  </r>
  <r>
    <x v="3"/>
    <x v="3"/>
    <x v="211"/>
    <d v="2003-08-04T00:00:00"/>
    <s v="Maintenance and Repair"/>
    <s v="Facility Maintenance and Repair"/>
    <x v="421"/>
  </r>
  <r>
    <x v="1"/>
    <x v="13"/>
    <x v="155"/>
    <d v="2003-01-13T00:00:00"/>
    <s v="Maintenance and Repair"/>
    <s v="Fleet Maintenance"/>
    <x v="422"/>
  </r>
  <r>
    <x v="3"/>
    <x v="10"/>
    <x v="45"/>
    <d v="1998-12-03T00:00:00"/>
    <s v="Maintenance and Repair"/>
    <s v="Fleet Maintenance"/>
    <x v="423"/>
  </r>
  <r>
    <x v="2"/>
    <x v="11"/>
    <x v="123"/>
    <d v="1999-08-02T00:00:00"/>
    <s v="Maintenance and Repair"/>
    <s v="Fleet Maintenance"/>
    <x v="424"/>
  </r>
  <r>
    <x v="2"/>
    <x v="5"/>
    <x v="156"/>
    <d v="2001-09-09T00:00:00"/>
    <s v="Maintenance and Repair"/>
    <s v="Predictive Maintenance/Preventative Maintenance"/>
    <x v="425"/>
  </r>
  <r>
    <x v="0"/>
    <x v="0"/>
    <x v="118"/>
    <d v="2002-06-17T00:00:00"/>
    <s v="Maintenance and Repair"/>
    <s v="Fleet Maintenance"/>
    <x v="426"/>
  </r>
  <r>
    <x v="0"/>
    <x v="9"/>
    <x v="125"/>
    <d v="1988-01-25T00:00:00"/>
    <s v="Landscaping and Area Beautification"/>
    <s v="Landscaping/Grounds Care"/>
    <x v="427"/>
  </r>
  <r>
    <x v="2"/>
    <x v="11"/>
    <x v="123"/>
    <d v="1999-08-02T00:00:00"/>
    <s v="Maintenance and Repair"/>
    <s v="Predictive Maintenance/Preventative Maintenance"/>
    <x v="428"/>
  </r>
  <r>
    <x v="3"/>
    <x v="10"/>
    <x v="164"/>
    <d v="2002-12-30T00:00:00"/>
    <s v="Maintenance and Repair"/>
    <s v="Fleet Maintenance"/>
    <x v="429"/>
  </r>
  <r>
    <x v="1"/>
    <x v="1"/>
    <x v="178"/>
    <d v="2003-07-14T00:00:00"/>
    <s v="Maintenance and Repair"/>
    <s v="Fleet Maintenance"/>
    <x v="430"/>
  </r>
  <r>
    <x v="3"/>
    <x v="8"/>
    <x v="199"/>
    <d v="1999-10-25T00:00:00"/>
    <s v="Landscaping and Area Beautification"/>
    <s v="Landscaping/Grounds Care"/>
    <x v="431"/>
  </r>
  <r>
    <x v="3"/>
    <x v="3"/>
    <x v="81"/>
    <d v="2002-11-18T00:00:00"/>
    <s v="Maintenance and Repair"/>
    <s v="Fleet Maintenance"/>
    <x v="432"/>
  </r>
  <r>
    <x v="3"/>
    <x v="3"/>
    <x v="47"/>
    <d v="2002-10-08T00:00:00"/>
    <s v="Landscaping and Area Beautification"/>
    <s v="Landscaping/Grounds Care"/>
    <x v="433"/>
  </r>
  <r>
    <x v="2"/>
    <x v="11"/>
    <x v="54"/>
    <d v="2002-04-01T00:00:00"/>
    <s v="Maintenance and Repair"/>
    <s v="Facility Maintenance and Repair"/>
    <x v="434"/>
  </r>
  <r>
    <x v="3"/>
    <x v="3"/>
    <x v="73"/>
    <d v="2001-01-02T00:00:00"/>
    <s v="Maintenance and Repair"/>
    <s v="Fleet Maintenance"/>
    <x v="435"/>
  </r>
  <r>
    <x v="2"/>
    <x v="11"/>
    <x v="54"/>
    <d v="2002-04-01T00:00:00"/>
    <s v="Housekeeping and Organization"/>
    <s v="Cleaning &amp; Housekeeping Services"/>
    <x v="436"/>
  </r>
  <r>
    <x v="2"/>
    <x v="2"/>
    <x v="4"/>
    <d v="1996-01-02T00:00:00"/>
    <s v="Maintenance and Repair"/>
    <s v="Fleet Maintenance"/>
    <x v="437"/>
  </r>
  <r>
    <x v="3"/>
    <x v="10"/>
    <x v="142"/>
    <d v="2001-07-05T00:00:00"/>
    <s v="Maintenance and Repair"/>
    <s v="Facility Maintenance and Repair"/>
    <x v="438"/>
  </r>
  <r>
    <x v="1"/>
    <x v="4"/>
    <x v="216"/>
    <d v="1988-08-02T00:00:00"/>
    <s v="Landscaping and Area Beautification"/>
    <s v="Green Plants and Foliage Care"/>
    <x v="439"/>
  </r>
  <r>
    <x v="1"/>
    <x v="4"/>
    <x v="11"/>
    <d v="2001-06-13T00:00:00"/>
    <s v="Maintenance and Repair"/>
    <s v="Facility Maintenance and Repair"/>
    <x v="440"/>
  </r>
  <r>
    <x v="1"/>
    <x v="4"/>
    <x v="59"/>
    <d v="1995-12-04T00:00:00"/>
    <s v="Landscaping and Area Beautification"/>
    <s v="Green Plants and Foliage Care"/>
    <x v="441"/>
  </r>
  <r>
    <x v="3"/>
    <x v="3"/>
    <x v="36"/>
    <d v="1982-08-30T00:00:00"/>
    <s v="Maintenance and Repair"/>
    <s v="Fleet Maintenance"/>
    <x v="442"/>
  </r>
  <r>
    <x v="3"/>
    <x v="10"/>
    <x v="193"/>
    <d v="1996-11-04T00:00:00"/>
    <s v="Maintenance and Repair"/>
    <s v="Fleet Maintenance"/>
    <x v="443"/>
  </r>
  <r>
    <x v="0"/>
    <x v="12"/>
    <x v="188"/>
    <d v="2003-03-17T00:00:00"/>
    <s v="Maintenance and Repair"/>
    <s v="Facility Maintenance and Repair"/>
    <x v="444"/>
  </r>
  <r>
    <x v="1"/>
    <x v="4"/>
    <x v="93"/>
    <d v="2001-03-19T00:00:00"/>
    <s v="Landscaping and Area Beautification"/>
    <s v="Landscaping/Grounds Care"/>
    <x v="445"/>
  </r>
  <r>
    <x v="0"/>
    <x v="7"/>
    <x v="12"/>
    <d v="2000-10-09T00:00:00"/>
    <s v="Maintenance and Repair"/>
    <s v="Fleet Maintenance"/>
    <x v="446"/>
  </r>
  <r>
    <x v="3"/>
    <x v="10"/>
    <x v="145"/>
    <d v="1999-08-16T00:00:00"/>
    <s v="Landscaping and Area Beautification"/>
    <s v="Landscaping/Grounds Care"/>
    <x v="447"/>
  </r>
  <r>
    <x v="3"/>
    <x v="8"/>
    <x v="172"/>
    <d v="2001-05-07T00:00:00"/>
    <s v="Maintenance and Repair"/>
    <s v="Facility Maintenance and Repair"/>
    <x v="448"/>
  </r>
  <r>
    <x v="1"/>
    <x v="1"/>
    <x v="152"/>
    <d v="2002-07-08T00:00:00"/>
    <s v="Maintenance and Repair"/>
    <s v="Fleet Maintenance"/>
    <x v="449"/>
  </r>
  <r>
    <x v="3"/>
    <x v="10"/>
    <x v="21"/>
    <d v="2002-03-11T00:00:00"/>
    <s v="Housekeeping and Organization"/>
    <s v="Cleaning &amp; Housekeeping Services"/>
    <x v="450"/>
  </r>
  <r>
    <x v="3"/>
    <x v="10"/>
    <x v="164"/>
    <d v="2002-12-30T00:00:00"/>
    <s v="Maintenance and Repair"/>
    <s v="Facility Maintenance and Repair"/>
    <x v="451"/>
  </r>
  <r>
    <x v="2"/>
    <x v="11"/>
    <x v="54"/>
    <d v="2002-04-01T00:00:00"/>
    <s v="Maintenance and Repair"/>
    <s v="Predictive Maintenance/Preventative Maintenance"/>
    <x v="452"/>
  </r>
  <r>
    <x v="3"/>
    <x v="6"/>
    <x v="203"/>
    <d v="2003-12-15T00:00:00"/>
    <s v="Maintenance and Repair"/>
    <s v="Fleet Maintenance"/>
    <x v="453"/>
  </r>
  <r>
    <x v="0"/>
    <x v="12"/>
    <x v="217"/>
    <d v="1998-10-26T00:00:00"/>
    <s v="Housekeeping and Organization"/>
    <s v="Cleaning &amp; Housekeeping Services"/>
    <x v="454"/>
  </r>
  <r>
    <x v="0"/>
    <x v="0"/>
    <x v="105"/>
    <d v="1999-10-18T00:00:00"/>
    <s v="Maintenance and Repair"/>
    <s v="Fleet Maintenance"/>
    <x v="455"/>
  </r>
  <r>
    <x v="1"/>
    <x v="4"/>
    <x v="166"/>
    <d v="2000-03-13T00:00:00"/>
    <s v="Maintenance and Repair"/>
    <s v="Facility Maintenance and Repair"/>
    <x v="456"/>
  </r>
  <r>
    <x v="0"/>
    <x v="12"/>
    <x v="168"/>
    <d v="2003-12-15T00:00:00"/>
    <s v="Maintenance and Repair"/>
    <s v="Facility Maintenance and Repair"/>
    <x v="457"/>
  </r>
  <r>
    <x v="0"/>
    <x v="7"/>
    <x v="135"/>
    <d v="2003-12-01T00:00:00"/>
    <s v="Maintenance and Repair"/>
    <s v="Fleet Maintenance"/>
    <x v="458"/>
  </r>
  <r>
    <x v="3"/>
    <x v="10"/>
    <x v="150"/>
    <d v="2003-11-10T00:00:00"/>
    <s v="Maintenance and Repair"/>
    <s v="Facility Maintenance and Repair"/>
    <x v="459"/>
  </r>
  <r>
    <x v="0"/>
    <x v="9"/>
    <x v="71"/>
    <d v="1995-07-10T00:00:00"/>
    <s v="Maintenance and Repair"/>
    <s v="Fleet Maintenance"/>
    <x v="460"/>
  </r>
  <r>
    <x v="0"/>
    <x v="9"/>
    <x v="96"/>
    <d v="2001-07-02T00:00:00"/>
    <s v="Landscaping and Area Beautification"/>
    <s v="Landscaping/Grounds Care"/>
    <x v="461"/>
  </r>
  <r>
    <x v="3"/>
    <x v="10"/>
    <x v="126"/>
    <d v="1996-07-29T00:00:00"/>
    <s v="Maintenance and Repair"/>
    <s v="Fleet Maintenance"/>
    <x v="462"/>
  </r>
  <r>
    <x v="0"/>
    <x v="7"/>
    <x v="104"/>
    <d v="2000-10-30T00:00:00"/>
    <s v="Maintenance and Repair"/>
    <s v="Facility Maintenance and Repair"/>
    <x v="463"/>
  </r>
  <r>
    <x v="1"/>
    <x v="1"/>
    <x v="44"/>
    <d v="1998-07-22T00:00:00"/>
    <s v="Maintenance and Repair"/>
    <s v="Facility Maintenance and Repair"/>
    <x v="464"/>
  </r>
  <r>
    <x v="0"/>
    <x v="7"/>
    <x v="72"/>
    <d v="2000-03-13T00:00:00"/>
    <s v="Maintenance and Repair"/>
    <s v="Predictive Maintenance/Preventative Maintenance"/>
    <x v="465"/>
  </r>
  <r>
    <x v="3"/>
    <x v="8"/>
    <x v="82"/>
    <d v="1999-07-26T00:00:00"/>
    <s v="Landscaping and Area Beautification"/>
    <s v="Landscaping/Grounds Care"/>
    <x v="466"/>
  </r>
  <r>
    <x v="3"/>
    <x v="3"/>
    <x v="218"/>
    <d v="1996-09-09T00:00:00"/>
    <s v="Maintenance and Repair"/>
    <s v="Facility Maintenance and Repair"/>
    <x v="467"/>
  </r>
  <r>
    <x v="3"/>
    <x v="10"/>
    <x v="219"/>
    <d v="2004-02-23T00:00:00"/>
    <s v="Housekeeping and Organization"/>
    <s v="Cleaning &amp; Housekeeping Services"/>
    <x v="468"/>
  </r>
  <r>
    <x v="1"/>
    <x v="1"/>
    <x v="178"/>
    <d v="2003-07-14T00:00:00"/>
    <s v="Maintenance and Repair"/>
    <s v="Facility Maintenance and Repair"/>
    <x v="469"/>
  </r>
  <r>
    <x v="3"/>
    <x v="10"/>
    <x v="28"/>
    <d v="1999-09-13T00:00:00"/>
    <s v="Maintenance and Repair"/>
    <s v="Facility Maintenance and Repair"/>
    <x v="470"/>
  </r>
  <r>
    <x v="0"/>
    <x v="0"/>
    <x v="103"/>
    <d v="1993-02-23T00:00:00"/>
    <s v="Maintenance and Repair"/>
    <s v="Predictive Maintenance/Preventative Maintenance"/>
    <x v="471"/>
  </r>
  <r>
    <x v="1"/>
    <x v="4"/>
    <x v="33"/>
    <d v="2000-10-02T00:00:00"/>
    <s v="Maintenance and Repair"/>
    <s v="Fleet Maintenance"/>
    <x v="472"/>
  </r>
  <r>
    <x v="0"/>
    <x v="7"/>
    <x v="98"/>
    <d v="1994-01-28T00:00:00"/>
    <s v="Housekeeping and Organization"/>
    <s v="Cleaning &amp; Housekeeping Services"/>
    <x v="473"/>
  </r>
  <r>
    <x v="3"/>
    <x v="10"/>
    <x v="145"/>
    <d v="1999-08-16T00:00:00"/>
    <s v="Maintenance and Repair"/>
    <s v="Facility Maintenance and Repair"/>
    <x v="474"/>
  </r>
  <r>
    <x v="1"/>
    <x v="4"/>
    <x v="183"/>
    <d v="1998-08-05T00:00:00"/>
    <s v="Maintenance and Repair"/>
    <s v="Facility Maintenance and Repair"/>
    <x v="475"/>
  </r>
  <r>
    <x v="1"/>
    <x v="4"/>
    <x v="11"/>
    <d v="2001-06-13T00:00:00"/>
    <s v="Maintenance and Repair"/>
    <s v="Fleet Maintenance"/>
    <x v="476"/>
  </r>
  <r>
    <x v="0"/>
    <x v="9"/>
    <x v="220"/>
    <d v="1999-06-14T00:00:00"/>
    <s v="Maintenance and Repair"/>
    <s v="Predictive Maintenance/Preventative Maintenance"/>
    <x v="477"/>
  </r>
  <r>
    <x v="3"/>
    <x v="8"/>
    <x v="199"/>
    <d v="1999-10-25T00:00:00"/>
    <s v="Maintenance and Repair"/>
    <s v="Fleet Maintenance"/>
    <x v="478"/>
  </r>
  <r>
    <x v="3"/>
    <x v="3"/>
    <x v="186"/>
    <d v="1998-06-25T00:00:00"/>
    <s v="Maintenance and Repair"/>
    <s v="Facility Maintenance and Repair"/>
    <x v="479"/>
  </r>
  <r>
    <x v="3"/>
    <x v="3"/>
    <x v="151"/>
    <d v="2002-07-26T00:00:00"/>
    <s v="Maintenance and Repair"/>
    <s v="Facility Maintenance and Repair"/>
    <x v="480"/>
  </r>
  <r>
    <x v="3"/>
    <x v="3"/>
    <x v="61"/>
    <d v="2003-08-18T00:00:00"/>
    <s v="Maintenance and Repair"/>
    <s v="Predictive Maintenance/Preventative Maintenance"/>
    <x v="481"/>
  </r>
  <r>
    <x v="3"/>
    <x v="8"/>
    <x v="221"/>
    <d v="1995-03-13T00:00:00"/>
    <s v="Maintenance and Repair"/>
    <s v="Facility Maintenance and Repair"/>
    <x v="482"/>
  </r>
  <r>
    <x v="0"/>
    <x v="7"/>
    <x v="135"/>
    <d v="2003-12-01T00:00:00"/>
    <s v="Housekeeping and Organization"/>
    <s v="Cleaning &amp; Housekeeping Services"/>
    <x v="483"/>
  </r>
  <r>
    <x v="3"/>
    <x v="10"/>
    <x v="206"/>
    <d v="1973-12-17T00:00:00"/>
    <s v="Maintenance and Repair"/>
    <s v="Facility Maintenance and Repair"/>
    <x v="484"/>
  </r>
  <r>
    <x v="1"/>
    <x v="4"/>
    <x v="159"/>
    <d v="2001-12-14T00:00:00"/>
    <s v="Landscaping and Area Beautification"/>
    <s v="Green Plants and Foliage Care"/>
    <x v="485"/>
  </r>
  <r>
    <x v="1"/>
    <x v="1"/>
    <x v="180"/>
    <d v="2000-10-09T00:00:00"/>
    <s v="Landscaping and Area Beautification"/>
    <s v="Landscaping/Grounds Care"/>
    <x v="486"/>
  </r>
  <r>
    <x v="2"/>
    <x v="11"/>
    <x v="148"/>
    <d v="2002-08-22T00:00:00"/>
    <s v="Maintenance and Repair"/>
    <s v="Fleet Maintenance"/>
    <x v="487"/>
  </r>
  <r>
    <x v="0"/>
    <x v="7"/>
    <x v="198"/>
    <d v="1994-02-21T00:00:00"/>
    <s v="Maintenance and Repair"/>
    <s v="Facility Maintenance and Repair"/>
    <x v="488"/>
  </r>
  <r>
    <x v="1"/>
    <x v="13"/>
    <x v="222"/>
    <d v="1998-10-12T00:00:00"/>
    <s v="Landscaping and Area Beautification"/>
    <s v="Landscaping/Grounds Care"/>
    <x v="489"/>
  </r>
  <r>
    <x v="0"/>
    <x v="12"/>
    <x v="86"/>
    <d v="2002-12-16T00:00:00"/>
    <s v="Housekeeping and Organization"/>
    <s v="Cleaning &amp; Housekeeping Services"/>
    <x v="490"/>
  </r>
  <r>
    <x v="3"/>
    <x v="6"/>
    <x v="8"/>
    <d v="1999-08-04T00:00:00"/>
    <s v="Maintenance and Repair"/>
    <s v="Fleet Maintenance"/>
    <x v="491"/>
  </r>
  <r>
    <x v="1"/>
    <x v="4"/>
    <x v="33"/>
    <d v="2000-10-02T00:00:00"/>
    <s v="Maintenance and Repair"/>
    <s v="Facility Maintenance and Repair"/>
    <x v="492"/>
  </r>
  <r>
    <x v="3"/>
    <x v="6"/>
    <x v="223"/>
    <d v="1986-02-27T00:00:00"/>
    <s v="Maintenance and Repair"/>
    <s v="Predictive Maintenance/Preventative Maintenance"/>
    <x v="493"/>
  </r>
  <r>
    <x v="0"/>
    <x v="9"/>
    <x v="43"/>
    <d v="2001-08-27T00:00:00"/>
    <s v="Maintenance and Repair"/>
    <s v="Predictive Maintenance/Preventative Maintenance"/>
    <x v="494"/>
  </r>
  <r>
    <x v="1"/>
    <x v="4"/>
    <x v="56"/>
    <d v="1994-10-10T00:00:00"/>
    <s v="Maintenance and Repair"/>
    <s v="Fleet Maintenance"/>
    <x v="495"/>
  </r>
  <r>
    <x v="3"/>
    <x v="6"/>
    <x v="224"/>
    <d v="2004-01-19T00:00:00"/>
    <s v="Housekeeping and Organization"/>
    <s v="Cleaning &amp; Housekeeping Services"/>
    <x v="496"/>
  </r>
  <r>
    <x v="3"/>
    <x v="8"/>
    <x v="170"/>
    <d v="1998-11-09T00:00:00"/>
    <s v="Maintenance and Repair"/>
    <s v="Facility Maintenance and Repair"/>
    <x v="497"/>
  </r>
  <r>
    <x v="1"/>
    <x v="4"/>
    <x v="183"/>
    <d v="1998-08-05T00:00:00"/>
    <s v="Maintenance and Repair"/>
    <s v="Fleet Maintenance"/>
    <x v="498"/>
  </r>
  <r>
    <x v="0"/>
    <x v="7"/>
    <x v="225"/>
    <d v="2001-01-07T00:00:00"/>
    <s v="Housekeeping and Organization"/>
    <s v="Cleaning &amp; Housekeeping Services"/>
    <x v="499"/>
  </r>
  <r>
    <x v="0"/>
    <x v="0"/>
    <x v="208"/>
    <d v="2004-05-18T00:00:00"/>
    <s v="Maintenance and Repair"/>
    <s v="Fleet Maintenance"/>
    <x v="500"/>
  </r>
  <r>
    <x v="2"/>
    <x v="2"/>
    <x v="49"/>
    <d v="2002-07-19T00:00:00"/>
    <s v="Maintenance and Repair"/>
    <s v="Fleet Maintenance"/>
    <x v="501"/>
  </r>
  <r>
    <x v="2"/>
    <x v="11"/>
    <x v="177"/>
    <d v="2001-10-19T00:00:00"/>
    <s v="Maintenance and Repair"/>
    <s v="Fleet Maintenance"/>
    <x v="502"/>
  </r>
  <r>
    <x v="0"/>
    <x v="0"/>
    <x v="16"/>
    <d v="2002-09-23T00:00:00"/>
    <s v="Maintenance and Repair"/>
    <s v="Fleet Maintenance"/>
    <x v="503"/>
  </r>
  <r>
    <x v="2"/>
    <x v="2"/>
    <x v="46"/>
    <d v="1986-03-24T00:00:00"/>
    <s v="Maintenance and Repair"/>
    <s v="Fleet Maintenance"/>
    <x v="504"/>
  </r>
  <r>
    <x v="3"/>
    <x v="3"/>
    <x v="218"/>
    <d v="1996-09-09T00:00:00"/>
    <s v="Maintenance and Repair"/>
    <s v="Fleet Maintenance"/>
    <x v="505"/>
  </r>
  <r>
    <x v="0"/>
    <x v="0"/>
    <x v="157"/>
    <d v="2004-05-18T00:00:00"/>
    <s v="Maintenance and Repair"/>
    <s v="Fleet Maintenance"/>
    <x v="506"/>
  </r>
  <r>
    <x v="1"/>
    <x v="4"/>
    <x v="20"/>
    <d v="2002-11-04T00:00:00"/>
    <s v="Maintenance and Repair"/>
    <s v="Fleet Maintenance"/>
    <x v="507"/>
  </r>
  <r>
    <x v="1"/>
    <x v="13"/>
    <x v="222"/>
    <d v="1998-10-12T00:00:00"/>
    <s v="Maintenance and Repair"/>
    <s v="Predictive Maintenance/Preventative Maintenance"/>
    <x v="508"/>
  </r>
  <r>
    <x v="2"/>
    <x v="5"/>
    <x v="226"/>
    <d v="1998-11-05T00:00:00"/>
    <s v="Maintenance and Repair"/>
    <s v="Facility Maintenance and Repair"/>
    <x v="509"/>
  </r>
  <r>
    <x v="1"/>
    <x v="4"/>
    <x v="93"/>
    <d v="2001-03-19T00:00:00"/>
    <s v="Maintenance and Repair"/>
    <s v="Facility Maintenance and Repair"/>
    <x v="510"/>
  </r>
  <r>
    <x v="3"/>
    <x v="3"/>
    <x v="213"/>
    <d v="2004-02-09T00:00:00"/>
    <s v="Maintenance and Repair"/>
    <s v="Fleet Maintenance"/>
    <x v="511"/>
  </r>
  <r>
    <x v="0"/>
    <x v="0"/>
    <x v="227"/>
    <d v="1991-02-28T00:00:00"/>
    <s v="Maintenance and Repair"/>
    <s v="Fleet Maintenance"/>
    <x v="512"/>
  </r>
  <r>
    <x v="0"/>
    <x v="0"/>
    <x v="106"/>
    <d v="2003-08-11T00:00:00"/>
    <s v="Maintenance and Repair"/>
    <s v="Facility Maintenance and Repair"/>
    <x v="513"/>
  </r>
  <r>
    <x v="2"/>
    <x v="2"/>
    <x v="192"/>
    <d v="2001-02-26T00:00:00"/>
    <s v="Maintenance and Repair"/>
    <s v="Predictive Maintenance/Preventative Maintenance"/>
    <x v="514"/>
  </r>
  <r>
    <x v="3"/>
    <x v="3"/>
    <x v="228"/>
    <d v="2003-09-20T00:00:00"/>
    <s v="Maintenance and Repair"/>
    <s v="Facility Maintenance and Repair"/>
    <x v="515"/>
  </r>
  <r>
    <x v="1"/>
    <x v="4"/>
    <x v="117"/>
    <d v="2003-12-15T00:00:00"/>
    <s v="Maintenance and Repair"/>
    <s v="Facility Maintenance and Repair"/>
    <x v="516"/>
  </r>
  <r>
    <x v="2"/>
    <x v="2"/>
    <x v="192"/>
    <d v="2001-02-26T00:00:00"/>
    <s v="Maintenance and Repair"/>
    <s v="Facility Maintenance and Repair"/>
    <x v="517"/>
  </r>
  <r>
    <x v="2"/>
    <x v="11"/>
    <x v="214"/>
    <d v="1998-02-05T00:00:00"/>
    <s v="Maintenance and Repair"/>
    <s v="Predictive Maintenance/Preventative Maintenance"/>
    <x v="518"/>
  </r>
  <r>
    <x v="0"/>
    <x v="0"/>
    <x v="105"/>
    <d v="1999-10-18T00:00:00"/>
    <s v="Maintenance and Repair"/>
    <s v="Facility Maintenance and Repair"/>
    <x v="519"/>
  </r>
  <r>
    <x v="3"/>
    <x v="3"/>
    <x v="229"/>
    <d v="2003-09-08T00:00:00"/>
    <s v="Maintenance and Repair"/>
    <s v="Facility Maintenance and Repair"/>
    <x v="520"/>
  </r>
  <r>
    <x v="1"/>
    <x v="4"/>
    <x v="93"/>
    <d v="2001-03-19T00:00:00"/>
    <s v="Maintenance and Repair"/>
    <s v="Fleet Maintenance"/>
    <x v="521"/>
  </r>
  <r>
    <x v="2"/>
    <x v="5"/>
    <x v="7"/>
    <d v="2003-06-04T00:00:00"/>
    <s v="Maintenance and Repair"/>
    <s v="Predictive Maintenance/Preventative Maintenance"/>
    <x v="522"/>
  </r>
  <r>
    <x v="0"/>
    <x v="9"/>
    <x v="43"/>
    <d v="2001-08-27T00:00:00"/>
    <s v="Housekeeping and Organization"/>
    <s v="Cleaning &amp; Housekeeping Services"/>
    <x v="523"/>
  </r>
  <r>
    <x v="2"/>
    <x v="2"/>
    <x v="49"/>
    <d v="2002-07-19T00:00:00"/>
    <s v="Maintenance and Repair"/>
    <s v="Predictive Maintenance/Preventative Maintenance"/>
    <x v="524"/>
  </r>
  <r>
    <x v="0"/>
    <x v="9"/>
    <x v="125"/>
    <d v="1988-01-25T00:00:00"/>
    <s v="Maintenance and Repair"/>
    <s v="Predictive Maintenance/Preventative Maintenance"/>
    <x v="525"/>
  </r>
  <r>
    <x v="0"/>
    <x v="7"/>
    <x v="198"/>
    <d v="1994-02-21T00:00:00"/>
    <s v="Maintenance and Repair"/>
    <s v="Predictive Maintenance/Preventative Maintenance"/>
    <x v="526"/>
  </r>
  <r>
    <x v="0"/>
    <x v="0"/>
    <x v="118"/>
    <d v="2002-06-17T00:00:00"/>
    <s v="Maintenance and Repair"/>
    <s v="Facility Maintenance and Repair"/>
    <x v="527"/>
  </r>
  <r>
    <x v="0"/>
    <x v="7"/>
    <x v="198"/>
    <d v="1994-02-21T00:00:00"/>
    <s v="Landscaping and Area Beautification"/>
    <s v="Landscaping/Grounds Care"/>
    <x v="528"/>
  </r>
  <r>
    <x v="3"/>
    <x v="3"/>
    <x v="65"/>
    <d v="1999-09-07T00:00:00"/>
    <s v="Maintenance and Repair"/>
    <s v="Facility Maintenance and Repair"/>
    <x v="529"/>
  </r>
  <r>
    <x v="1"/>
    <x v="4"/>
    <x v="196"/>
    <d v="2000-08-28T00:00:00"/>
    <s v="Landscaping and Area Beautification"/>
    <s v="Green Plants and Foliage Care"/>
    <x v="530"/>
  </r>
  <r>
    <x v="0"/>
    <x v="12"/>
    <x v="86"/>
    <d v="2002-12-16T00:00:00"/>
    <s v="Maintenance and Repair"/>
    <s v="Predictive Maintenance/Preventative Maintenance"/>
    <x v="531"/>
  </r>
  <r>
    <x v="0"/>
    <x v="7"/>
    <x v="12"/>
    <d v="2000-10-09T00:00:00"/>
    <s v="Housekeeping and Organization"/>
    <s v="Cleaning &amp; Housekeeping Services"/>
    <x v="532"/>
  </r>
  <r>
    <x v="3"/>
    <x v="3"/>
    <x v="230"/>
    <d v="2003-01-06T00:00:00"/>
    <s v="Maintenance and Repair"/>
    <s v="Facility Maintenance and Repair"/>
    <x v="533"/>
  </r>
  <r>
    <x v="1"/>
    <x v="1"/>
    <x v="44"/>
    <d v="1998-07-22T00:00:00"/>
    <s v="Maintenance and Repair"/>
    <s v="Fleet Maintenance"/>
    <x v="534"/>
  </r>
  <r>
    <x v="2"/>
    <x v="11"/>
    <x v="214"/>
    <d v="1998-02-05T00:00:00"/>
    <s v="Maintenance and Repair"/>
    <s v="Facility Maintenance and Repair"/>
    <x v="535"/>
  </r>
  <r>
    <x v="0"/>
    <x v="12"/>
    <x v="39"/>
    <d v="2002-07-29T00:00:00"/>
    <s v="Landscaping and Area Beautification"/>
    <s v="Landscaping/Grounds Care"/>
    <x v="536"/>
  </r>
  <r>
    <x v="1"/>
    <x v="4"/>
    <x v="231"/>
    <d v="2002-11-18T00:00:00"/>
    <s v="Maintenance and Repair"/>
    <s v="Fleet Maintenance"/>
    <x v="537"/>
  </r>
  <r>
    <x v="3"/>
    <x v="3"/>
    <x v="186"/>
    <d v="1998-06-25T00:00:00"/>
    <s v="Maintenance and Repair"/>
    <s v="Predictive Maintenance/Preventative Maintenance"/>
    <x v="538"/>
  </r>
  <r>
    <x v="3"/>
    <x v="10"/>
    <x v="193"/>
    <d v="1996-11-04T00:00:00"/>
    <s v="Maintenance and Repair"/>
    <s v="Facility Maintenance and Repair"/>
    <x v="539"/>
  </r>
  <r>
    <x v="1"/>
    <x v="4"/>
    <x v="93"/>
    <d v="2001-03-19T00:00:00"/>
    <s v="Maintenance and Repair"/>
    <s v="Predictive Maintenance/Preventative Maintenance"/>
    <x v="540"/>
  </r>
  <r>
    <x v="2"/>
    <x v="11"/>
    <x v="153"/>
    <d v="1997-03-17T00:00:00"/>
    <s v="Maintenance and Repair"/>
    <s v="Predictive Maintenance/Preventative Maintenance"/>
    <x v="541"/>
  </r>
  <r>
    <x v="3"/>
    <x v="3"/>
    <x v="186"/>
    <d v="1998-06-25T00:00:00"/>
    <s v="Maintenance and Repair"/>
    <s v="Fleet Maintenance"/>
    <x v="542"/>
  </r>
  <r>
    <x v="3"/>
    <x v="3"/>
    <x v="47"/>
    <d v="2002-10-08T00:00:00"/>
    <s v="Maintenance and Repair"/>
    <s v="Facility Maintenance and Repair"/>
    <x v="543"/>
  </r>
  <r>
    <x v="1"/>
    <x v="4"/>
    <x v="232"/>
    <d v="1999-12-06T00:00:00"/>
    <s v="Landscaping and Area Beautification"/>
    <s v="Green Plants and Foliage Care"/>
    <x v="544"/>
  </r>
  <r>
    <x v="2"/>
    <x v="11"/>
    <x v="53"/>
    <d v="2001-09-09T00:00:00"/>
    <s v="Housekeeping and Organization"/>
    <s v="Cleaning &amp; Housekeeping Services"/>
    <x v="545"/>
  </r>
  <r>
    <x v="1"/>
    <x v="4"/>
    <x v="233"/>
    <d v="1998-11-30T00:00:00"/>
    <s v="Landscaping and Area Beautification"/>
    <s v="Green Plants and Foliage Care"/>
    <x v="546"/>
  </r>
  <r>
    <x v="1"/>
    <x v="4"/>
    <x v="158"/>
    <d v="1996-09-23T00:00:00"/>
    <s v="Landscaping and Area Beautification"/>
    <s v="Green Plants and Foliage Care"/>
    <x v="547"/>
  </r>
  <r>
    <x v="1"/>
    <x v="4"/>
    <x v="234"/>
    <d v="2002-06-03T00:00:00"/>
    <s v="Landscaping and Area Beautification"/>
    <s v="Green Plants and Foliage Care"/>
    <x v="548"/>
  </r>
  <r>
    <x v="0"/>
    <x v="0"/>
    <x v="16"/>
    <d v="2002-09-23T00:00:00"/>
    <s v="Maintenance and Repair"/>
    <s v="Facility Maintenance and Repair"/>
    <x v="549"/>
  </r>
  <r>
    <x v="0"/>
    <x v="12"/>
    <x v="176"/>
    <d v="1997-06-30T00:00:00"/>
    <s v="Housekeeping and Organization"/>
    <s v="Cleaning &amp; Housekeeping Services"/>
    <x v="550"/>
  </r>
  <r>
    <x v="2"/>
    <x v="5"/>
    <x v="226"/>
    <d v="1998-11-05T00:00:00"/>
    <s v="Maintenance and Repair"/>
    <s v="Fleet Maintenance"/>
    <x v="551"/>
  </r>
  <r>
    <x v="0"/>
    <x v="0"/>
    <x v="0"/>
    <d v="1992-09-16T00:00:00"/>
    <s v="Maintenance and Repair"/>
    <s v="Facility Maintenance and Repair"/>
    <x v="552"/>
  </r>
  <r>
    <x v="0"/>
    <x v="9"/>
    <x v="96"/>
    <d v="2001-07-02T00:00:00"/>
    <s v="Maintenance and Repair"/>
    <s v="Fleet Maintenance"/>
    <x v="553"/>
  </r>
  <r>
    <x v="0"/>
    <x v="0"/>
    <x v="103"/>
    <d v="1993-02-23T00:00:00"/>
    <s v="Landscaping and Area Beautification"/>
    <s v="Landscaping/Grounds Care"/>
    <x v="554"/>
  </r>
  <r>
    <x v="0"/>
    <x v="0"/>
    <x v="102"/>
    <d v="1992-09-16T00:00:00"/>
    <s v="Maintenance and Repair"/>
    <s v="Facility Maintenance and Repair"/>
    <x v="555"/>
  </r>
  <r>
    <x v="0"/>
    <x v="0"/>
    <x v="209"/>
    <d v="1996-04-15T00:00:00"/>
    <s v="Maintenance and Repair"/>
    <s v="Fleet Maintenance"/>
    <x v="556"/>
  </r>
  <r>
    <x v="2"/>
    <x v="11"/>
    <x v="123"/>
    <d v="1999-08-02T00:00:00"/>
    <s v="Maintenance and Repair"/>
    <s v="Facility Maintenance and Repair"/>
    <x v="557"/>
  </r>
  <r>
    <x v="3"/>
    <x v="3"/>
    <x v="211"/>
    <d v="2003-08-04T00:00:00"/>
    <s v="Maintenance and Repair"/>
    <s v="Fleet Maintenance"/>
    <x v="558"/>
  </r>
  <r>
    <x v="0"/>
    <x v="0"/>
    <x v="0"/>
    <d v="1992-09-16T00:00:00"/>
    <s v="Maintenance and Repair"/>
    <s v="Fleet Maintenance"/>
    <x v="559"/>
  </r>
  <r>
    <x v="3"/>
    <x v="10"/>
    <x v="206"/>
    <d v="1973-12-17T00:00:00"/>
    <s v="Maintenance and Repair"/>
    <s v="Fleet Maintenance"/>
    <x v="560"/>
  </r>
  <r>
    <x v="1"/>
    <x v="4"/>
    <x v="231"/>
    <d v="2002-11-18T00:00:00"/>
    <s v="Maintenance and Repair"/>
    <s v="Facility Maintenance and Repair"/>
    <x v="561"/>
  </r>
  <r>
    <x v="0"/>
    <x v="9"/>
    <x v="96"/>
    <d v="2001-07-02T00:00:00"/>
    <s v="Maintenance and Repair"/>
    <s v="Predictive Maintenance/Preventative Maintenance"/>
    <x v="562"/>
  </r>
  <r>
    <x v="3"/>
    <x v="10"/>
    <x v="142"/>
    <d v="2001-07-05T00:00:00"/>
    <s v="Maintenance and Repair"/>
    <s v="Predictive Maintenance/Preventative Maintenance"/>
    <x v="563"/>
  </r>
  <r>
    <x v="3"/>
    <x v="3"/>
    <x v="235"/>
    <d v="2001-01-02T00:00:00"/>
    <s v="Maintenance and Repair"/>
    <s v="Facility Maintenance and Repair"/>
    <x v="564"/>
  </r>
  <r>
    <x v="1"/>
    <x v="4"/>
    <x v="231"/>
    <d v="2002-11-18T00:00:00"/>
    <s v="Landscaping and Area Beautification"/>
    <s v="Green Plants and Foliage Care"/>
    <x v="565"/>
  </r>
  <r>
    <x v="3"/>
    <x v="8"/>
    <x v="221"/>
    <d v="1995-03-13T00:00:00"/>
    <s v="Maintenance and Repair"/>
    <s v="Fleet Maintenance"/>
    <x v="566"/>
  </r>
  <r>
    <x v="2"/>
    <x v="2"/>
    <x v="49"/>
    <d v="2002-07-19T00:00:00"/>
    <s v="Maintenance and Repair"/>
    <s v="Facility Maintenance and Repair"/>
    <x v="567"/>
  </r>
  <r>
    <x v="1"/>
    <x v="4"/>
    <x v="166"/>
    <d v="2000-03-13T00:00:00"/>
    <s v="Maintenance and Repair"/>
    <s v="Fleet Maintenance"/>
    <x v="568"/>
  </r>
  <r>
    <x v="3"/>
    <x v="3"/>
    <x v="61"/>
    <d v="2003-08-18T00:00:00"/>
    <s v="Maintenance and Repair"/>
    <s v="Facility Maintenance and Repair"/>
    <x v="569"/>
  </r>
  <r>
    <x v="1"/>
    <x v="4"/>
    <x v="236"/>
    <d v="1991-05-13T00:00:00"/>
    <s v="Landscaping and Area Beautification"/>
    <s v="Green Plants and Foliage Care"/>
    <x v="570"/>
  </r>
  <r>
    <x v="3"/>
    <x v="6"/>
    <x v="223"/>
    <d v="1986-02-27T00:00:00"/>
    <s v="Maintenance and Repair"/>
    <s v="Fleet Maintenance"/>
    <x v="571"/>
  </r>
  <r>
    <x v="2"/>
    <x v="2"/>
    <x v="46"/>
    <d v="1986-03-24T00:00:00"/>
    <s v="Maintenance and Repair"/>
    <s v="Facility Maintenance and Repair"/>
    <x v="572"/>
  </r>
  <r>
    <x v="0"/>
    <x v="0"/>
    <x v="227"/>
    <d v="1991-02-28T00:00:00"/>
    <s v="Maintenance and Repair"/>
    <s v="Facility Maintenance and Repair"/>
    <x v="573"/>
  </r>
  <r>
    <x v="3"/>
    <x v="3"/>
    <x v="229"/>
    <d v="2003-09-08T00:00:00"/>
    <s v="Maintenance and Repair"/>
    <s v="Fleet Maintenance"/>
    <x v="574"/>
  </r>
  <r>
    <x v="1"/>
    <x v="4"/>
    <x v="117"/>
    <d v="2003-12-15T00:00:00"/>
    <s v="Maintenance and Repair"/>
    <s v="Fleet Maintenance"/>
    <x v="575"/>
  </r>
  <r>
    <x v="1"/>
    <x v="4"/>
    <x v="94"/>
    <d v="1996-05-22T00:00:00"/>
    <s v="Landscaping and Area Beautification"/>
    <s v="Green Plants and Foliage Care"/>
    <x v="576"/>
  </r>
  <r>
    <x v="3"/>
    <x v="10"/>
    <x v="142"/>
    <d v="2001-07-05T00:00:00"/>
    <s v="Housekeeping and Organization"/>
    <s v="Cleaning &amp; Housekeeping Services"/>
    <x v="577"/>
  </r>
  <r>
    <x v="3"/>
    <x v="6"/>
    <x v="223"/>
    <d v="1986-02-27T00:00:00"/>
    <s v="Maintenance and Repair"/>
    <s v="Facility Maintenance and Repair"/>
    <x v="578"/>
  </r>
  <r>
    <x v="1"/>
    <x v="4"/>
    <x v="166"/>
    <d v="2000-03-13T00:00:00"/>
    <s v="Maintenance and Repair"/>
    <s v="Predictive Maintenance/Preventative Maintenance"/>
    <x v="579"/>
  </r>
  <r>
    <x v="1"/>
    <x v="1"/>
    <x v="143"/>
    <d v="1997-06-16T00:00:00"/>
    <s v="Housekeeping and Organization"/>
    <s v="Cleaning &amp; Housekeeping Services"/>
    <x v="580"/>
  </r>
  <r>
    <x v="1"/>
    <x v="4"/>
    <x v="131"/>
    <d v="1999-11-19T00:00:00"/>
    <s v="Maintenance and Repair"/>
    <s v="Predictive Maintenance/Preventative Maintenance"/>
    <x v="581"/>
  </r>
  <r>
    <x v="3"/>
    <x v="3"/>
    <x v="116"/>
    <d v="2001-07-03T00:00:00"/>
    <s v="Maintenance and Repair"/>
    <s v="Facility Maintenance and Repair"/>
    <x v="582"/>
  </r>
  <r>
    <x v="1"/>
    <x v="4"/>
    <x v="237"/>
    <d v="2001-09-04T00:00:00"/>
    <s v="Landscaping and Area Beautification"/>
    <s v="Green Plants and Foliage Care"/>
    <x v="583"/>
  </r>
  <r>
    <x v="2"/>
    <x v="5"/>
    <x v="160"/>
    <d v="2003-12-08T00:00:00"/>
    <s v="Maintenance and Repair"/>
    <s v="Predictive Maintenance/Preventative Maintenance"/>
    <x v="584"/>
  </r>
  <r>
    <x v="3"/>
    <x v="3"/>
    <x v="228"/>
    <d v="2003-09-20T00:00:00"/>
    <s v="Maintenance and Repair"/>
    <s v="Fleet Maintenance"/>
    <x v="585"/>
  </r>
  <r>
    <x v="3"/>
    <x v="3"/>
    <x v="47"/>
    <d v="2002-10-08T00:00:00"/>
    <s v="Maintenance and Repair"/>
    <s v="Fleet Maintenance"/>
    <x v="586"/>
  </r>
  <r>
    <x v="1"/>
    <x v="1"/>
    <x v="180"/>
    <d v="2000-10-09T00:00:00"/>
    <s v="Housekeeping and Organization"/>
    <s v="Cleaning &amp; Housekeeping Services"/>
    <x v="587"/>
  </r>
  <r>
    <x v="1"/>
    <x v="4"/>
    <x v="238"/>
    <d v="1998-03-30T00:00:00"/>
    <s v="Landscaping and Area Beautification"/>
    <s v="Green Plants and Foliage Care"/>
    <x v="588"/>
  </r>
  <r>
    <x v="0"/>
    <x v="7"/>
    <x v="31"/>
    <d v="1998-12-07T00:00:00"/>
    <s v="Housekeeping and Organization"/>
    <s v="Cleaning &amp; Housekeeping Services"/>
    <x v="589"/>
  </r>
  <r>
    <x v="2"/>
    <x v="2"/>
    <x v="46"/>
    <d v="1986-03-24T00:00:00"/>
    <s v="Housekeeping and Organization"/>
    <s v="Cleaning &amp; Housekeeping Services"/>
    <x v="590"/>
  </r>
  <r>
    <x v="1"/>
    <x v="4"/>
    <x v="129"/>
    <d v="2001-01-01T00:00:00"/>
    <s v="Landscaping and Area Beautification"/>
    <s v="Green Plants and Foliage Care"/>
    <x v="591"/>
  </r>
  <r>
    <x v="3"/>
    <x v="3"/>
    <x v="116"/>
    <d v="2001-07-03T00:00:00"/>
    <s v="Maintenance and Repair"/>
    <s v="Fleet Maintenance"/>
    <x v="592"/>
  </r>
  <r>
    <x v="3"/>
    <x v="10"/>
    <x v="142"/>
    <d v="2001-07-05T00:00:00"/>
    <s v="Maintenance and Repair"/>
    <s v="Fleet Maintenance"/>
    <x v="593"/>
  </r>
  <r>
    <x v="0"/>
    <x v="0"/>
    <x v="239"/>
    <d v="2002-08-05T00:00:00"/>
    <s v="Maintenance and Repair"/>
    <s v="Fleet Maintenance"/>
    <x v="594"/>
  </r>
  <r>
    <x v="3"/>
    <x v="3"/>
    <x v="230"/>
    <d v="2003-01-06T00:00:00"/>
    <s v="Maintenance and Repair"/>
    <s v="Fleet Maintenance"/>
    <x v="595"/>
  </r>
  <r>
    <x v="1"/>
    <x v="4"/>
    <x v="131"/>
    <d v="1999-11-19T00:00:00"/>
    <s v="Landscaping and Area Beautification"/>
    <s v="Green Plants and Foliage Care"/>
    <x v="596"/>
  </r>
  <r>
    <x v="0"/>
    <x v="0"/>
    <x v="239"/>
    <d v="2002-08-05T00:00:00"/>
    <s v="Maintenance and Repair"/>
    <s v="Facility Maintenance and Repair"/>
    <x v="597"/>
  </r>
  <r>
    <x v="3"/>
    <x v="3"/>
    <x v="151"/>
    <d v="2002-07-26T00:00:00"/>
    <s v="Maintenance and Repair"/>
    <s v="Fleet Maintenance"/>
    <x v="598"/>
  </r>
  <r>
    <x v="3"/>
    <x v="3"/>
    <x v="65"/>
    <d v="1999-09-07T00:00:00"/>
    <s v="Maintenance and Repair"/>
    <s v="Fleet Maintenance"/>
    <x v="599"/>
  </r>
  <r>
    <x v="3"/>
    <x v="8"/>
    <x v="179"/>
    <d v="2002-09-03T00:00:00"/>
    <s v="Maintenance and Repair"/>
    <s v="Fleet Maintenance"/>
    <x v="600"/>
  </r>
  <r>
    <x v="1"/>
    <x v="4"/>
    <x v="19"/>
    <d v="2001-01-21T00:00:00"/>
    <s v="Landscaping and Area Beautification"/>
    <s v="Green Plants and Foliage Care"/>
    <x v="601"/>
  </r>
  <r>
    <x v="3"/>
    <x v="3"/>
    <x v="61"/>
    <d v="2003-08-18T00:00:00"/>
    <s v="Maintenance and Repair"/>
    <s v="Fleet Maintenance"/>
    <x v="602"/>
  </r>
  <r>
    <x v="3"/>
    <x v="3"/>
    <x v="240"/>
    <d v="1979-10-22T00:00:00"/>
    <s v="Landscaping and Area Beautification"/>
    <s v="Landscaping/Grounds Care"/>
    <x v="603"/>
  </r>
  <r>
    <x v="0"/>
    <x v="12"/>
    <x v="163"/>
    <d v="2001-07-23T00:00:00"/>
    <s v="Housekeeping and Organization"/>
    <s v="Cleaning &amp; Housekeeping Services"/>
    <x v="604"/>
  </r>
  <r>
    <x v="1"/>
    <x v="4"/>
    <x v="57"/>
    <d v="1999-04-05T00:00:00"/>
    <s v="Landscaping and Area Beautification"/>
    <s v="Green Plants and Foliage Care"/>
    <x v="605"/>
  </r>
  <r>
    <x v="3"/>
    <x v="3"/>
    <x v="235"/>
    <d v="2001-01-02T00:00:00"/>
    <s v="Maintenance and Repair"/>
    <s v="Fleet Maintenance"/>
    <x v="606"/>
  </r>
  <r>
    <x v="1"/>
    <x v="4"/>
    <x v="241"/>
    <d v="1997-04-28T00:00:00"/>
    <s v="Maintenance and Repair"/>
    <s v="Predictive Maintenance/Preventative Maintenance"/>
    <x v="607"/>
  </r>
  <r>
    <x v="1"/>
    <x v="4"/>
    <x v="79"/>
    <d v="2001-02-04T00:00:00"/>
    <s v="Landscaping and Area Beautification"/>
    <s v="Green Plants and Foliage Care"/>
    <x v="608"/>
  </r>
  <r>
    <x v="0"/>
    <x v="12"/>
    <x v="91"/>
    <d v="1999-04-21T00:00:00"/>
    <s v="Housekeeping and Organization"/>
    <s v="Cleaning &amp; Housekeeping Services"/>
    <x v="609"/>
  </r>
  <r>
    <x v="0"/>
    <x v="12"/>
    <x v="167"/>
    <d v="1999-01-25T00:00:00"/>
    <s v="Housekeeping and Organization"/>
    <s v="Cleaning &amp; Housekeeping Services"/>
    <x v="610"/>
  </r>
  <r>
    <x v="1"/>
    <x v="4"/>
    <x v="5"/>
    <d v="1999-02-01T00:00:00"/>
    <s v="Landscaping and Area Beautification"/>
    <s v="Green Plants and Foliage Care"/>
    <x v="611"/>
  </r>
  <r>
    <x v="1"/>
    <x v="4"/>
    <x v="24"/>
    <d v="2002-02-11T00:00:00"/>
    <s v="Landscaping and Area Beautification"/>
    <s v="Green Plants and Foliage Care"/>
    <x v="612"/>
  </r>
  <r>
    <x v="1"/>
    <x v="4"/>
    <x v="242"/>
    <d v="2000-10-30T00:00:00"/>
    <s v="Landscaping and Area Beautification"/>
    <s v="Green Plants and Foliage Care"/>
    <x v="613"/>
  </r>
  <r>
    <x v="1"/>
    <x v="4"/>
    <x v="64"/>
    <d v="1997-05-05T00:00:00"/>
    <s v="Landscaping and Area Beautification"/>
    <s v="Green Plants and Foliage Care"/>
    <x v="614"/>
  </r>
  <r>
    <x v="0"/>
    <x v="12"/>
    <x v="207"/>
    <d v="1992-09-21T00:00:00"/>
    <s v="Maintenance and Repair"/>
    <s v="Predictive Maintenance/Preventative Maintenance"/>
    <x v="615"/>
  </r>
  <r>
    <x v="1"/>
    <x v="4"/>
    <x v="243"/>
    <d v="1977-07-05T00:00:00"/>
    <s v="Maintenance and Repair"/>
    <s v="Predictive Maintenance/Preventative Maintenance"/>
    <x v="616"/>
  </r>
  <r>
    <x v="1"/>
    <x v="4"/>
    <x v="62"/>
    <d v="1982-12-15T00:00:00"/>
    <s v="Maintenance and Repair"/>
    <s v="Predictive Maintenance/Preventative Maintenance"/>
    <x v="617"/>
  </r>
  <r>
    <x v="1"/>
    <x v="4"/>
    <x v="241"/>
    <d v="1997-04-28T00:00:00"/>
    <s v="Landscaping and Area Beautification"/>
    <s v="Landscaping/Grounds Care"/>
    <x v="618"/>
  </r>
  <r>
    <x v="3"/>
    <x v="3"/>
    <x v="240"/>
    <d v="1979-10-22T00:00:00"/>
    <s v="Maintenance and Repair"/>
    <s v="Predictive Maintenance/Preventative Maintenance"/>
    <x v="619"/>
  </r>
  <r>
    <x v="1"/>
    <x v="4"/>
    <x v="216"/>
    <d v="1988-08-02T00:00:00"/>
    <s v="Maintenance and Repair"/>
    <s v="Predictive Maintenance/Preventative Maintenance"/>
    <x v="6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30" applyNumberFormats="0" applyBorderFormats="0" applyFontFormats="0" applyPatternFormats="0" applyAlignmentFormats="0" applyWidthHeightFormats="1" dataCaption="Values" updatedVersion="7" minRefreshableVersion="3" showCalcMbrs="0" itemPrintTitles="1" createdVersion="3" indent="0" compact="0" compactData="0" multipleFieldFilters="0">
  <location ref="A4:B249" firstHeaderRow="1" firstDataRow="1" firstDataCol="1" rowPageCount="2" colPageCount="1"/>
  <pivotFields count="7">
    <pivotField axis="axisPage" compact="0" outline="0" showAll="0">
      <items count="5">
        <item x="2"/>
        <item x="0"/>
        <item x="3"/>
        <item x="1"/>
        <item t="default"/>
      </items>
    </pivotField>
    <pivotField axis="axisPage" compact="0" outline="0" showAll="0">
      <items count="15">
        <item x="9"/>
        <item x="4"/>
        <item x="0"/>
        <item x="10"/>
        <item x="8"/>
        <item x="5"/>
        <item x="3"/>
        <item x="11"/>
        <item x="12"/>
        <item x="6"/>
        <item x="7"/>
        <item x="1"/>
        <item x="13"/>
        <item x="2"/>
        <item t="default"/>
      </items>
    </pivotField>
    <pivotField axis="axisRow" compact="0" outline="0" showAll="0" sortType="descending">
      <items count="648">
        <item m="1" x="359"/>
        <item x="115"/>
        <item x="234"/>
        <item x="155"/>
        <item x="165"/>
        <item x="31"/>
        <item m="1" x="444"/>
        <item m="1" x="504"/>
        <item x="178"/>
        <item m="1" x="638"/>
        <item x="172"/>
        <item x="188"/>
        <item m="1" x="398"/>
        <item m="1" x="609"/>
        <item m="1" x="356"/>
        <item m="1" x="598"/>
        <item x="226"/>
        <item x="58"/>
        <item x="175"/>
        <item m="1" x="259"/>
        <item m="1" x="366"/>
        <item x="92"/>
        <item m="1" x="407"/>
        <item m="1" x="391"/>
        <item x="93"/>
        <item x="168"/>
        <item m="1" x="473"/>
        <item m="1" x="486"/>
        <item m="1" x="496"/>
        <item m="1" x="597"/>
        <item m="1" x="294"/>
        <item m="1" x="568"/>
        <item x="66"/>
        <item x="167"/>
        <item m="1" x="323"/>
        <item x="96"/>
        <item m="1" x="481"/>
        <item x="27"/>
        <item m="1" x="352"/>
        <item x="104"/>
        <item x="111"/>
        <item x="152"/>
        <item m="1" x="376"/>
        <item x="57"/>
        <item x="126"/>
        <item m="1" x="562"/>
        <item x="127"/>
        <item m="1" x="570"/>
        <item x="101"/>
        <item m="1" x="332"/>
        <item x="169"/>
        <item x="112"/>
        <item m="1" x="621"/>
        <item x="179"/>
        <item m="1" x="616"/>
        <item m="1" x="282"/>
        <item x="201"/>
        <item x="237"/>
        <item m="1" x="615"/>
        <item m="1" x="315"/>
        <item x="110"/>
        <item x="206"/>
        <item x="45"/>
        <item m="1" x="364"/>
        <item m="1" x="310"/>
        <item m="1" x="631"/>
        <item x="8"/>
        <item m="1" x="507"/>
        <item m="1" x="422"/>
        <item m="1" x="623"/>
        <item m="1" x="427"/>
        <item m="1" x="508"/>
        <item m="1" x="326"/>
        <item m="1" x="279"/>
        <item m="1" x="417"/>
        <item x="33"/>
        <item m="1" x="353"/>
        <item x="35"/>
        <item m="1" x="299"/>
        <item m="1" x="404"/>
        <item m="1" x="414"/>
        <item x="224"/>
        <item m="1" x="424"/>
        <item x="182"/>
        <item x="128"/>
        <item m="1" x="313"/>
        <item x="170"/>
        <item x="59"/>
        <item m="1" x="569"/>
        <item m="1" x="603"/>
        <item m="1" x="263"/>
        <item x="21"/>
        <item m="1" x="536"/>
        <item m="1" x="528"/>
        <item m="1" x="470"/>
        <item x="199"/>
        <item m="1" x="381"/>
        <item m="1" x="247"/>
        <item m="1" x="466"/>
        <item x="209"/>
        <item m="1" x="319"/>
        <item m="1" x="535"/>
        <item m="1" x="304"/>
        <item x="242"/>
        <item x="123"/>
        <item x="184"/>
        <item m="1" x="305"/>
        <item x="162"/>
        <item m="1" x="583"/>
        <item x="163"/>
        <item m="1" x="438"/>
        <item m="1" x="546"/>
        <item m="1" x="614"/>
        <item m="1" x="503"/>
        <item x="214"/>
        <item m="1" x="435"/>
        <item m="1" x="643"/>
        <item m="1" x="252"/>
        <item x="72"/>
        <item m="1" x="425"/>
        <item m="1" x="606"/>
        <item x="150"/>
        <item m="1" x="329"/>
        <item x="36"/>
        <item m="1" x="453"/>
        <item x="122"/>
        <item x="18"/>
        <item x="26"/>
        <item x="120"/>
        <item x="225"/>
        <item m="1" x="372"/>
        <item x="34"/>
        <item m="1" x="463"/>
        <item m="1" x="450"/>
        <item m="1" x="295"/>
        <item m="1" x="370"/>
        <item m="1" x="633"/>
        <item m="1" x="596"/>
        <item m="1" x="455"/>
        <item x="125"/>
        <item m="1" x="613"/>
        <item x="145"/>
        <item m="1" x="360"/>
        <item m="1" x="558"/>
        <item m="1" x="622"/>
        <item m="1" x="348"/>
        <item m="1" x="635"/>
        <item m="1" x="338"/>
        <item m="1" x="288"/>
        <item x="212"/>
        <item x="220"/>
        <item x="60"/>
        <item m="1" x="499"/>
        <item x="117"/>
        <item x="25"/>
        <item m="1" x="523"/>
        <item x="143"/>
        <item x="109"/>
        <item m="1" x="434"/>
        <item m="1" x="342"/>
        <item x="222"/>
        <item m="1" x="350"/>
        <item x="80"/>
        <item m="1" x="620"/>
        <item m="1" x="625"/>
        <item x="16"/>
        <item m="1" x="355"/>
        <item m="1" x="244"/>
        <item m="1" x="451"/>
        <item m="1" x="595"/>
        <item m="1" x="478"/>
        <item m="1" x="578"/>
        <item m="1" x="325"/>
        <item m="1" x="255"/>
        <item m="1" x="585"/>
        <item m="1" x="271"/>
        <item m="1" x="484"/>
        <item m="1" x="431"/>
        <item x="65"/>
        <item m="1" x="604"/>
        <item m="1" x="602"/>
        <item m="1" x="556"/>
        <item x="236"/>
        <item m="1" x="415"/>
        <item x="100"/>
        <item m="1" x="397"/>
        <item x="230"/>
        <item m="1" x="519"/>
        <item m="1" x="588"/>
        <item x="61"/>
        <item m="1" x="420"/>
        <item m="1" x="337"/>
        <item m="1" x="296"/>
        <item x="181"/>
        <item x="91"/>
        <item x="118"/>
        <item m="1" x="513"/>
        <item x="187"/>
        <item x="6"/>
        <item x="29"/>
        <item x="146"/>
        <item m="1" x="248"/>
        <item x="194"/>
        <item m="1" x="540"/>
        <item m="1" x="276"/>
        <item x="87"/>
        <item x="137"/>
        <item x="7"/>
        <item x="15"/>
        <item m="1" x="298"/>
        <item m="1" x="392"/>
        <item m="1" x="245"/>
        <item m="1" x="646"/>
        <item x="218"/>
        <item x="94"/>
        <item m="1" x="362"/>
        <item m="1" x="283"/>
        <item x="0"/>
        <item m="1" x="460"/>
        <item m="1" x="316"/>
        <item x="138"/>
        <item m="1" x="440"/>
        <item m="1" x="324"/>
        <item x="205"/>
        <item m="1" x="512"/>
        <item x="227"/>
        <item m="1" x="341"/>
        <item m="1" x="522"/>
        <item x="50"/>
        <item m="1" x="261"/>
        <item m="1" x="515"/>
        <item m="1" x="377"/>
        <item m="1" x="330"/>
        <item x="10"/>
        <item m="1" x="442"/>
        <item x="135"/>
        <item m="1" x="449"/>
        <item m="1" x="533"/>
        <item x="74"/>
        <item m="1" x="632"/>
        <item m="1" x="345"/>
        <item m="1" x="591"/>
        <item m="1" x="418"/>
        <item x="207"/>
        <item m="1" x="571"/>
        <item x="56"/>
        <item m="1" x="405"/>
        <item x="204"/>
        <item x="1"/>
        <item x="219"/>
        <item m="1" x="322"/>
        <item m="1" x="308"/>
        <item x="49"/>
        <item x="139"/>
        <item m="1" x="285"/>
        <item m="1" x="636"/>
        <item x="5"/>
        <item x="154"/>
        <item m="1" x="506"/>
        <item x="140"/>
        <item x="208"/>
        <item m="1" x="297"/>
        <item x="44"/>
        <item x="216"/>
        <item x="156"/>
        <item m="1" x="531"/>
        <item x="53"/>
        <item x="131"/>
        <item x="81"/>
        <item m="1" x="544"/>
        <item m="1" x="333"/>
        <item m="1" x="527"/>
        <item m="1" x="582"/>
        <item x="114"/>
        <item x="148"/>
        <item x="171"/>
        <item m="1" x="344"/>
        <item m="1" x="555"/>
        <item m="1" x="605"/>
        <item m="1" x="607"/>
        <item m="1" x="327"/>
        <item m="1" x="410"/>
        <item m="1" x="251"/>
        <item x="198"/>
        <item m="1" x="412"/>
        <item m="1" x="483"/>
        <item m="1" x="389"/>
        <item m="1" x="432"/>
        <item m="1" x="611"/>
        <item m="1" x="548"/>
        <item m="1" x="249"/>
        <item m="1" x="339"/>
        <item m="1" x="411"/>
        <item m="1" x="375"/>
        <item m="1" x="416"/>
        <item m="1" x="413"/>
        <item m="1" x="306"/>
        <item m="1" x="423"/>
        <item x="160"/>
        <item m="1" x="493"/>
        <item x="186"/>
        <item m="1" x="552"/>
        <item m="1" x="497"/>
        <item m="1" x="300"/>
        <item m="1" x="617"/>
        <item m="1" x="495"/>
        <item x="77"/>
        <item m="1" x="541"/>
        <item m="1" x="468"/>
        <item x="202"/>
        <item m="1" x="369"/>
        <item m="1" x="581"/>
        <item m="1" x="471"/>
        <item m="1" x="340"/>
        <item m="1" x="367"/>
        <item x="132"/>
        <item m="1" x="328"/>
        <item x="144"/>
        <item x="228"/>
        <item m="1" x="465"/>
        <item m="1" x="612"/>
        <item x="113"/>
        <item m="1" x="272"/>
        <item m="1" x="349"/>
        <item x="24"/>
        <item x="86"/>
        <item m="1" x="373"/>
        <item x="133"/>
        <item x="82"/>
        <item m="1" x="561"/>
        <item m="1" x="458"/>
        <item m="1" x="378"/>
        <item m="1" x="592"/>
        <item m="1" x="246"/>
        <item m="1" x="464"/>
        <item m="1" x="354"/>
        <item m="1" x="286"/>
        <item m="1" x="374"/>
        <item m="1" x="601"/>
        <item m="1" x="266"/>
        <item m="1" x="320"/>
        <item m="1" x="380"/>
        <item x="37"/>
        <item m="1" x="572"/>
        <item x="51"/>
        <item m="1" x="599"/>
        <item m="1" x="610"/>
        <item m="1" x="401"/>
        <item m="1" x="514"/>
        <item x="4"/>
        <item m="1" x="387"/>
        <item x="67"/>
        <item x="238"/>
        <item m="1" x="395"/>
        <item x="17"/>
        <item m="1" x="547"/>
        <item m="1" x="619"/>
        <item m="1" x="577"/>
        <item x="142"/>
        <item m="1" x="494"/>
        <item x="2"/>
        <item x="197"/>
        <item m="1" x="557"/>
        <item m="1" x="608"/>
        <item m="1" x="287"/>
        <item m="1" x="479"/>
        <item x="99"/>
        <item x="48"/>
        <item x="153"/>
        <item m="1" x="390"/>
        <item m="1" x="335"/>
        <item m="1" x="511"/>
        <item m="1" x="624"/>
        <item m="1" x="277"/>
        <item m="1" x="388"/>
        <item m="1" x="573"/>
        <item m="1" x="357"/>
        <item x="83"/>
        <item m="1" x="447"/>
        <item m="1" x="311"/>
        <item m="1" x="642"/>
        <item m="1" x="594"/>
        <item m="1" x="351"/>
        <item m="1" x="554"/>
        <item m="1" x="278"/>
        <item m="1" x="331"/>
        <item m="1" x="551"/>
        <item m="1" x="347"/>
        <item x="151"/>
        <item x="63"/>
        <item x="203"/>
        <item x="116"/>
        <item x="84"/>
        <item x="102"/>
        <item x="108"/>
        <item m="1" x="445"/>
        <item m="1" x="260"/>
        <item x="174"/>
        <item x="141"/>
        <item m="1" x="502"/>
        <item m="1" x="443"/>
        <item m="1" x="385"/>
        <item m="1" x="421"/>
        <item m="1" x="634"/>
        <item m="1" x="343"/>
        <item m="1" x="419"/>
        <item x="9"/>
        <item m="1" x="403"/>
        <item m="1" x="441"/>
        <item x="215"/>
        <item m="1" x="262"/>
        <item m="1" x="428"/>
        <item x="107"/>
        <item x="20"/>
        <item m="1" x="587"/>
        <item x="39"/>
        <item m="1" x="268"/>
        <item m="1" x="579"/>
        <item m="1" x="474"/>
        <item m="1" x="368"/>
        <item m="1" x="467"/>
        <item m="1" x="274"/>
        <item m="1" x="532"/>
        <item x="217"/>
        <item m="1" x="402"/>
        <item m="1" x="498"/>
        <item m="1" x="477"/>
        <item m="1" x="269"/>
        <item x="180"/>
        <item m="1" x="363"/>
        <item m="1" x="409"/>
        <item m="1" x="576"/>
        <item x="28"/>
        <item m="1" x="312"/>
        <item x="47"/>
        <item x="90"/>
        <item x="200"/>
        <item m="1" x="517"/>
        <item m="1" x="567"/>
        <item m="1" x="501"/>
        <item m="1" x="529"/>
        <item x="22"/>
        <item x="11"/>
        <item x="232"/>
        <item m="1" x="480"/>
        <item m="1" x="525"/>
        <item m="1" x="510"/>
        <item x="85"/>
        <item m="1" x="273"/>
        <item m="1" x="618"/>
        <item m="1" x="258"/>
        <item x="103"/>
        <item m="1" x="559"/>
        <item m="1" x="520"/>
        <item m="1" x="589"/>
        <item x="68"/>
        <item m="1" x="628"/>
        <item m="1" x="584"/>
        <item m="1" x="550"/>
        <item m="1" x="526"/>
        <item x="42"/>
        <item m="1" x="563"/>
        <item m="1" x="317"/>
        <item x="147"/>
        <item x="235"/>
        <item x="46"/>
        <item x="239"/>
        <item m="1" x="518"/>
        <item m="1" x="307"/>
        <item x="73"/>
        <item x="62"/>
        <item m="1" x="318"/>
        <item x="75"/>
        <item x="106"/>
        <item x="76"/>
        <item m="1" x="488"/>
        <item m="1" x="459"/>
        <item m="1" x="439"/>
        <item m="1" x="382"/>
        <item m="1" x="475"/>
        <item x="88"/>
        <item x="189"/>
        <item x="130"/>
        <item x="136"/>
        <item m="1" x="314"/>
        <item x="173"/>
        <item x="30"/>
        <item m="1" x="446"/>
        <item x="69"/>
        <item m="1" x="564"/>
        <item x="157"/>
        <item m="1" x="301"/>
        <item x="13"/>
        <item m="1" x="590"/>
        <item x="223"/>
        <item m="1" x="379"/>
        <item m="1" x="472"/>
        <item m="1" x="586"/>
        <item x="183"/>
        <item m="1" x="456"/>
        <item x="195"/>
        <item x="64"/>
        <item m="1" x="457"/>
        <item x="19"/>
        <item m="1" x="639"/>
        <item m="1" x="530"/>
        <item m="1" x="289"/>
        <item x="121"/>
        <item m="1" x="253"/>
        <item x="231"/>
        <item m="1" x="489"/>
        <item m="1" x="430"/>
        <item m="1" x="565"/>
        <item m="1" x="433"/>
        <item m="1" x="426"/>
        <item m="1" x="257"/>
        <item m="1" x="627"/>
        <item m="1" x="393"/>
        <item x="55"/>
        <item x="23"/>
        <item x="97"/>
        <item x="41"/>
        <item m="1" x="640"/>
        <item m="1" x="537"/>
        <item m="1" x="334"/>
        <item m="1" x="399"/>
        <item m="1" x="538"/>
        <item x="221"/>
        <item x="166"/>
        <item m="1" x="452"/>
        <item m="1" x="309"/>
        <item m="1" x="254"/>
        <item x="193"/>
        <item m="1" x="566"/>
        <item m="1" x="492"/>
        <item m="1" x="281"/>
        <item x="241"/>
        <item m="1" x="593"/>
        <item x="159"/>
        <item m="1" x="429"/>
        <item m="1" x="400"/>
        <item m="1" x="560"/>
        <item m="1" x="574"/>
        <item m="1" x="303"/>
        <item m="1" x="346"/>
        <item m="1" x="542"/>
        <item m="1" x="384"/>
        <item x="79"/>
        <item m="1" x="284"/>
        <item m="1" x="469"/>
        <item x="190"/>
        <item x="32"/>
        <item x="71"/>
        <item m="1" x="336"/>
        <item m="1" x="406"/>
        <item x="243"/>
        <item m="1" x="365"/>
        <item m="1" x="394"/>
        <item x="233"/>
        <item x="54"/>
        <item m="1" x="509"/>
        <item x="164"/>
        <item x="95"/>
        <item m="1" x="575"/>
        <item m="1" x="645"/>
        <item x="105"/>
        <item m="1" x="290"/>
        <item x="119"/>
        <item m="1" x="485"/>
        <item x="52"/>
        <item m="1" x="630"/>
        <item m="1" x="275"/>
        <item m="1" x="293"/>
        <item x="210"/>
        <item m="1" x="549"/>
        <item m="1" x="637"/>
        <item x="191"/>
        <item m="1" x="408"/>
        <item m="1" x="545"/>
        <item x="98"/>
        <item m="1" x="321"/>
        <item m="1" x="482"/>
        <item m="1" x="280"/>
        <item m="1" x="437"/>
        <item m="1" x="462"/>
        <item m="1" x="250"/>
        <item m="1" x="629"/>
        <item m="1" x="358"/>
        <item x="161"/>
        <item m="1" x="491"/>
        <item x="185"/>
        <item m="1" x="521"/>
        <item m="1" x="500"/>
        <item x="134"/>
        <item m="1" x="361"/>
        <item x="129"/>
        <item m="1" x="641"/>
        <item m="1" x="553"/>
        <item m="1" x="644"/>
        <item m="1" x="386"/>
        <item m="1" x="267"/>
        <item m="1" x="448"/>
        <item m="1" x="534"/>
        <item x="211"/>
        <item m="1" x="600"/>
        <item m="1" x="476"/>
        <item x="177"/>
        <item m="1" x="264"/>
        <item x="89"/>
        <item x="78"/>
        <item m="1" x="383"/>
        <item x="149"/>
        <item m="1" x="371"/>
        <item x="196"/>
        <item m="1" x="490"/>
        <item x="43"/>
        <item x="229"/>
        <item m="1" x="291"/>
        <item m="1" x="626"/>
        <item x="240"/>
        <item m="1" x="256"/>
        <item m="1" x="487"/>
        <item x="158"/>
        <item x="38"/>
        <item x="40"/>
        <item m="1" x="543"/>
        <item m="1" x="302"/>
        <item m="1" x="454"/>
        <item x="70"/>
        <item x="192"/>
        <item m="1" x="539"/>
        <item m="1" x="265"/>
        <item m="1" x="292"/>
        <item x="12"/>
        <item m="1" x="524"/>
        <item m="1" x="505"/>
        <item x="14"/>
        <item m="1" x="461"/>
        <item m="1" x="396"/>
        <item x="124"/>
        <item m="1" x="580"/>
        <item m="1" x="270"/>
        <item x="3"/>
        <item x="213"/>
        <item m="1" x="436"/>
        <item x="176"/>
        <item m="1" x="5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5" outline="0" showAll="0"/>
    <pivotField compact="0" outline="0" showAll="0"/>
    <pivotField compact="0" outline="0" showAll="0"/>
    <pivotField dataField="1" compact="0" numFmtId="166" outline="0" showAll="0">
      <items count="6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t="default"/>
      </items>
    </pivotField>
  </pivotFields>
  <rowFields count="1">
    <field x="2"/>
  </rowFields>
  <rowItems count="245">
    <i>
      <x v="263"/>
    </i>
    <i>
      <x v="619"/>
    </i>
    <i>
      <x v="536"/>
    </i>
    <i>
      <x v="358"/>
    </i>
    <i>
      <x v="35"/>
    </i>
    <i>
      <x v="189"/>
    </i>
    <i>
      <x v="300"/>
    </i>
    <i>
      <x v="465"/>
    </i>
    <i>
      <x v="434"/>
    </i>
    <i>
      <x v="24"/>
    </i>
    <i>
      <x v="267"/>
    </i>
    <i>
      <x v="391"/>
    </i>
    <i>
      <x v="470"/>
    </i>
    <i>
      <x v="528"/>
    </i>
    <i>
      <x v="252"/>
    </i>
    <i>
      <x v="413"/>
    </i>
    <i>
      <x v="139"/>
    </i>
    <i>
      <x v="615"/>
    </i>
    <i>
      <x v="494"/>
    </i>
    <i>
      <x v="509"/>
    </i>
    <i>
      <x v="283"/>
    </i>
    <i>
      <x v="243"/>
    </i>
    <i>
      <x v="466"/>
    </i>
    <i>
      <x v="298"/>
    </i>
    <i>
      <x v="629"/>
    </i>
    <i>
      <x v="43"/>
    </i>
    <i>
      <x v="75"/>
    </i>
    <i>
      <x v="464"/>
    </i>
    <i>
      <x v="178"/>
    </i>
    <i>
      <x v="104"/>
    </i>
    <i>
      <x v="552"/>
    </i>
    <i>
      <x v="91"/>
    </i>
    <i>
      <x v="388"/>
    </i>
    <i>
      <x v="559"/>
    </i>
    <i>
      <x v="501"/>
    </i>
    <i>
      <x v="53"/>
    </i>
    <i>
      <x v="156"/>
    </i>
    <i>
      <x v="428"/>
    </i>
    <i>
      <x v="498"/>
    </i>
    <i>
      <x v="39"/>
    </i>
    <i>
      <x v="555"/>
    </i>
    <i>
      <x v="579"/>
    </i>
    <i>
      <x v="565"/>
    </i>
    <i>
      <x v="214"/>
    </i>
    <i>
      <x v="547"/>
    </i>
    <i>
      <x v="390"/>
    </i>
    <i>
      <x v="194"/>
    </i>
    <i>
      <x v="165"/>
    </i>
    <i>
      <x v="235"/>
    </i>
    <i>
      <x v="61"/>
    </i>
    <i>
      <x v="368"/>
    </i>
    <i>
      <x v="114"/>
    </i>
    <i>
      <x v="195"/>
    </i>
    <i>
      <x v="153"/>
    </i>
    <i>
      <x v="186"/>
    </i>
    <i>
      <x v="217"/>
    </i>
    <i>
      <x v="8"/>
    </i>
    <i>
      <x v="245"/>
    </i>
    <i>
      <x v="141"/>
    </i>
    <i>
      <x v="603"/>
    </i>
    <i>
      <x v="561"/>
    </i>
    <i>
      <x v="33"/>
    </i>
    <i>
      <x v="538"/>
    </i>
    <i>
      <x v="442"/>
    </i>
    <i>
      <x v="66"/>
    </i>
    <i>
      <x v="485"/>
    </i>
    <i>
      <x v="318"/>
    </i>
    <i>
      <x v="324"/>
    </i>
    <i>
      <x v="256"/>
    </i>
    <i>
      <x v="103"/>
    </i>
    <i>
      <x v="41"/>
    </i>
    <i>
      <x v="274"/>
    </i>
    <i>
      <x v="532"/>
    </i>
    <i>
      <x v="451"/>
    </i>
    <i>
      <x v="5"/>
    </i>
    <i>
      <x v="109"/>
    </i>
    <i>
      <x v="266"/>
    </i>
    <i>
      <x v="616"/>
    </i>
    <i>
      <x v="225"/>
    </i>
    <i>
      <x v="441"/>
    </i>
    <i>
      <x v="325"/>
    </i>
    <i>
      <x v="275"/>
    </i>
    <i>
      <x v="95"/>
    </i>
    <i>
      <x v="207"/>
    </i>
    <i>
      <x v="262"/>
    </i>
    <i>
      <x v="503"/>
    </i>
    <i>
      <x v="527"/>
    </i>
    <i>
      <x v="633"/>
    </i>
    <i>
      <x v="16"/>
    </i>
    <i>
      <x v="642"/>
    </i>
    <i>
      <x v="606"/>
    </i>
    <i>
      <x v="595"/>
    </i>
    <i>
      <x v="551"/>
    </i>
    <i>
      <x v="393"/>
    </i>
    <i>
      <x v="198"/>
    </i>
    <i>
      <x v="118"/>
    </i>
    <i>
      <x v="264"/>
    </i>
    <i>
      <x v="125"/>
    </i>
    <i>
      <x v="99"/>
    </i>
    <i>
      <x v="344"/>
    </i>
    <i>
      <x v="160"/>
    </i>
    <i>
      <x v="473"/>
    </i>
    <i>
      <x v="432"/>
    </i>
    <i>
      <x v="460"/>
    </i>
    <i>
      <x v="327"/>
    </i>
    <i>
      <x v="469"/>
    </i>
    <i>
      <x v="213"/>
    </i>
    <i>
      <x v="317"/>
    </i>
    <i>
      <x v="397"/>
    </i>
    <i>
      <x v="257"/>
    </i>
    <i>
      <x v="44"/>
    </i>
    <i>
      <x v="643"/>
    </i>
    <i>
      <x v="645"/>
    </i>
    <i>
      <x v="123"/>
    </i>
    <i>
      <x v="328"/>
    </i>
    <i>
      <x v="613"/>
    </i>
    <i>
      <x v="455"/>
    </i>
    <i>
      <x v="622"/>
    </i>
    <i>
      <x v="1"/>
    </i>
    <i>
      <x v="260"/>
    </i>
    <i>
      <x v="352"/>
    </i>
    <i>
      <x v="259"/>
    </i>
    <i>
      <x v="4"/>
    </i>
    <i>
      <x v="482"/>
    </i>
    <i>
      <x v="248"/>
    </i>
    <i>
      <x v="611"/>
    </i>
    <i>
      <x v="367"/>
    </i>
    <i>
      <x v="208"/>
    </i>
    <i>
      <x v="57"/>
    </i>
    <i>
      <x v="507"/>
    </i>
    <i>
      <x v="84"/>
    </i>
    <i>
      <x v="412"/>
    </i>
    <i>
      <x v="32"/>
    </i>
    <i>
      <x v="349"/>
    </i>
    <i>
      <x v="490"/>
    </i>
    <i>
      <x v="623"/>
    </i>
    <i>
      <x v="86"/>
    </i>
    <i>
      <x v="62"/>
    </i>
    <i>
      <x v="228"/>
    </i>
    <i>
      <x v="415"/>
    </i>
    <i>
      <x v="11"/>
    </i>
    <i>
      <x v="520"/>
    </i>
    <i>
      <x v="25"/>
    </i>
    <i>
      <x v="182"/>
    </i>
    <i>
      <x v="321"/>
    </i>
    <i>
      <x v="10"/>
    </i>
    <i>
      <x v="392"/>
    </i>
    <i>
      <x v="131"/>
    </i>
    <i>
      <x v="121"/>
    </i>
    <i>
      <x v="184"/>
    </i>
    <i>
      <x v="492"/>
    </i>
    <i>
      <x v="377"/>
    </i>
    <i>
      <x v="576"/>
    </i>
    <i>
      <x v="157"/>
    </i>
    <i>
      <x v="197"/>
    </i>
    <i>
      <x v="3"/>
    </i>
    <i>
      <x v="550"/>
    </i>
    <i>
      <x v="199"/>
    </i>
    <i>
      <x v="624"/>
    </i>
    <i>
      <x v="360"/>
    </i>
    <i>
      <x v="17"/>
    </i>
    <i>
      <x v="2"/>
    </i>
    <i>
      <x v="558"/>
    </i>
    <i>
      <x v="443"/>
    </i>
    <i>
      <x v="87"/>
    </i>
    <i>
      <x v="268"/>
    </i>
    <i>
      <x v="48"/>
    </i>
    <i>
      <x v="200"/>
    </i>
    <i>
      <x v="463"/>
    </i>
    <i>
      <x v="50"/>
    </i>
    <i>
      <x v="562"/>
    </i>
    <i>
      <x v="588"/>
    </i>
    <i>
      <x v="567"/>
    </i>
    <i>
      <x v="483"/>
    </i>
    <i>
      <x v="398"/>
    </i>
    <i>
      <x v="126"/>
    </i>
    <i>
      <x v="253"/>
    </i>
    <i>
      <x v="593"/>
    </i>
    <i>
      <x v="129"/>
    </i>
    <i>
      <x v="128"/>
    </i>
    <i>
      <x v="315"/>
    </i>
    <i>
      <x v="81"/>
    </i>
    <i>
      <x v="220"/>
    </i>
    <i>
      <x v="150"/>
    </i>
    <i>
      <x v="608"/>
    </i>
    <i>
      <x v="249"/>
    </i>
    <i>
      <x v="238"/>
    </i>
    <i>
      <x v="394"/>
    </i>
    <i>
      <x v="480"/>
    </i>
    <i>
      <x v="423"/>
    </i>
    <i>
      <x v="273"/>
    </i>
    <i>
      <x v="40"/>
    </i>
    <i>
      <x v="37"/>
    </i>
    <i>
      <x v="127"/>
    </i>
    <i>
      <x v="569"/>
    </i>
    <i>
      <x v="151"/>
    </i>
    <i>
      <x v="472"/>
    </i>
    <i>
      <x v="409"/>
    </i>
    <i>
      <x v="389"/>
    </i>
    <i>
      <x v="205"/>
    </i>
    <i>
      <x v="488"/>
    </i>
    <i>
      <x v="21"/>
    </i>
    <i>
      <x v="519"/>
    </i>
    <i>
      <x v="149"/>
    </i>
    <i>
      <x v="351"/>
    </i>
    <i>
      <x v="573"/>
    </i>
    <i>
      <x v="486"/>
    </i>
    <i>
      <x v="77"/>
    </i>
    <i>
      <x v="223"/>
    </i>
    <i>
      <x v="247"/>
    </i>
    <i>
      <x v="309"/>
    </i>
    <i>
      <x v="56"/>
    </i>
    <i>
      <x v="436"/>
    </i>
    <i>
      <x v="361"/>
    </i>
    <i>
      <x v="500"/>
    </i>
    <i>
      <x v="202"/>
    </i>
    <i>
      <x v="481"/>
    </i>
    <i>
      <x v="590"/>
    </i>
    <i>
      <x v="105"/>
    </i>
    <i>
      <x v="83"/>
    </i>
    <i>
      <x v="193"/>
    </i>
    <i>
      <x v="18"/>
    </i>
    <i>
      <x v="107"/>
    </i>
    <i>
      <x v="206"/>
    </i>
    <i>
      <x v="46"/>
    </i>
    <i>
      <x v="639"/>
    </i>
    <i>
      <x v="51"/>
    </i>
    <i>
      <x v="60"/>
    </i>
    <i>
      <x v="366"/>
    </i>
    <i>
      <x v="435"/>
    </i>
    <i>
      <x v="447"/>
    </i>
    <i>
      <x v="162"/>
    </i>
    <i>
      <x v="609"/>
    </i>
    <i>
      <x v="306"/>
    </i>
    <i>
      <x v="474"/>
    </i>
    <i>
      <x v="628"/>
    </i>
    <i>
      <x v="518"/>
    </i>
    <i>
      <x v="521"/>
    </i>
    <i>
      <x v="342"/>
    </i>
    <i>
      <x v="154"/>
    </i>
    <i>
      <x v="354"/>
    </i>
    <i>
      <x v="636"/>
    </i>
    <i>
      <x v="233"/>
    </i>
    <i>
      <x v="406"/>
    </i>
    <i t="grand">
      <x/>
    </i>
  </rowItems>
  <colItems count="1">
    <i/>
  </colItems>
  <pageFields count="2">
    <pageField fld="0" hier="-1"/>
    <pageField fld="1" hier="-1"/>
  </pageFields>
  <dataFields count="1">
    <dataField name="Sales_Amount" fld="6" baseField="0" baseItem="0" numFmtId="164"/>
  </dataFields>
  <formats count="23">
    <format dxfId="83">
      <pivotArea outline="0" collapsedLevelsAreSubtotals="1" fieldPosition="0"/>
    </format>
    <format dxfId="84">
      <pivotArea dataOnly="0" labelOnly="1" outline="0" axis="axisValues" fieldPosition="0"/>
    </format>
    <format dxfId="85">
      <pivotArea type="all" dataOnly="0" outline="0" fieldPosition="0"/>
    </format>
    <format dxfId="86">
      <pivotArea type="all" dataOnly="0" outline="0" fieldPosition="0"/>
    </format>
    <format dxfId="87">
      <pivotArea outline="0" collapsedLevelsAreSubtotals="1" fieldPosition="0"/>
    </format>
    <format dxfId="88">
      <pivotArea field="2" type="button" dataOnly="0" labelOnly="1" outline="0" axis="axisRow" fieldPosition="0"/>
    </format>
    <format dxfId="89">
      <pivotArea dataOnly="0" labelOnly="1" outline="0" axis="axisValues" fieldPosition="0"/>
    </format>
    <format dxfId="90">
      <pivotArea dataOnly="0" labelOnly="1" outline="0" fieldPosition="0">
        <references count="1">
          <reference field="2" count="50">
            <x v="1"/>
            <x v="2"/>
            <x v="3"/>
            <x v="4"/>
            <x v="5"/>
            <x v="8"/>
            <x v="10"/>
            <x v="11"/>
            <x v="16"/>
            <x v="17"/>
            <x v="18"/>
            <x v="21"/>
            <x v="24"/>
            <x v="25"/>
            <x v="32"/>
            <x v="33"/>
            <x v="35"/>
            <x v="37"/>
            <x v="39"/>
            <x v="40"/>
            <x v="41"/>
            <x v="43"/>
            <x v="44"/>
            <x v="46"/>
            <x v="48"/>
            <x v="50"/>
            <x v="51"/>
            <x v="53"/>
            <x v="56"/>
            <x v="57"/>
            <x v="60"/>
            <x v="61"/>
            <x v="62"/>
            <x v="66"/>
            <x v="75"/>
            <x v="77"/>
            <x v="81"/>
            <x v="83"/>
            <x v="84"/>
            <x v="86"/>
            <x v="87"/>
            <x v="91"/>
            <x v="95"/>
            <x v="99"/>
            <x v="103"/>
            <x v="104"/>
            <x v="105"/>
            <x v="107"/>
            <x v="109"/>
            <x v="114"/>
          </reference>
        </references>
      </pivotArea>
    </format>
    <format dxfId="91">
      <pivotArea dataOnly="0" labelOnly="1" outline="0" fieldPosition="0">
        <references count="1">
          <reference field="2" count="50">
            <x v="118"/>
            <x v="121"/>
            <x v="123"/>
            <x v="125"/>
            <x v="126"/>
            <x v="127"/>
            <x v="128"/>
            <x v="129"/>
            <x v="131"/>
            <x v="139"/>
            <x v="141"/>
            <x v="149"/>
            <x v="150"/>
            <x v="151"/>
            <x v="153"/>
            <x v="154"/>
            <x v="156"/>
            <x v="157"/>
            <x v="160"/>
            <x v="162"/>
            <x v="165"/>
            <x v="178"/>
            <x v="182"/>
            <x v="184"/>
            <x v="186"/>
            <x v="189"/>
            <x v="193"/>
            <x v="194"/>
            <x v="195"/>
            <x v="197"/>
            <x v="198"/>
            <x v="199"/>
            <x v="200"/>
            <x v="202"/>
            <x v="205"/>
            <x v="206"/>
            <x v="207"/>
            <x v="208"/>
            <x v="213"/>
            <x v="214"/>
            <x v="217"/>
            <x v="220"/>
            <x v="223"/>
            <x v="225"/>
            <x v="228"/>
            <x v="233"/>
            <x v="235"/>
            <x v="238"/>
            <x v="243"/>
            <x v="245"/>
          </reference>
        </references>
      </pivotArea>
    </format>
    <format dxfId="92">
      <pivotArea dataOnly="0" labelOnly="1" outline="0" fieldPosition="0">
        <references count="1">
          <reference field="2" count="50">
            <x v="247"/>
            <x v="248"/>
            <x v="249"/>
            <x v="252"/>
            <x v="253"/>
            <x v="256"/>
            <x v="257"/>
            <x v="259"/>
            <x v="260"/>
            <x v="262"/>
            <x v="263"/>
            <x v="264"/>
            <x v="266"/>
            <x v="267"/>
            <x v="268"/>
            <x v="273"/>
            <x v="274"/>
            <x v="275"/>
            <x v="283"/>
            <x v="298"/>
            <x v="300"/>
            <x v="306"/>
            <x v="309"/>
            <x v="315"/>
            <x v="317"/>
            <x v="318"/>
            <x v="321"/>
            <x v="324"/>
            <x v="325"/>
            <x v="327"/>
            <x v="328"/>
            <x v="342"/>
            <x v="344"/>
            <x v="349"/>
            <x v="351"/>
            <x v="352"/>
            <x v="354"/>
            <x v="358"/>
            <x v="360"/>
            <x v="361"/>
            <x v="366"/>
            <x v="367"/>
            <x v="368"/>
            <x v="377"/>
            <x v="388"/>
            <x v="389"/>
            <x v="390"/>
            <x v="391"/>
            <x v="392"/>
            <x v="393"/>
          </reference>
        </references>
      </pivotArea>
    </format>
    <format dxfId="93">
      <pivotArea dataOnly="0" labelOnly="1" outline="0" fieldPosition="0">
        <references count="1">
          <reference field="2" count="50">
            <x v="394"/>
            <x v="397"/>
            <x v="398"/>
            <x v="406"/>
            <x v="409"/>
            <x v="412"/>
            <x v="413"/>
            <x v="415"/>
            <x v="423"/>
            <x v="428"/>
            <x v="432"/>
            <x v="434"/>
            <x v="435"/>
            <x v="436"/>
            <x v="441"/>
            <x v="442"/>
            <x v="443"/>
            <x v="447"/>
            <x v="451"/>
            <x v="455"/>
            <x v="460"/>
            <x v="463"/>
            <x v="464"/>
            <x v="465"/>
            <x v="466"/>
            <x v="469"/>
            <x v="470"/>
            <x v="472"/>
            <x v="473"/>
            <x v="474"/>
            <x v="480"/>
            <x v="481"/>
            <x v="482"/>
            <x v="483"/>
            <x v="485"/>
            <x v="486"/>
            <x v="488"/>
            <x v="490"/>
            <x v="492"/>
            <x v="494"/>
            <x v="498"/>
            <x v="500"/>
            <x v="501"/>
            <x v="503"/>
            <x v="507"/>
            <x v="509"/>
            <x v="518"/>
            <x v="519"/>
            <x v="520"/>
            <x v="521"/>
          </reference>
        </references>
      </pivotArea>
    </format>
    <format dxfId="94">
      <pivotArea dataOnly="0" labelOnly="1" outline="0" fieldPosition="0">
        <references count="1">
          <reference field="2" count="44">
            <x v="527"/>
            <x v="528"/>
            <x v="532"/>
            <x v="536"/>
            <x v="538"/>
            <x v="547"/>
            <x v="550"/>
            <x v="551"/>
            <x v="552"/>
            <x v="555"/>
            <x v="558"/>
            <x v="559"/>
            <x v="561"/>
            <x v="562"/>
            <x v="565"/>
            <x v="567"/>
            <x v="569"/>
            <x v="573"/>
            <x v="576"/>
            <x v="579"/>
            <x v="588"/>
            <x v="590"/>
            <x v="593"/>
            <x v="595"/>
            <x v="603"/>
            <x v="606"/>
            <x v="608"/>
            <x v="609"/>
            <x v="611"/>
            <x v="613"/>
            <x v="615"/>
            <x v="616"/>
            <x v="619"/>
            <x v="622"/>
            <x v="623"/>
            <x v="624"/>
            <x v="628"/>
            <x v="629"/>
            <x v="633"/>
            <x v="636"/>
            <x v="639"/>
            <x v="642"/>
            <x v="643"/>
            <x v="645"/>
          </reference>
        </references>
      </pivotArea>
    </format>
    <format dxfId="95">
      <pivotArea dataOnly="0" labelOnly="1" grandRow="1" outline="0" fieldPosition="0"/>
    </format>
    <format dxfId="96">
      <pivotArea type="all" dataOnly="0" outline="0" fieldPosition="0"/>
    </format>
    <format dxfId="97">
      <pivotArea outline="0" collapsedLevelsAreSubtotals="1" fieldPosition="0"/>
    </format>
    <format dxfId="98">
      <pivotArea field="2" type="button" dataOnly="0" labelOnly="1" outline="0" axis="axisRow" fieldPosition="0"/>
    </format>
    <format dxfId="99">
      <pivotArea dataOnly="0" labelOnly="1" outline="0" axis="axisValues" fieldPosition="0"/>
    </format>
    <format dxfId="100">
      <pivotArea dataOnly="0" labelOnly="1" outline="0" fieldPosition="0">
        <references count="1">
          <reference field="2" count="50">
            <x v="1"/>
            <x v="2"/>
            <x v="3"/>
            <x v="4"/>
            <x v="5"/>
            <x v="8"/>
            <x v="10"/>
            <x v="11"/>
            <x v="16"/>
            <x v="17"/>
            <x v="18"/>
            <x v="21"/>
            <x v="24"/>
            <x v="25"/>
            <x v="32"/>
            <x v="33"/>
            <x v="35"/>
            <x v="37"/>
            <x v="39"/>
            <x v="40"/>
            <x v="41"/>
            <x v="43"/>
            <x v="44"/>
            <x v="46"/>
            <x v="48"/>
            <x v="50"/>
            <x v="51"/>
            <x v="53"/>
            <x v="56"/>
            <x v="57"/>
            <x v="60"/>
            <x v="61"/>
            <x v="62"/>
            <x v="66"/>
            <x v="75"/>
            <x v="77"/>
            <x v="81"/>
            <x v="83"/>
            <x v="84"/>
            <x v="86"/>
            <x v="87"/>
            <x v="91"/>
            <x v="95"/>
            <x v="99"/>
            <x v="103"/>
            <x v="104"/>
            <x v="105"/>
            <x v="107"/>
            <x v="109"/>
            <x v="114"/>
          </reference>
        </references>
      </pivotArea>
    </format>
    <format dxfId="101">
      <pivotArea dataOnly="0" labelOnly="1" outline="0" fieldPosition="0">
        <references count="1">
          <reference field="2" count="50">
            <x v="118"/>
            <x v="121"/>
            <x v="123"/>
            <x v="125"/>
            <x v="126"/>
            <x v="127"/>
            <x v="128"/>
            <x v="129"/>
            <x v="131"/>
            <x v="139"/>
            <x v="141"/>
            <x v="149"/>
            <x v="150"/>
            <x v="151"/>
            <x v="153"/>
            <x v="154"/>
            <x v="156"/>
            <x v="157"/>
            <x v="160"/>
            <x v="162"/>
            <x v="165"/>
            <x v="178"/>
            <x v="182"/>
            <x v="184"/>
            <x v="186"/>
            <x v="189"/>
            <x v="193"/>
            <x v="194"/>
            <x v="195"/>
            <x v="197"/>
            <x v="198"/>
            <x v="199"/>
            <x v="200"/>
            <x v="202"/>
            <x v="205"/>
            <x v="206"/>
            <x v="207"/>
            <x v="208"/>
            <x v="213"/>
            <x v="214"/>
            <x v="217"/>
            <x v="220"/>
            <x v="223"/>
            <x v="225"/>
            <x v="228"/>
            <x v="233"/>
            <x v="235"/>
            <x v="238"/>
            <x v="243"/>
            <x v="245"/>
          </reference>
        </references>
      </pivotArea>
    </format>
    <format dxfId="102">
      <pivotArea dataOnly="0" labelOnly="1" outline="0" fieldPosition="0">
        <references count="1">
          <reference field="2" count="50">
            <x v="247"/>
            <x v="248"/>
            <x v="249"/>
            <x v="252"/>
            <x v="253"/>
            <x v="256"/>
            <x v="257"/>
            <x v="259"/>
            <x v="260"/>
            <x v="262"/>
            <x v="263"/>
            <x v="264"/>
            <x v="266"/>
            <x v="267"/>
            <x v="268"/>
            <x v="273"/>
            <x v="274"/>
            <x v="275"/>
            <x v="283"/>
            <x v="298"/>
            <x v="300"/>
            <x v="306"/>
            <x v="309"/>
            <x v="315"/>
            <x v="317"/>
            <x v="318"/>
            <x v="321"/>
            <x v="324"/>
            <x v="325"/>
            <x v="327"/>
            <x v="328"/>
            <x v="342"/>
            <x v="344"/>
            <x v="349"/>
            <x v="351"/>
            <x v="352"/>
            <x v="354"/>
            <x v="358"/>
            <x v="360"/>
            <x v="361"/>
            <x v="366"/>
            <x v="367"/>
            <x v="368"/>
            <x v="377"/>
            <x v="388"/>
            <x v="389"/>
            <x v="390"/>
            <x v="391"/>
            <x v="392"/>
            <x v="393"/>
          </reference>
        </references>
      </pivotArea>
    </format>
    <format dxfId="103">
      <pivotArea dataOnly="0" labelOnly="1" outline="0" fieldPosition="0">
        <references count="1">
          <reference field="2" count="50">
            <x v="394"/>
            <x v="397"/>
            <x v="398"/>
            <x v="406"/>
            <x v="409"/>
            <x v="412"/>
            <x v="413"/>
            <x v="415"/>
            <x v="423"/>
            <x v="428"/>
            <x v="432"/>
            <x v="434"/>
            <x v="435"/>
            <x v="436"/>
            <x v="441"/>
            <x v="442"/>
            <x v="443"/>
            <x v="447"/>
            <x v="451"/>
            <x v="455"/>
            <x v="460"/>
            <x v="463"/>
            <x v="464"/>
            <x v="465"/>
            <x v="466"/>
            <x v="469"/>
            <x v="470"/>
            <x v="472"/>
            <x v="473"/>
            <x v="474"/>
            <x v="480"/>
            <x v="481"/>
            <x v="482"/>
            <x v="483"/>
            <x v="485"/>
            <x v="486"/>
            <x v="488"/>
            <x v="490"/>
            <x v="492"/>
            <x v="494"/>
            <x v="498"/>
            <x v="500"/>
            <x v="501"/>
            <x v="503"/>
            <x v="507"/>
            <x v="509"/>
            <x v="518"/>
            <x v="519"/>
            <x v="520"/>
            <x v="521"/>
          </reference>
        </references>
      </pivotArea>
    </format>
    <format dxfId="104">
      <pivotArea dataOnly="0" labelOnly="1" outline="0" fieldPosition="0">
        <references count="1">
          <reference field="2" count="44">
            <x v="527"/>
            <x v="528"/>
            <x v="532"/>
            <x v="536"/>
            <x v="538"/>
            <x v="547"/>
            <x v="550"/>
            <x v="551"/>
            <x v="552"/>
            <x v="555"/>
            <x v="558"/>
            <x v="559"/>
            <x v="561"/>
            <x v="562"/>
            <x v="565"/>
            <x v="567"/>
            <x v="569"/>
            <x v="573"/>
            <x v="576"/>
            <x v="579"/>
            <x v="588"/>
            <x v="590"/>
            <x v="593"/>
            <x v="595"/>
            <x v="603"/>
            <x v="606"/>
            <x v="608"/>
            <x v="609"/>
            <x v="611"/>
            <x v="613"/>
            <x v="615"/>
            <x v="616"/>
            <x v="619"/>
            <x v="622"/>
            <x v="623"/>
            <x v="624"/>
            <x v="628"/>
            <x v="629"/>
            <x v="633"/>
            <x v="636"/>
            <x v="639"/>
            <x v="642"/>
            <x v="643"/>
            <x v="645"/>
          </reference>
        </references>
      </pivotArea>
    </format>
    <format dxfId="105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30" applyNumberFormats="0" applyBorderFormats="0" applyFontFormats="0" applyPatternFormats="0" applyAlignmentFormats="0" applyWidthHeightFormats="1" dataCaption="Values" updatedVersion="3" minRefreshableVersion="3" showCalcMbrs="0" itemPrintTitles="1" createdVersion="3" indent="0" compact="0" compactData="0" multipleFieldFilters="0" chartFormat="3">
  <location ref="A4:B626" firstHeaderRow="1" firstDataRow="1" firstDataCol="1" rowPageCount="2" colPageCount="1"/>
  <pivotFields count="7">
    <pivotField axis="axisPage" compact="0" outline="0" showAll="0">
      <items count="5">
        <item x="2"/>
        <item x="0"/>
        <item x="3"/>
        <item x="1"/>
        <item t="default"/>
      </items>
    </pivotField>
    <pivotField axis="axisPage" compact="0" outline="0" showAll="0">
      <items count="15">
        <item x="9"/>
        <item x="4"/>
        <item x="0"/>
        <item x="10"/>
        <item x="8"/>
        <item x="5"/>
        <item x="3"/>
        <item x="11"/>
        <item x="12"/>
        <item x="6"/>
        <item x="7"/>
        <item x="1"/>
        <item x="13"/>
        <item x="2"/>
        <item t="default"/>
      </items>
    </pivotField>
    <pivotField dataField="1" compact="0" outline="0" showAll="0" sortType="ascending">
      <items count="648">
        <item m="1" x="359"/>
        <item x="115"/>
        <item x="234"/>
        <item x="155"/>
        <item x="165"/>
        <item x="31"/>
        <item m="1" x="444"/>
        <item m="1" x="504"/>
        <item x="178"/>
        <item m="1" x="638"/>
        <item x="172"/>
        <item x="188"/>
        <item m="1" x="398"/>
        <item m="1" x="609"/>
        <item m="1" x="356"/>
        <item m="1" x="598"/>
        <item x="226"/>
        <item x="58"/>
        <item x="175"/>
        <item m="1" x="259"/>
        <item m="1" x="366"/>
        <item x="92"/>
        <item m="1" x="407"/>
        <item m="1" x="391"/>
        <item x="93"/>
        <item x="168"/>
        <item m="1" x="473"/>
        <item m="1" x="486"/>
        <item m="1" x="496"/>
        <item m="1" x="597"/>
        <item m="1" x="294"/>
        <item m="1" x="568"/>
        <item x="66"/>
        <item x="167"/>
        <item m="1" x="323"/>
        <item x="96"/>
        <item m="1" x="481"/>
        <item x="27"/>
        <item m="1" x="352"/>
        <item x="104"/>
        <item x="111"/>
        <item x="152"/>
        <item m="1" x="376"/>
        <item x="57"/>
        <item x="126"/>
        <item m="1" x="562"/>
        <item x="127"/>
        <item m="1" x="570"/>
        <item x="101"/>
        <item m="1" x="332"/>
        <item x="169"/>
        <item x="112"/>
        <item m="1" x="621"/>
        <item x="179"/>
        <item m="1" x="616"/>
        <item m="1" x="282"/>
        <item x="201"/>
        <item x="237"/>
        <item m="1" x="615"/>
        <item m="1" x="315"/>
        <item x="110"/>
        <item x="206"/>
        <item x="45"/>
        <item m="1" x="364"/>
        <item m="1" x="310"/>
        <item m="1" x="631"/>
        <item x="8"/>
        <item m="1" x="507"/>
        <item m="1" x="422"/>
        <item m="1" x="623"/>
        <item m="1" x="427"/>
        <item m="1" x="508"/>
        <item m="1" x="326"/>
        <item m="1" x="279"/>
        <item m="1" x="417"/>
        <item x="33"/>
        <item m="1" x="353"/>
        <item x="35"/>
        <item m="1" x="299"/>
        <item m="1" x="404"/>
        <item m="1" x="414"/>
        <item x="224"/>
        <item m="1" x="424"/>
        <item x="182"/>
        <item x="128"/>
        <item m="1" x="313"/>
        <item x="170"/>
        <item x="59"/>
        <item m="1" x="569"/>
        <item m="1" x="603"/>
        <item m="1" x="263"/>
        <item x="21"/>
        <item m="1" x="536"/>
        <item m="1" x="528"/>
        <item m="1" x="470"/>
        <item x="199"/>
        <item m="1" x="381"/>
        <item m="1" x="247"/>
        <item m="1" x="466"/>
        <item x="209"/>
        <item m="1" x="319"/>
        <item m="1" x="535"/>
        <item m="1" x="304"/>
        <item x="242"/>
        <item x="123"/>
        <item x="184"/>
        <item m="1" x="305"/>
        <item x="162"/>
        <item m="1" x="583"/>
        <item x="163"/>
        <item m="1" x="438"/>
        <item m="1" x="546"/>
        <item m="1" x="614"/>
        <item m="1" x="503"/>
        <item x="214"/>
        <item m="1" x="435"/>
        <item m="1" x="643"/>
        <item m="1" x="252"/>
        <item x="72"/>
        <item m="1" x="425"/>
        <item m="1" x="606"/>
        <item x="150"/>
        <item m="1" x="329"/>
        <item x="36"/>
        <item m="1" x="453"/>
        <item x="122"/>
        <item x="18"/>
        <item x="26"/>
        <item x="120"/>
        <item x="225"/>
        <item m="1" x="372"/>
        <item x="34"/>
        <item m="1" x="463"/>
        <item m="1" x="450"/>
        <item m="1" x="295"/>
        <item m="1" x="370"/>
        <item m="1" x="633"/>
        <item m="1" x="596"/>
        <item m="1" x="455"/>
        <item x="125"/>
        <item m="1" x="613"/>
        <item x="145"/>
        <item m="1" x="360"/>
        <item m="1" x="558"/>
        <item m="1" x="622"/>
        <item m="1" x="348"/>
        <item m="1" x="635"/>
        <item m="1" x="338"/>
        <item m="1" x="288"/>
        <item x="212"/>
        <item x="220"/>
        <item x="60"/>
        <item m="1" x="499"/>
        <item x="117"/>
        <item x="25"/>
        <item m="1" x="523"/>
        <item x="143"/>
        <item x="109"/>
        <item m="1" x="434"/>
        <item m="1" x="342"/>
        <item x="222"/>
        <item m="1" x="350"/>
        <item x="80"/>
        <item m="1" x="620"/>
        <item m="1" x="625"/>
        <item x="16"/>
        <item m="1" x="355"/>
        <item m="1" x="244"/>
        <item m="1" x="451"/>
        <item m="1" x="595"/>
        <item m="1" x="478"/>
        <item m="1" x="578"/>
        <item m="1" x="325"/>
        <item m="1" x="255"/>
        <item m="1" x="585"/>
        <item m="1" x="271"/>
        <item m="1" x="484"/>
        <item m="1" x="431"/>
        <item x="65"/>
        <item m="1" x="604"/>
        <item m="1" x="602"/>
        <item m="1" x="556"/>
        <item x="236"/>
        <item m="1" x="415"/>
        <item x="100"/>
        <item m="1" x="397"/>
        <item x="230"/>
        <item m="1" x="519"/>
        <item m="1" x="588"/>
        <item x="61"/>
        <item m="1" x="420"/>
        <item m="1" x="337"/>
        <item m="1" x="296"/>
        <item x="181"/>
        <item x="91"/>
        <item x="118"/>
        <item m="1" x="513"/>
        <item x="187"/>
        <item x="6"/>
        <item x="29"/>
        <item x="146"/>
        <item m="1" x="248"/>
        <item x="194"/>
        <item m="1" x="540"/>
        <item m="1" x="276"/>
        <item x="87"/>
        <item x="137"/>
        <item x="7"/>
        <item x="15"/>
        <item m="1" x="298"/>
        <item m="1" x="392"/>
        <item m="1" x="245"/>
        <item m="1" x="646"/>
        <item x="218"/>
        <item x="94"/>
        <item m="1" x="362"/>
        <item m="1" x="283"/>
        <item x="0"/>
        <item m="1" x="460"/>
        <item m="1" x="316"/>
        <item x="138"/>
        <item m="1" x="440"/>
        <item m="1" x="324"/>
        <item x="205"/>
        <item m="1" x="512"/>
        <item x="227"/>
        <item m="1" x="341"/>
        <item m="1" x="522"/>
        <item x="50"/>
        <item m="1" x="261"/>
        <item m="1" x="515"/>
        <item m="1" x="377"/>
        <item m="1" x="330"/>
        <item x="10"/>
        <item m="1" x="442"/>
        <item x="135"/>
        <item m="1" x="449"/>
        <item m="1" x="533"/>
        <item x="74"/>
        <item m="1" x="632"/>
        <item m="1" x="345"/>
        <item m="1" x="591"/>
        <item m="1" x="418"/>
        <item x="207"/>
        <item m="1" x="571"/>
        <item x="56"/>
        <item m="1" x="405"/>
        <item x="204"/>
        <item x="1"/>
        <item x="219"/>
        <item m="1" x="322"/>
        <item m="1" x="308"/>
        <item x="49"/>
        <item x="139"/>
        <item m="1" x="285"/>
        <item m="1" x="636"/>
        <item x="5"/>
        <item x="154"/>
        <item m="1" x="506"/>
        <item x="140"/>
        <item x="208"/>
        <item m="1" x="297"/>
        <item x="44"/>
        <item x="216"/>
        <item x="156"/>
        <item m="1" x="531"/>
        <item x="53"/>
        <item x="131"/>
        <item x="81"/>
        <item m="1" x="544"/>
        <item m="1" x="333"/>
        <item m="1" x="527"/>
        <item m="1" x="582"/>
        <item x="114"/>
        <item x="148"/>
        <item x="171"/>
        <item m="1" x="344"/>
        <item m="1" x="555"/>
        <item m="1" x="605"/>
        <item m="1" x="607"/>
        <item m="1" x="327"/>
        <item m="1" x="410"/>
        <item m="1" x="251"/>
        <item x="198"/>
        <item m="1" x="412"/>
        <item m="1" x="483"/>
        <item m="1" x="389"/>
        <item m="1" x="432"/>
        <item m="1" x="611"/>
        <item m="1" x="548"/>
        <item m="1" x="249"/>
        <item m="1" x="339"/>
        <item m="1" x="411"/>
        <item m="1" x="375"/>
        <item m="1" x="416"/>
        <item m="1" x="413"/>
        <item m="1" x="306"/>
        <item m="1" x="423"/>
        <item x="160"/>
        <item m="1" x="493"/>
        <item x="186"/>
        <item m="1" x="552"/>
        <item m="1" x="497"/>
        <item m="1" x="300"/>
        <item m="1" x="617"/>
        <item m="1" x="495"/>
        <item x="77"/>
        <item m="1" x="541"/>
        <item m="1" x="468"/>
        <item x="202"/>
        <item m="1" x="369"/>
        <item m="1" x="581"/>
        <item m="1" x="471"/>
        <item m="1" x="340"/>
        <item m="1" x="367"/>
        <item x="132"/>
        <item m="1" x="328"/>
        <item x="144"/>
        <item x="228"/>
        <item m="1" x="465"/>
        <item m="1" x="612"/>
        <item x="113"/>
        <item m="1" x="272"/>
        <item m="1" x="349"/>
        <item x="24"/>
        <item x="86"/>
        <item m="1" x="373"/>
        <item x="133"/>
        <item x="82"/>
        <item m="1" x="561"/>
        <item m="1" x="458"/>
        <item m="1" x="378"/>
        <item m="1" x="592"/>
        <item m="1" x="246"/>
        <item m="1" x="464"/>
        <item m="1" x="354"/>
        <item m="1" x="286"/>
        <item m="1" x="374"/>
        <item m="1" x="601"/>
        <item m="1" x="266"/>
        <item m="1" x="320"/>
        <item m="1" x="380"/>
        <item x="37"/>
        <item m="1" x="572"/>
        <item x="51"/>
        <item m="1" x="599"/>
        <item m="1" x="610"/>
        <item m="1" x="401"/>
        <item m="1" x="514"/>
        <item x="4"/>
        <item m="1" x="387"/>
        <item x="67"/>
        <item x="238"/>
        <item m="1" x="395"/>
        <item x="17"/>
        <item m="1" x="547"/>
        <item m="1" x="619"/>
        <item m="1" x="577"/>
        <item x="142"/>
        <item m="1" x="494"/>
        <item x="2"/>
        <item x="197"/>
        <item m="1" x="557"/>
        <item m="1" x="608"/>
        <item m="1" x="287"/>
        <item m="1" x="479"/>
        <item x="99"/>
        <item x="48"/>
        <item x="153"/>
        <item m="1" x="390"/>
        <item m="1" x="335"/>
        <item m="1" x="511"/>
        <item m="1" x="624"/>
        <item m="1" x="277"/>
        <item m="1" x="388"/>
        <item m="1" x="573"/>
        <item m="1" x="357"/>
        <item x="83"/>
        <item m="1" x="447"/>
        <item m="1" x="311"/>
        <item m="1" x="642"/>
        <item m="1" x="594"/>
        <item m="1" x="351"/>
        <item m="1" x="554"/>
        <item m="1" x="278"/>
        <item m="1" x="331"/>
        <item m="1" x="551"/>
        <item m="1" x="347"/>
        <item x="151"/>
        <item x="63"/>
        <item x="203"/>
        <item x="116"/>
        <item x="84"/>
        <item x="102"/>
        <item x="108"/>
        <item m="1" x="445"/>
        <item m="1" x="260"/>
        <item x="174"/>
        <item x="141"/>
        <item m="1" x="502"/>
        <item m="1" x="443"/>
        <item m="1" x="385"/>
        <item m="1" x="421"/>
        <item m="1" x="634"/>
        <item m="1" x="343"/>
        <item m="1" x="419"/>
        <item x="9"/>
        <item m="1" x="403"/>
        <item m="1" x="441"/>
        <item x="215"/>
        <item m="1" x="262"/>
        <item m="1" x="428"/>
        <item x="107"/>
        <item x="20"/>
        <item m="1" x="587"/>
        <item x="39"/>
        <item m="1" x="268"/>
        <item m="1" x="579"/>
        <item m="1" x="474"/>
        <item m="1" x="368"/>
        <item m="1" x="467"/>
        <item m="1" x="274"/>
        <item m="1" x="532"/>
        <item x="217"/>
        <item m="1" x="402"/>
        <item m="1" x="498"/>
        <item m="1" x="477"/>
        <item m="1" x="269"/>
        <item x="180"/>
        <item m="1" x="363"/>
        <item m="1" x="409"/>
        <item m="1" x="576"/>
        <item x="28"/>
        <item m="1" x="312"/>
        <item x="47"/>
        <item x="90"/>
        <item x="200"/>
        <item m="1" x="517"/>
        <item m="1" x="567"/>
        <item m="1" x="501"/>
        <item m="1" x="529"/>
        <item x="22"/>
        <item x="11"/>
        <item x="232"/>
        <item m="1" x="480"/>
        <item m="1" x="525"/>
        <item m="1" x="510"/>
        <item x="85"/>
        <item m="1" x="273"/>
        <item m="1" x="618"/>
        <item m="1" x="258"/>
        <item x="103"/>
        <item m="1" x="559"/>
        <item m="1" x="520"/>
        <item m="1" x="589"/>
        <item x="68"/>
        <item m="1" x="628"/>
        <item m="1" x="584"/>
        <item m="1" x="550"/>
        <item m="1" x="526"/>
        <item x="42"/>
        <item m="1" x="563"/>
        <item m="1" x="317"/>
        <item x="147"/>
        <item x="235"/>
        <item x="46"/>
        <item x="239"/>
        <item m="1" x="518"/>
        <item m="1" x="307"/>
        <item x="73"/>
        <item x="62"/>
        <item m="1" x="318"/>
        <item x="75"/>
        <item x="106"/>
        <item x="76"/>
        <item m="1" x="488"/>
        <item m="1" x="459"/>
        <item m="1" x="439"/>
        <item m="1" x="382"/>
        <item m="1" x="475"/>
        <item x="88"/>
        <item x="189"/>
        <item x="130"/>
        <item x="136"/>
        <item m="1" x="314"/>
        <item x="173"/>
        <item x="30"/>
        <item m="1" x="446"/>
        <item x="69"/>
        <item m="1" x="564"/>
        <item x="157"/>
        <item m="1" x="301"/>
        <item x="13"/>
        <item m="1" x="590"/>
        <item x="223"/>
        <item m="1" x="379"/>
        <item m="1" x="472"/>
        <item m="1" x="586"/>
        <item x="183"/>
        <item m="1" x="456"/>
        <item x="195"/>
        <item x="64"/>
        <item m="1" x="457"/>
        <item x="19"/>
        <item m="1" x="639"/>
        <item m="1" x="530"/>
        <item m="1" x="289"/>
        <item x="121"/>
        <item m="1" x="253"/>
        <item x="231"/>
        <item m="1" x="489"/>
        <item m="1" x="430"/>
        <item m="1" x="565"/>
        <item m="1" x="433"/>
        <item m="1" x="426"/>
        <item m="1" x="257"/>
        <item m="1" x="627"/>
        <item m="1" x="393"/>
        <item x="55"/>
        <item x="23"/>
        <item x="97"/>
        <item x="41"/>
        <item m="1" x="640"/>
        <item m="1" x="537"/>
        <item m="1" x="334"/>
        <item m="1" x="399"/>
        <item m="1" x="538"/>
        <item x="221"/>
        <item x="166"/>
        <item m="1" x="452"/>
        <item m="1" x="309"/>
        <item m="1" x="254"/>
        <item x="193"/>
        <item m="1" x="566"/>
        <item m="1" x="492"/>
        <item m="1" x="281"/>
        <item x="241"/>
        <item m="1" x="593"/>
        <item x="159"/>
        <item m="1" x="429"/>
        <item m="1" x="400"/>
        <item m="1" x="560"/>
        <item m="1" x="574"/>
        <item m="1" x="303"/>
        <item m="1" x="346"/>
        <item m="1" x="542"/>
        <item m="1" x="384"/>
        <item x="79"/>
        <item m="1" x="284"/>
        <item m="1" x="469"/>
        <item x="190"/>
        <item x="32"/>
        <item x="71"/>
        <item m="1" x="336"/>
        <item m="1" x="406"/>
        <item x="243"/>
        <item m="1" x="365"/>
        <item m="1" x="394"/>
        <item x="233"/>
        <item x="54"/>
        <item m="1" x="509"/>
        <item x="164"/>
        <item x="95"/>
        <item m="1" x="575"/>
        <item m="1" x="645"/>
        <item x="105"/>
        <item m="1" x="290"/>
        <item x="119"/>
        <item m="1" x="485"/>
        <item x="52"/>
        <item m="1" x="630"/>
        <item m="1" x="275"/>
        <item m="1" x="293"/>
        <item x="210"/>
        <item m="1" x="549"/>
        <item m="1" x="637"/>
        <item x="191"/>
        <item m="1" x="408"/>
        <item m="1" x="545"/>
        <item x="98"/>
        <item m="1" x="321"/>
        <item m="1" x="482"/>
        <item m="1" x="280"/>
        <item m="1" x="437"/>
        <item m="1" x="462"/>
        <item m="1" x="250"/>
        <item m="1" x="629"/>
        <item m="1" x="358"/>
        <item x="161"/>
        <item m="1" x="491"/>
        <item x="185"/>
        <item m="1" x="521"/>
        <item m="1" x="500"/>
        <item x="134"/>
        <item m="1" x="361"/>
        <item x="129"/>
        <item m="1" x="641"/>
        <item m="1" x="553"/>
        <item m="1" x="644"/>
        <item m="1" x="386"/>
        <item m="1" x="267"/>
        <item m="1" x="448"/>
        <item m="1" x="534"/>
        <item x="211"/>
        <item m="1" x="600"/>
        <item m="1" x="476"/>
        <item x="177"/>
        <item m="1" x="264"/>
        <item x="89"/>
        <item x="78"/>
        <item m="1" x="383"/>
        <item x="149"/>
        <item m="1" x="371"/>
        <item x="196"/>
        <item m="1" x="490"/>
        <item x="43"/>
        <item x="229"/>
        <item m="1" x="291"/>
        <item m="1" x="626"/>
        <item x="240"/>
        <item m="1" x="256"/>
        <item m="1" x="487"/>
        <item x="158"/>
        <item x="38"/>
        <item x="40"/>
        <item m="1" x="543"/>
        <item m="1" x="302"/>
        <item m="1" x="454"/>
        <item x="70"/>
        <item x="192"/>
        <item m="1" x="539"/>
        <item m="1" x="265"/>
        <item m="1" x="292"/>
        <item x="12"/>
        <item m="1" x="524"/>
        <item m="1" x="505"/>
        <item x="14"/>
        <item m="1" x="461"/>
        <item m="1" x="396"/>
        <item x="124"/>
        <item m="1" x="580"/>
        <item m="1" x="270"/>
        <item x="3"/>
        <item x="213"/>
        <item m="1" x="436"/>
        <item x="176"/>
        <item m="1" x="516"/>
        <item t="default"/>
      </items>
    </pivotField>
    <pivotField compact="0" numFmtId="165" outline="0" showAll="0"/>
    <pivotField compact="0" outline="0" showAll="0"/>
    <pivotField compact="0" outline="0" showAll="0"/>
    <pivotField axis="axisRow" compact="0" numFmtId="166" outline="0" showAll="0">
      <items count="6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t="default"/>
      </items>
    </pivotField>
  </pivotFields>
  <rowFields count="1">
    <field x="6"/>
  </rowFields>
  <rowItems count="6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 t="grand">
      <x/>
    </i>
  </rowItems>
  <colItems count="1">
    <i/>
  </colItems>
  <pageFields count="2">
    <pageField fld="0" hier="-1"/>
    <pageField fld="1" hier="-1"/>
  </pageFields>
  <dataFields count="1">
    <dataField name="Count of Sales Rep" fld="2" subtotal="count" baseField="0" baseItem="0" numFmtId="3"/>
  </dataFields>
  <formats count="43">
    <format dxfId="40">
      <pivotArea outline="0" collapsedLevelsAreSubtotals="1" fieldPosition="0"/>
    </format>
    <format dxfId="41">
      <pivotArea dataOnly="0" labelOnly="1" outline="0" axis="axisValues" fieldPosition="0"/>
    </format>
    <format dxfId="42">
      <pivotArea type="all" dataOnly="0" outline="0" fieldPosition="0"/>
    </format>
    <format dxfId="43">
      <pivotArea outline="0" fieldPosition="0">
        <references count="1">
          <reference field="4294967294" count="1">
            <x v="0"/>
          </reference>
        </references>
      </pivotArea>
    </format>
    <format dxfId="44">
      <pivotArea field="6" type="button" dataOnly="0" labelOnly="1" outline="0" axis="axisRow" fieldPosition="0"/>
    </format>
    <format dxfId="45">
      <pivotArea dataOnly="0" labelOnly="1" outline="0" axis="axisValues" fieldPosition="0"/>
    </format>
    <format dxfId="46">
      <pivotArea type="all" dataOnly="0" outline="0" fieldPosition="0"/>
    </format>
    <format dxfId="47">
      <pivotArea type="all" dataOnly="0" outline="0" fieldPosition="0"/>
    </format>
    <format dxfId="48">
      <pivotArea outline="0" collapsedLevelsAreSubtotals="1" fieldPosition="0"/>
    </format>
    <format dxfId="49">
      <pivotArea field="6" type="button" dataOnly="0" labelOnly="1" outline="0" axis="axisRow" fieldPosition="0"/>
    </format>
    <format dxfId="50">
      <pivotArea dataOnly="0" labelOnly="1" outline="0" axis="axisValues" fieldPosition="0"/>
    </format>
    <format dxfId="51">
      <pivotArea dataOnly="0" labelOnly="1" outline="0" fieldPosition="0">
        <references count="1">
          <reference field="6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2">
      <pivotArea dataOnly="0" labelOnly="1" outline="0" fieldPosition="0">
        <references count="1">
          <reference field="6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3">
      <pivotArea dataOnly="0" labelOnly="1" outline="0" fieldPosition="0">
        <references count="1">
          <reference field="6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4">
      <pivotArea dataOnly="0" labelOnly="1" outline="0" fieldPosition="0">
        <references count="1">
          <reference field="6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">
      <pivotArea dataOnly="0" labelOnly="1" outline="0" fieldPosition="0">
        <references count="1">
          <reference field="6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6">
      <pivotArea dataOnly="0" labelOnly="1" outline="0" fieldPosition="0">
        <references count="1">
          <reference field="6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7">
      <pivotArea dataOnly="0" labelOnly="1" outline="0" fieldPosition="0">
        <references count="1">
          <reference field="6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">
      <pivotArea dataOnly="0" labelOnly="1" outline="0" fieldPosition="0">
        <references count="1">
          <reference field="6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9">
      <pivotArea dataOnly="0" labelOnly="1" outline="0" fieldPosition="0">
        <references count="1">
          <reference field="6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0">
      <pivotArea dataOnly="0" labelOnly="1" outline="0" fieldPosition="0">
        <references count="1">
          <reference field="6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61">
      <pivotArea dataOnly="0" labelOnly="1" outline="0" fieldPosition="0">
        <references count="1">
          <reference field="6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62">
      <pivotArea dataOnly="0" labelOnly="1" outline="0" fieldPosition="0">
        <references count="1">
          <reference field="6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63">
      <pivotArea dataOnly="0" labelOnly="1" outline="0" fieldPosition="0">
        <references count="1">
          <reference field="6" count="21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</reference>
        </references>
      </pivotArea>
    </format>
    <format dxfId="64">
      <pivotArea dataOnly="0" labelOnly="1" grandRow="1" outline="0" fieldPosition="0"/>
    </format>
    <format dxfId="65">
      <pivotArea type="all" dataOnly="0" outline="0" fieldPosition="0"/>
    </format>
    <format dxfId="66">
      <pivotArea outline="0" collapsedLevelsAreSubtotals="1" fieldPosition="0"/>
    </format>
    <format dxfId="67">
      <pivotArea field="6" type="button" dataOnly="0" labelOnly="1" outline="0" axis="axisRow" fieldPosition="0"/>
    </format>
    <format dxfId="68">
      <pivotArea dataOnly="0" labelOnly="1" outline="0" axis="axisValues" fieldPosition="0"/>
    </format>
    <format dxfId="69">
      <pivotArea dataOnly="0" labelOnly="1" outline="0" fieldPosition="0">
        <references count="1">
          <reference field="6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0">
      <pivotArea dataOnly="0" labelOnly="1" outline="0" fieldPosition="0">
        <references count="1">
          <reference field="6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1">
      <pivotArea dataOnly="0" labelOnly="1" outline="0" fieldPosition="0">
        <references count="1">
          <reference field="6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2">
      <pivotArea dataOnly="0" labelOnly="1" outline="0" fieldPosition="0">
        <references count="1">
          <reference field="6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3">
      <pivotArea dataOnly="0" labelOnly="1" outline="0" fieldPosition="0">
        <references count="1">
          <reference field="6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74">
      <pivotArea dataOnly="0" labelOnly="1" outline="0" fieldPosition="0">
        <references count="1">
          <reference field="6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75">
      <pivotArea dataOnly="0" labelOnly="1" outline="0" fieldPosition="0">
        <references count="1">
          <reference field="6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76">
      <pivotArea dataOnly="0" labelOnly="1" outline="0" fieldPosition="0">
        <references count="1">
          <reference field="6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77">
      <pivotArea dataOnly="0" labelOnly="1" outline="0" fieldPosition="0">
        <references count="1">
          <reference field="6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78">
      <pivotArea dataOnly="0" labelOnly="1" outline="0" fieldPosition="0">
        <references count="1">
          <reference field="6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79">
      <pivotArea dataOnly="0" labelOnly="1" outline="0" fieldPosition="0">
        <references count="1">
          <reference field="6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80">
      <pivotArea dataOnly="0" labelOnly="1" outline="0" fieldPosition="0">
        <references count="1">
          <reference field="6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81">
      <pivotArea dataOnly="0" labelOnly="1" outline="0" fieldPosition="0">
        <references count="1">
          <reference field="6" count="21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</reference>
        </references>
      </pivotArea>
    </format>
    <format dxfId="82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9"/>
  <sheetViews>
    <sheetView showGridLines="0" tabSelected="1" zoomScaleNormal="100" workbookViewId="0"/>
  </sheetViews>
  <sheetFormatPr defaultRowHeight="13.2" x14ac:dyDescent="0.25"/>
  <cols>
    <col min="1" max="1" width="20.6640625" style="1" customWidth="1"/>
    <col min="2" max="2" width="9" style="1" bestFit="1" customWidth="1"/>
    <col min="3" max="3" width="6.33203125" customWidth="1"/>
    <col min="4" max="4" width="13" customWidth="1"/>
    <col min="5" max="5" width="5.33203125" customWidth="1"/>
    <col min="6" max="6" width="20.88671875" style="1" bestFit="1" customWidth="1"/>
    <col min="7" max="7" width="7.109375" style="1" customWidth="1"/>
    <col min="8" max="8" width="9.5546875" style="1" bestFit="1" customWidth="1"/>
    <col min="9" max="9" width="4.88671875" style="1" bestFit="1" customWidth="1"/>
    <col min="10" max="10" width="8.5546875" style="1" bestFit="1" customWidth="1"/>
    <col min="11" max="11" width="6.109375" style="2" customWidth="1"/>
  </cols>
  <sheetData>
    <row r="1" spans="1:11" ht="17.399999999999999" x14ac:dyDescent="0.3">
      <c r="A1" s="18" t="s">
        <v>251</v>
      </c>
      <c r="E1" s="31"/>
      <c r="F1" s="18" t="s">
        <v>252</v>
      </c>
    </row>
    <row r="2" spans="1:11" ht="26.25" customHeight="1" x14ac:dyDescent="0.35">
      <c r="A2" s="3" t="s">
        <v>0</v>
      </c>
      <c r="B2" s="6" t="s">
        <v>1</v>
      </c>
      <c r="E2" s="31"/>
      <c r="F2" s="3" t="s">
        <v>0</v>
      </c>
      <c r="G2" s="62" t="s">
        <v>1</v>
      </c>
      <c r="H2" s="62"/>
      <c r="I2" s="4" t="s">
        <v>2</v>
      </c>
      <c r="J2" s="4" t="s">
        <v>3</v>
      </c>
      <c r="K2" s="5" t="s">
        <v>4</v>
      </c>
    </row>
    <row r="3" spans="1:11" x14ac:dyDescent="0.25">
      <c r="A3" s="7" t="s">
        <v>6</v>
      </c>
      <c r="B3" s="8">
        <v>137707.1385</v>
      </c>
      <c r="E3" s="31"/>
      <c r="F3" s="7" t="s">
        <v>6</v>
      </c>
      <c r="G3" s="19">
        <v>137707.1385</v>
      </c>
      <c r="H3" s="19">
        <v>137707.1385</v>
      </c>
      <c r="I3" s="20">
        <v>1</v>
      </c>
      <c r="J3" s="20">
        <v>1</v>
      </c>
      <c r="K3" s="21">
        <f t="shared" ref="K3:K12" si="0">J3-I3</f>
        <v>0</v>
      </c>
    </row>
    <row r="4" spans="1:11" x14ac:dyDescent="0.25">
      <c r="A4" s="9" t="s">
        <v>8</v>
      </c>
      <c r="B4" s="10">
        <v>111681.8104</v>
      </c>
      <c r="E4" s="31"/>
      <c r="F4" s="9" t="s">
        <v>8</v>
      </c>
      <c r="G4" s="22">
        <v>111681.8104</v>
      </c>
      <c r="H4" s="22">
        <v>111681.8104</v>
      </c>
      <c r="I4" s="23">
        <v>2</v>
      </c>
      <c r="J4" s="23">
        <v>3</v>
      </c>
      <c r="K4" s="24">
        <f t="shared" si="0"/>
        <v>1</v>
      </c>
    </row>
    <row r="5" spans="1:11" x14ac:dyDescent="0.25">
      <c r="A5" s="11" t="s">
        <v>10</v>
      </c>
      <c r="B5" s="12">
        <v>106299.3158</v>
      </c>
      <c r="E5" s="31"/>
      <c r="F5" s="11" t="s">
        <v>10</v>
      </c>
      <c r="G5" s="25">
        <v>106299.3158</v>
      </c>
      <c r="H5" s="25">
        <v>106299.3158</v>
      </c>
      <c r="I5" s="26">
        <v>3</v>
      </c>
      <c r="J5" s="26">
        <v>5</v>
      </c>
      <c r="K5" s="27">
        <f t="shared" si="0"/>
        <v>2</v>
      </c>
    </row>
    <row r="6" spans="1:11" x14ac:dyDescent="0.25">
      <c r="A6" s="9" t="s">
        <v>12</v>
      </c>
      <c r="B6" s="10">
        <v>102239.8737</v>
      </c>
      <c r="E6" s="31"/>
      <c r="F6" s="9" t="s">
        <v>12</v>
      </c>
      <c r="G6" s="22">
        <v>102239.8737</v>
      </c>
      <c r="H6" s="22">
        <v>102239.8737</v>
      </c>
      <c r="I6" s="23">
        <v>4</v>
      </c>
      <c r="J6" s="23">
        <v>2</v>
      </c>
      <c r="K6" s="24">
        <f t="shared" si="0"/>
        <v>-2</v>
      </c>
    </row>
    <row r="7" spans="1:11" x14ac:dyDescent="0.25">
      <c r="A7" s="11" t="s">
        <v>14</v>
      </c>
      <c r="B7" s="12">
        <v>83525.718800000002</v>
      </c>
      <c r="E7" s="31"/>
      <c r="F7" s="11" t="s">
        <v>14</v>
      </c>
      <c r="G7" s="25">
        <v>83525.718800000002</v>
      </c>
      <c r="H7" s="25">
        <v>83525.718800000002</v>
      </c>
      <c r="I7" s="26">
        <v>5</v>
      </c>
      <c r="J7" s="26">
        <v>3</v>
      </c>
      <c r="K7" s="27">
        <f t="shared" si="0"/>
        <v>-2</v>
      </c>
    </row>
    <row r="8" spans="1:11" x14ac:dyDescent="0.25">
      <c r="A8" s="9" t="s">
        <v>16</v>
      </c>
      <c r="B8" s="10">
        <v>78823.822899999999</v>
      </c>
      <c r="E8" s="31"/>
      <c r="F8" s="9" t="s">
        <v>16</v>
      </c>
      <c r="G8" s="22">
        <v>78823.822899999999</v>
      </c>
      <c r="H8" s="22">
        <v>78823.822899999999</v>
      </c>
      <c r="I8" s="23">
        <v>6</v>
      </c>
      <c r="J8" s="23">
        <v>12</v>
      </c>
      <c r="K8" s="24">
        <f t="shared" si="0"/>
        <v>6</v>
      </c>
    </row>
    <row r="9" spans="1:11" x14ac:dyDescent="0.25">
      <c r="A9" s="11" t="s">
        <v>18</v>
      </c>
      <c r="B9" s="12">
        <v>77452.498599999992</v>
      </c>
      <c r="E9" s="31"/>
      <c r="F9" s="11" t="s">
        <v>18</v>
      </c>
      <c r="G9" s="25">
        <v>77452.498599999992</v>
      </c>
      <c r="H9" s="25">
        <v>77452.498599999992</v>
      </c>
      <c r="I9" s="26">
        <v>7</v>
      </c>
      <c r="J9" s="26">
        <v>7</v>
      </c>
      <c r="K9" s="27">
        <f t="shared" si="0"/>
        <v>0</v>
      </c>
    </row>
    <row r="10" spans="1:11" x14ac:dyDescent="0.25">
      <c r="A10" s="9" t="s">
        <v>20</v>
      </c>
      <c r="B10" s="10">
        <v>76789.520099999994</v>
      </c>
      <c r="E10" s="31"/>
      <c r="F10" s="9" t="s">
        <v>20</v>
      </c>
      <c r="G10" s="22">
        <v>76789.520099999994</v>
      </c>
      <c r="H10" s="22">
        <v>76789.520099999994</v>
      </c>
      <c r="I10" s="23">
        <v>8</v>
      </c>
      <c r="J10" s="23">
        <v>9</v>
      </c>
      <c r="K10" s="24">
        <f t="shared" si="0"/>
        <v>1</v>
      </c>
    </row>
    <row r="11" spans="1:11" x14ac:dyDescent="0.25">
      <c r="A11" s="11" t="s">
        <v>22</v>
      </c>
      <c r="B11" s="12">
        <v>76684.538800000009</v>
      </c>
      <c r="E11" s="31"/>
      <c r="F11" s="11" t="s">
        <v>22</v>
      </c>
      <c r="G11" s="25">
        <v>76684.538800000009</v>
      </c>
      <c r="H11" s="25">
        <v>76684.538800000009</v>
      </c>
      <c r="I11" s="26">
        <v>9</v>
      </c>
      <c r="J11" s="26">
        <v>8</v>
      </c>
      <c r="K11" s="27">
        <f t="shared" si="0"/>
        <v>-1</v>
      </c>
    </row>
    <row r="12" spans="1:11" x14ac:dyDescent="0.25">
      <c r="A12" s="13" t="s">
        <v>24</v>
      </c>
      <c r="B12" s="14">
        <v>76532.260899999994</v>
      </c>
      <c r="E12" s="31"/>
      <c r="F12" s="13" t="s">
        <v>24</v>
      </c>
      <c r="G12" s="28">
        <v>76532.260899999994</v>
      </c>
      <c r="H12" s="28">
        <v>76532.260899999994</v>
      </c>
      <c r="I12" s="29">
        <v>10</v>
      </c>
      <c r="J12" s="29">
        <v>4</v>
      </c>
      <c r="K12" s="30">
        <f t="shared" si="0"/>
        <v>-6</v>
      </c>
    </row>
    <row r="13" spans="1:11" x14ac:dyDescent="0.25">
      <c r="A13" s="15"/>
      <c r="B13" s="15"/>
      <c r="E13" s="31"/>
      <c r="F13" s="15"/>
      <c r="G13" s="15"/>
      <c r="H13" s="16"/>
      <c r="I13" s="15"/>
      <c r="J13" s="15"/>
    </row>
    <row r="14" spans="1:11" x14ac:dyDescent="0.25">
      <c r="A14" s="15"/>
      <c r="B14" s="15"/>
      <c r="E14" s="31"/>
      <c r="F14" s="15"/>
      <c r="G14" s="15"/>
      <c r="H14" s="15"/>
      <c r="I14" s="15"/>
      <c r="J14" s="15"/>
    </row>
    <row r="15" spans="1:11" ht="24" x14ac:dyDescent="0.35">
      <c r="A15" s="3" t="s">
        <v>5</v>
      </c>
      <c r="B15" s="6" t="s">
        <v>1</v>
      </c>
      <c r="E15" s="31"/>
      <c r="F15" s="3" t="s">
        <v>5</v>
      </c>
      <c r="G15" s="62" t="s">
        <v>1</v>
      </c>
      <c r="H15" s="62"/>
      <c r="I15" s="4" t="s">
        <v>2</v>
      </c>
      <c r="J15" s="4" t="s">
        <v>3</v>
      </c>
      <c r="K15" s="5" t="s">
        <v>4</v>
      </c>
    </row>
    <row r="16" spans="1:11" x14ac:dyDescent="0.25">
      <c r="A16" s="7" t="s">
        <v>7</v>
      </c>
      <c r="B16" s="8">
        <v>5547.0446000000002</v>
      </c>
      <c r="E16" s="31"/>
      <c r="F16" s="7" t="s">
        <v>7</v>
      </c>
      <c r="G16" s="19">
        <v>5547.0446000000002</v>
      </c>
      <c r="H16" s="19">
        <v>5547.0446000000002</v>
      </c>
      <c r="I16" s="20">
        <v>244</v>
      </c>
      <c r="J16" s="20">
        <v>244</v>
      </c>
      <c r="K16" s="21">
        <f t="shared" ref="K16:K25" si="1">J16-I16</f>
        <v>0</v>
      </c>
    </row>
    <row r="17" spans="1:11" x14ac:dyDescent="0.25">
      <c r="A17" s="9" t="s">
        <v>9</v>
      </c>
      <c r="B17" s="10">
        <v>5554.7435999999998</v>
      </c>
      <c r="E17" s="31"/>
      <c r="F17" s="9" t="s">
        <v>26</v>
      </c>
      <c r="G17" s="22">
        <v>9779.2127999999993</v>
      </c>
      <c r="H17" s="22">
        <v>9779.2127999999993</v>
      </c>
      <c r="I17" s="23">
        <v>243</v>
      </c>
      <c r="J17" s="23">
        <v>241</v>
      </c>
      <c r="K17" s="24">
        <f t="shared" si="1"/>
        <v>-2</v>
      </c>
    </row>
    <row r="18" spans="1:11" x14ac:dyDescent="0.25">
      <c r="A18" s="11" t="s">
        <v>11</v>
      </c>
      <c r="B18" s="12">
        <v>5600.0479999999998</v>
      </c>
      <c r="E18" s="31"/>
      <c r="F18" s="11" t="s">
        <v>27</v>
      </c>
      <c r="G18" s="25">
        <v>11453.637000000001</v>
      </c>
      <c r="H18" s="25">
        <v>11453.637000000001</v>
      </c>
      <c r="I18" s="26">
        <v>242</v>
      </c>
      <c r="J18" s="26">
        <v>235</v>
      </c>
      <c r="K18" s="27">
        <f t="shared" si="1"/>
        <v>-7</v>
      </c>
    </row>
    <row r="19" spans="1:11" x14ac:dyDescent="0.25">
      <c r="A19" s="9" t="s">
        <v>13</v>
      </c>
      <c r="B19" s="10">
        <v>5642.0640000000003</v>
      </c>
      <c r="E19" s="31"/>
      <c r="F19" s="9" t="s">
        <v>28</v>
      </c>
      <c r="G19" s="22">
        <v>15043.953300000001</v>
      </c>
      <c r="H19" s="22">
        <v>15043.953300000001</v>
      </c>
      <c r="I19" s="23">
        <v>241</v>
      </c>
      <c r="J19" s="23">
        <v>221</v>
      </c>
      <c r="K19" s="24">
        <f t="shared" si="1"/>
        <v>-20</v>
      </c>
    </row>
    <row r="20" spans="1:11" x14ac:dyDescent="0.25">
      <c r="A20" s="11" t="s">
        <v>15</v>
      </c>
      <c r="B20" s="12">
        <v>5701.1880000000001</v>
      </c>
      <c r="E20" s="31"/>
      <c r="F20" s="11" t="s">
        <v>29</v>
      </c>
      <c r="G20" s="25">
        <v>16129.352200000001</v>
      </c>
      <c r="H20" s="25">
        <v>16129.352200000001</v>
      </c>
      <c r="I20" s="26">
        <v>240</v>
      </c>
      <c r="J20" s="26">
        <v>240</v>
      </c>
      <c r="K20" s="27">
        <f t="shared" si="1"/>
        <v>0</v>
      </c>
    </row>
    <row r="21" spans="1:11" x14ac:dyDescent="0.25">
      <c r="A21" s="9" t="s">
        <v>17</v>
      </c>
      <c r="B21" s="10">
        <v>5761.2978000000003</v>
      </c>
      <c r="E21" s="31"/>
      <c r="F21" s="9" t="s">
        <v>30</v>
      </c>
      <c r="G21" s="22">
        <v>16264.518899999999</v>
      </c>
      <c r="H21" s="22">
        <v>16264.518899999999</v>
      </c>
      <c r="I21" s="23">
        <v>239</v>
      </c>
      <c r="J21" s="23">
        <v>239</v>
      </c>
      <c r="K21" s="24">
        <f t="shared" si="1"/>
        <v>0</v>
      </c>
    </row>
    <row r="22" spans="1:11" x14ac:dyDescent="0.25">
      <c r="A22" s="11" t="s">
        <v>19</v>
      </c>
      <c r="B22" s="12">
        <v>5801.5727999999999</v>
      </c>
      <c r="E22" s="31"/>
      <c r="F22" s="11" t="s">
        <v>31</v>
      </c>
      <c r="G22" s="25">
        <v>16669.906999999999</v>
      </c>
      <c r="H22" s="25">
        <v>16669.906999999999</v>
      </c>
      <c r="I22" s="26">
        <v>238</v>
      </c>
      <c r="J22" s="26">
        <v>225</v>
      </c>
      <c r="K22" s="27">
        <f t="shared" si="1"/>
        <v>-13</v>
      </c>
    </row>
    <row r="23" spans="1:11" x14ac:dyDescent="0.25">
      <c r="A23" s="9" t="s">
        <v>21</v>
      </c>
      <c r="B23" s="10">
        <v>5896.3959999999997</v>
      </c>
      <c r="E23" s="31"/>
      <c r="F23" s="9" t="s">
        <v>32</v>
      </c>
      <c r="G23" s="22">
        <v>18820.9758</v>
      </c>
      <c r="H23" s="22">
        <v>18820.9758</v>
      </c>
      <c r="I23" s="23">
        <v>237</v>
      </c>
      <c r="J23" s="23">
        <v>242</v>
      </c>
      <c r="K23" s="24">
        <f t="shared" si="1"/>
        <v>5</v>
      </c>
    </row>
    <row r="24" spans="1:11" x14ac:dyDescent="0.25">
      <c r="A24" s="11" t="s">
        <v>23</v>
      </c>
      <c r="B24" s="12">
        <v>6093.2685000000001</v>
      </c>
      <c r="E24" s="31"/>
      <c r="F24" s="11" t="s">
        <v>33</v>
      </c>
      <c r="G24" s="25">
        <v>19674.690600000002</v>
      </c>
      <c r="H24" s="25">
        <v>19674.690600000002</v>
      </c>
      <c r="I24" s="26">
        <v>236</v>
      </c>
      <c r="J24" s="26">
        <v>237</v>
      </c>
      <c r="K24" s="27">
        <f t="shared" si="1"/>
        <v>1</v>
      </c>
    </row>
    <row r="25" spans="1:11" x14ac:dyDescent="0.25">
      <c r="A25" s="13" t="s">
        <v>25</v>
      </c>
      <c r="B25" s="14">
        <v>6144.51</v>
      </c>
      <c r="E25" s="31"/>
      <c r="F25" s="13" t="s">
        <v>34</v>
      </c>
      <c r="G25" s="28">
        <v>20091.981</v>
      </c>
      <c r="H25" s="28">
        <v>20091.981</v>
      </c>
      <c r="I25" s="29">
        <v>235</v>
      </c>
      <c r="J25" s="29">
        <v>243</v>
      </c>
      <c r="K25" s="30">
        <f t="shared" si="1"/>
        <v>8</v>
      </c>
    </row>
    <row r="27" spans="1:11" x14ac:dyDescent="0.25">
      <c r="B27" s="17"/>
      <c r="G27" s="17"/>
    </row>
    <row r="28" spans="1:11" x14ac:dyDescent="0.25">
      <c r="B28" s="17"/>
      <c r="G28" s="17"/>
    </row>
    <row r="29" spans="1:11" x14ac:dyDescent="0.25">
      <c r="B29" s="17"/>
      <c r="G29" s="17"/>
    </row>
    <row r="30" spans="1:11" x14ac:dyDescent="0.25">
      <c r="B30" s="17"/>
      <c r="G30" s="17"/>
    </row>
    <row r="31" spans="1:11" x14ac:dyDescent="0.25">
      <c r="B31" s="17"/>
      <c r="G31" s="17"/>
    </row>
    <row r="32" spans="1:11" x14ac:dyDescent="0.25">
      <c r="B32" s="17"/>
      <c r="G32" s="17"/>
    </row>
    <row r="33" spans="2:7" x14ac:dyDescent="0.25">
      <c r="B33" s="17"/>
      <c r="G33" s="17"/>
    </row>
    <row r="34" spans="2:7" x14ac:dyDescent="0.25">
      <c r="B34" s="17"/>
      <c r="G34" s="17"/>
    </row>
    <row r="35" spans="2:7" x14ac:dyDescent="0.25">
      <c r="B35" s="17"/>
      <c r="G35" s="17"/>
    </row>
    <row r="36" spans="2:7" x14ac:dyDescent="0.25">
      <c r="B36" s="17"/>
      <c r="G36" s="17"/>
    </row>
    <row r="37" spans="2:7" x14ac:dyDescent="0.25">
      <c r="B37" s="17"/>
      <c r="G37" s="17"/>
    </row>
    <row r="38" spans="2:7" x14ac:dyDescent="0.25">
      <c r="B38" s="17"/>
      <c r="G38" s="17"/>
    </row>
    <row r="39" spans="2:7" x14ac:dyDescent="0.25">
      <c r="B39" s="17"/>
      <c r="G39" s="17"/>
    </row>
  </sheetData>
  <mergeCells count="2">
    <mergeCell ref="G2:H2"/>
    <mergeCell ref="G15:H15"/>
  </mergeCells>
  <conditionalFormatting sqref="K3:K12">
    <cfRule type="iconSet" priority="5">
      <iconSet iconSet="3ArrowsGray">
        <cfvo type="percent" val="0"/>
        <cfvo type="formula" val="0"/>
        <cfvo type="formula" val="1"/>
      </iconSet>
    </cfRule>
  </conditionalFormatting>
  <conditionalFormatting sqref="K16:K25">
    <cfRule type="iconSet" priority="4">
      <iconSet iconSet="3ArrowsGray">
        <cfvo type="percent" val="0"/>
        <cfvo type="formula" val="0"/>
        <cfvo type="formula" val="1"/>
      </iconSet>
    </cfRule>
  </conditionalFormatting>
  <conditionalFormatting sqref="H3:H12"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{69B92F7E-DDFC-4995-8058-B4B26DF10666}</x14:id>
        </ext>
      </extLst>
    </cfRule>
  </conditionalFormatting>
  <conditionalFormatting sqref="H16:H25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{18DFB005-6D18-4F3E-AC6B-76C71E86FA69}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B92F7E-DDFC-4995-8058-B4B26DF106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H3:H12</xm:sqref>
        </x14:conditionalFormatting>
        <x14:conditionalFormatting xmlns:xm="http://schemas.microsoft.com/office/excel/2006/main">
          <x14:cfRule type="dataBar" id="{18DFB005-6D18-4F3E-AC6B-76C71E86FA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H16:H25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651"/>
  <sheetViews>
    <sheetView showGridLines="0" zoomScaleNormal="100" workbookViewId="0"/>
  </sheetViews>
  <sheetFormatPr defaultColWidth="9.109375" defaultRowHeight="14.4" x14ac:dyDescent="0.3"/>
  <cols>
    <col min="1" max="1" width="26.6640625" style="34" bestFit="1" customWidth="1"/>
    <col min="2" max="2" width="13.88671875" style="47" bestFit="1" customWidth="1"/>
    <col min="3" max="16384" width="9.109375" style="34"/>
  </cols>
  <sheetData>
    <row r="1" spans="1:2" x14ac:dyDescent="0.3">
      <c r="A1" s="63" t="s">
        <v>255</v>
      </c>
      <c r="B1" s="64" t="s">
        <v>254</v>
      </c>
    </row>
    <row r="2" spans="1:2" x14ac:dyDescent="0.3">
      <c r="A2" s="63" t="s">
        <v>253</v>
      </c>
      <c r="B2" s="64" t="s">
        <v>254</v>
      </c>
    </row>
    <row r="3" spans="1:2" x14ac:dyDescent="0.3">
      <c r="B3" s="34"/>
    </row>
    <row r="4" spans="1:2" x14ac:dyDescent="0.3">
      <c r="A4" s="63" t="s">
        <v>256</v>
      </c>
      <c r="B4" s="65" t="s">
        <v>257</v>
      </c>
    </row>
    <row r="5" spans="1:2" x14ac:dyDescent="0.3">
      <c r="A5" s="66" t="s">
        <v>6</v>
      </c>
      <c r="B5" s="65">
        <v>125729.70849999999</v>
      </c>
    </row>
    <row r="6" spans="1:2" x14ac:dyDescent="0.3">
      <c r="A6" s="66" t="s">
        <v>8</v>
      </c>
      <c r="B6" s="65">
        <v>110516.9228</v>
      </c>
    </row>
    <row r="7" spans="1:2" x14ac:dyDescent="0.3">
      <c r="A7" s="66" t="s">
        <v>10</v>
      </c>
      <c r="B7" s="65">
        <v>105461.2562</v>
      </c>
    </row>
    <row r="8" spans="1:2" x14ac:dyDescent="0.3">
      <c r="A8" s="66" t="s">
        <v>12</v>
      </c>
      <c r="B8" s="65">
        <v>98089.532099999997</v>
      </c>
    </row>
    <row r="9" spans="1:2" x14ac:dyDescent="0.3">
      <c r="A9" s="66" t="s">
        <v>14</v>
      </c>
      <c r="B9" s="65">
        <v>83525.718800000002</v>
      </c>
    </row>
    <row r="10" spans="1:2" x14ac:dyDescent="0.3">
      <c r="A10" s="66" t="s">
        <v>16</v>
      </c>
      <c r="B10" s="65">
        <v>77630.295099999988</v>
      </c>
    </row>
    <row r="11" spans="1:2" x14ac:dyDescent="0.3">
      <c r="A11" s="66" t="s">
        <v>20</v>
      </c>
      <c r="B11" s="65">
        <v>76789.520099999994</v>
      </c>
    </row>
    <row r="12" spans="1:2" x14ac:dyDescent="0.3">
      <c r="A12" s="66" t="s">
        <v>249</v>
      </c>
      <c r="B12" s="65">
        <v>75017.6391</v>
      </c>
    </row>
    <row r="13" spans="1:2" x14ac:dyDescent="0.3">
      <c r="A13" s="66" t="s">
        <v>18</v>
      </c>
      <c r="B13" s="65">
        <v>74849.997600000002</v>
      </c>
    </row>
    <row r="14" spans="1:2" x14ac:dyDescent="0.3">
      <c r="A14" s="66" t="s">
        <v>248</v>
      </c>
      <c r="B14" s="65">
        <v>74653.990500000014</v>
      </c>
    </row>
    <row r="15" spans="1:2" x14ac:dyDescent="0.3">
      <c r="A15" s="66" t="s">
        <v>24</v>
      </c>
      <c r="B15" s="65">
        <v>73654.203899999993</v>
      </c>
    </row>
    <row r="16" spans="1:2" x14ac:dyDescent="0.3">
      <c r="A16" s="66" t="s">
        <v>247</v>
      </c>
      <c r="B16" s="65">
        <v>72520.165299999993</v>
      </c>
    </row>
    <row r="17" spans="1:2" x14ac:dyDescent="0.3">
      <c r="A17" s="66" t="s">
        <v>246</v>
      </c>
      <c r="B17" s="65">
        <v>71930.797600000005</v>
      </c>
    </row>
    <row r="18" spans="1:2" x14ac:dyDescent="0.3">
      <c r="A18" s="66" t="s">
        <v>22</v>
      </c>
      <c r="B18" s="65">
        <v>71409.650800000003</v>
      </c>
    </row>
    <row r="19" spans="1:2" x14ac:dyDescent="0.3">
      <c r="A19" s="66" t="s">
        <v>245</v>
      </c>
      <c r="B19" s="65">
        <v>70907.133000000002</v>
      </c>
    </row>
    <row r="20" spans="1:2" x14ac:dyDescent="0.3">
      <c r="A20" s="66" t="s">
        <v>244</v>
      </c>
      <c r="B20" s="65">
        <v>70304.281900000002</v>
      </c>
    </row>
    <row r="21" spans="1:2" x14ac:dyDescent="0.3">
      <c r="A21" s="66" t="s">
        <v>243</v>
      </c>
      <c r="B21" s="65">
        <v>68761.4283</v>
      </c>
    </row>
    <row r="22" spans="1:2" x14ac:dyDescent="0.3">
      <c r="A22" s="66" t="s">
        <v>242</v>
      </c>
      <c r="B22" s="65">
        <v>67690.016899999988</v>
      </c>
    </row>
    <row r="23" spans="1:2" x14ac:dyDescent="0.3">
      <c r="A23" s="66" t="s">
        <v>241</v>
      </c>
      <c r="B23" s="65">
        <v>64608.563099999999</v>
      </c>
    </row>
    <row r="24" spans="1:2" x14ac:dyDescent="0.3">
      <c r="A24" s="66" t="s">
        <v>240</v>
      </c>
      <c r="B24" s="65">
        <v>63346.115100000003</v>
      </c>
    </row>
    <row r="25" spans="1:2" x14ac:dyDescent="0.3">
      <c r="A25" s="66" t="s">
        <v>239</v>
      </c>
      <c r="B25" s="65">
        <v>63332.309299999994</v>
      </c>
    </row>
    <row r="26" spans="1:2" x14ac:dyDescent="0.3">
      <c r="A26" s="66" t="s">
        <v>238</v>
      </c>
      <c r="B26" s="65">
        <v>62890.385199999997</v>
      </c>
    </row>
    <row r="27" spans="1:2" x14ac:dyDescent="0.3">
      <c r="A27" s="66" t="s">
        <v>237</v>
      </c>
      <c r="B27" s="65">
        <v>60314.597300000001</v>
      </c>
    </row>
    <row r="28" spans="1:2" x14ac:dyDescent="0.3">
      <c r="A28" s="66" t="s">
        <v>236</v>
      </c>
      <c r="B28" s="65">
        <v>58921.172399999996</v>
      </c>
    </row>
    <row r="29" spans="1:2" x14ac:dyDescent="0.3">
      <c r="A29" s="66" t="s">
        <v>235</v>
      </c>
      <c r="B29" s="65">
        <v>58225.952499999999</v>
      </c>
    </row>
    <row r="30" spans="1:2" x14ac:dyDescent="0.3">
      <c r="A30" s="66" t="s">
        <v>234</v>
      </c>
      <c r="B30" s="65">
        <v>57914.208100000003</v>
      </c>
    </row>
    <row r="31" spans="1:2" x14ac:dyDescent="0.3">
      <c r="A31" s="66" t="s">
        <v>233</v>
      </c>
      <c r="B31" s="65">
        <v>57702.012199999997</v>
      </c>
    </row>
    <row r="32" spans="1:2" x14ac:dyDescent="0.3">
      <c r="A32" s="66" t="s">
        <v>232</v>
      </c>
      <c r="B32" s="65">
        <v>56762.909499999994</v>
      </c>
    </row>
    <row r="33" spans="1:2" x14ac:dyDescent="0.3">
      <c r="A33" s="66" t="s">
        <v>231</v>
      </c>
      <c r="B33" s="65">
        <v>56744.155099999996</v>
      </c>
    </row>
    <row r="34" spans="1:2" x14ac:dyDescent="0.3">
      <c r="A34" s="66" t="s">
        <v>230</v>
      </c>
      <c r="B34" s="65">
        <v>55518.680599999992</v>
      </c>
    </row>
    <row r="35" spans="1:2" x14ac:dyDescent="0.3">
      <c r="A35" s="66" t="s">
        <v>229</v>
      </c>
      <c r="B35" s="65">
        <v>55218.803000000007</v>
      </c>
    </row>
    <row r="36" spans="1:2" x14ac:dyDescent="0.3">
      <c r="A36" s="66" t="s">
        <v>228</v>
      </c>
      <c r="B36" s="65">
        <v>54882.551700000004</v>
      </c>
    </row>
    <row r="37" spans="1:2" x14ac:dyDescent="0.3">
      <c r="A37" s="66" t="s">
        <v>227</v>
      </c>
      <c r="B37" s="65">
        <v>54802.433399999994</v>
      </c>
    </row>
    <row r="38" spans="1:2" x14ac:dyDescent="0.3">
      <c r="A38" s="66" t="s">
        <v>226</v>
      </c>
      <c r="B38" s="65">
        <v>54483.923800000004</v>
      </c>
    </row>
    <row r="39" spans="1:2" x14ac:dyDescent="0.3">
      <c r="A39" s="66" t="s">
        <v>225</v>
      </c>
      <c r="B39" s="65">
        <v>54449.329899999997</v>
      </c>
    </row>
    <row r="40" spans="1:2" x14ac:dyDescent="0.3">
      <c r="A40" s="66" t="s">
        <v>224</v>
      </c>
      <c r="B40" s="65">
        <v>54441.741600000001</v>
      </c>
    </row>
    <row r="41" spans="1:2" x14ac:dyDescent="0.3">
      <c r="A41" s="66" t="s">
        <v>223</v>
      </c>
      <c r="B41" s="65">
        <v>53797.820699999997</v>
      </c>
    </row>
    <row r="42" spans="1:2" x14ac:dyDescent="0.3">
      <c r="A42" s="66" t="s">
        <v>222</v>
      </c>
      <c r="B42" s="65">
        <v>53584.868400000007</v>
      </c>
    </row>
    <row r="43" spans="1:2" x14ac:dyDescent="0.3">
      <c r="A43" s="66" t="s">
        <v>221</v>
      </c>
      <c r="B43" s="65">
        <v>53125.974700000006</v>
      </c>
    </row>
    <row r="44" spans="1:2" x14ac:dyDescent="0.3">
      <c r="A44" s="66" t="s">
        <v>220</v>
      </c>
      <c r="B44" s="65">
        <v>52285.499300000003</v>
      </c>
    </row>
    <row r="45" spans="1:2" x14ac:dyDescent="0.3">
      <c r="A45" s="66" t="s">
        <v>219</v>
      </c>
      <c r="B45" s="65">
        <v>51505.754999999997</v>
      </c>
    </row>
    <row r="46" spans="1:2" x14ac:dyDescent="0.3">
      <c r="A46" s="66" t="s">
        <v>218</v>
      </c>
      <c r="B46" s="65">
        <v>51214.506600000001</v>
      </c>
    </row>
    <row r="47" spans="1:2" x14ac:dyDescent="0.3">
      <c r="A47" s="66" t="s">
        <v>217</v>
      </c>
      <c r="B47" s="65">
        <v>50726.816500000001</v>
      </c>
    </row>
    <row r="48" spans="1:2" x14ac:dyDescent="0.3">
      <c r="A48" s="66" t="s">
        <v>216</v>
      </c>
      <c r="B48" s="65">
        <v>50692.934600000001</v>
      </c>
    </row>
    <row r="49" spans="1:2" x14ac:dyDescent="0.3">
      <c r="A49" s="66" t="s">
        <v>215</v>
      </c>
      <c r="B49" s="65">
        <v>50583.417499999996</v>
      </c>
    </row>
    <row r="50" spans="1:2" x14ac:dyDescent="0.3">
      <c r="A50" s="66" t="s">
        <v>214</v>
      </c>
      <c r="B50" s="65">
        <v>50163.835299999992</v>
      </c>
    </row>
    <row r="51" spans="1:2" x14ac:dyDescent="0.3">
      <c r="A51" s="66" t="s">
        <v>213</v>
      </c>
      <c r="B51" s="65">
        <v>50013.720700000005</v>
      </c>
    </row>
    <row r="52" spans="1:2" x14ac:dyDescent="0.3">
      <c r="A52" s="66" t="s">
        <v>212</v>
      </c>
      <c r="B52" s="65">
        <v>49658.560700000002</v>
      </c>
    </row>
    <row r="53" spans="1:2" x14ac:dyDescent="0.3">
      <c r="A53" s="66" t="s">
        <v>211</v>
      </c>
      <c r="B53" s="65">
        <v>49658.500500000002</v>
      </c>
    </row>
    <row r="54" spans="1:2" x14ac:dyDescent="0.3">
      <c r="A54" s="66" t="s">
        <v>210</v>
      </c>
      <c r="B54" s="65">
        <v>49434.576099999998</v>
      </c>
    </row>
    <row r="55" spans="1:2" x14ac:dyDescent="0.3">
      <c r="A55" s="66" t="s">
        <v>209</v>
      </c>
      <c r="B55" s="65">
        <v>49215.8704</v>
      </c>
    </row>
    <row r="56" spans="1:2" x14ac:dyDescent="0.3">
      <c r="A56" s="66" t="s">
        <v>208</v>
      </c>
      <c r="B56" s="65">
        <v>49191.658299999996</v>
      </c>
    </row>
    <row r="57" spans="1:2" x14ac:dyDescent="0.3">
      <c r="A57" s="66" t="s">
        <v>207</v>
      </c>
      <c r="B57" s="65">
        <v>49176.147700000001</v>
      </c>
    </row>
    <row r="58" spans="1:2" x14ac:dyDescent="0.3">
      <c r="A58" s="66" t="s">
        <v>206</v>
      </c>
      <c r="B58" s="65">
        <v>48934.494299999998</v>
      </c>
    </row>
    <row r="59" spans="1:2" x14ac:dyDescent="0.3">
      <c r="A59" s="66" t="s">
        <v>205</v>
      </c>
      <c r="B59" s="65">
        <v>48420.3629</v>
      </c>
    </row>
    <row r="60" spans="1:2" x14ac:dyDescent="0.3">
      <c r="A60" s="66" t="s">
        <v>204</v>
      </c>
      <c r="B60" s="65">
        <v>48154.116900000001</v>
      </c>
    </row>
    <row r="61" spans="1:2" x14ac:dyDescent="0.3">
      <c r="A61" s="66" t="s">
        <v>203</v>
      </c>
      <c r="B61" s="65">
        <v>47856.978299999995</v>
      </c>
    </row>
    <row r="62" spans="1:2" x14ac:dyDescent="0.3">
      <c r="A62" s="66" t="s">
        <v>202</v>
      </c>
      <c r="B62" s="65">
        <v>47676.781600000002</v>
      </c>
    </row>
    <row r="63" spans="1:2" x14ac:dyDescent="0.3">
      <c r="A63" s="66" t="s">
        <v>201</v>
      </c>
      <c r="B63" s="65">
        <v>47220.157300000006</v>
      </c>
    </row>
    <row r="64" spans="1:2" x14ac:dyDescent="0.3">
      <c r="A64" s="66" t="s">
        <v>200</v>
      </c>
      <c r="B64" s="65">
        <v>47021.1486</v>
      </c>
    </row>
    <row r="65" spans="1:2" x14ac:dyDescent="0.3">
      <c r="A65" s="66" t="s">
        <v>199</v>
      </c>
      <c r="B65" s="65">
        <v>46608.155599999998</v>
      </c>
    </row>
    <row r="66" spans="1:2" x14ac:dyDescent="0.3">
      <c r="A66" s="66" t="s">
        <v>198</v>
      </c>
      <c r="B66" s="65">
        <v>46172.5242</v>
      </c>
    </row>
    <row r="67" spans="1:2" x14ac:dyDescent="0.3">
      <c r="A67" s="66" t="s">
        <v>197</v>
      </c>
      <c r="B67" s="65">
        <v>45956.240300000005</v>
      </c>
    </row>
    <row r="68" spans="1:2" x14ac:dyDescent="0.3">
      <c r="A68" s="66" t="s">
        <v>196</v>
      </c>
      <c r="B68" s="65">
        <v>45780.014000000003</v>
      </c>
    </row>
    <row r="69" spans="1:2" x14ac:dyDescent="0.3">
      <c r="A69" s="66" t="s">
        <v>195</v>
      </c>
      <c r="B69" s="65">
        <v>45301.7071</v>
      </c>
    </row>
    <row r="70" spans="1:2" x14ac:dyDescent="0.3">
      <c r="A70" s="66" t="s">
        <v>194</v>
      </c>
      <c r="B70" s="65">
        <v>45126.979900000006</v>
      </c>
    </row>
    <row r="71" spans="1:2" x14ac:dyDescent="0.3">
      <c r="A71" s="66" t="s">
        <v>193</v>
      </c>
      <c r="B71" s="65">
        <v>44892.518199999999</v>
      </c>
    </row>
    <row r="72" spans="1:2" x14ac:dyDescent="0.3">
      <c r="A72" s="66" t="s">
        <v>192</v>
      </c>
      <c r="B72" s="65">
        <v>44866.547200000001</v>
      </c>
    </row>
    <row r="73" spans="1:2" x14ac:dyDescent="0.3">
      <c r="A73" s="66" t="s">
        <v>191</v>
      </c>
      <c r="B73" s="65">
        <v>44646.778099999996</v>
      </c>
    </row>
    <row r="74" spans="1:2" x14ac:dyDescent="0.3">
      <c r="A74" s="66" t="s">
        <v>190</v>
      </c>
      <c r="B74" s="65">
        <v>44400.738299999997</v>
      </c>
    </row>
    <row r="75" spans="1:2" x14ac:dyDescent="0.3">
      <c r="A75" s="66" t="s">
        <v>189</v>
      </c>
      <c r="B75" s="65">
        <v>44155.577099999995</v>
      </c>
    </row>
    <row r="76" spans="1:2" x14ac:dyDescent="0.3">
      <c r="A76" s="66" t="s">
        <v>188</v>
      </c>
      <c r="B76" s="65">
        <v>43800.936099999999</v>
      </c>
    </row>
    <row r="77" spans="1:2" x14ac:dyDescent="0.3">
      <c r="A77" s="66" t="s">
        <v>187</v>
      </c>
      <c r="B77" s="65">
        <v>43569.089699999997</v>
      </c>
    </row>
    <row r="78" spans="1:2" x14ac:dyDescent="0.3">
      <c r="A78" s="66" t="s">
        <v>186</v>
      </c>
      <c r="B78" s="65">
        <v>43156.176599999999</v>
      </c>
    </row>
    <row r="79" spans="1:2" x14ac:dyDescent="0.3">
      <c r="A79" s="66" t="s">
        <v>185</v>
      </c>
      <c r="B79" s="65">
        <v>42697.386100000003</v>
      </c>
    </row>
    <row r="80" spans="1:2" x14ac:dyDescent="0.3">
      <c r="A80" s="66" t="s">
        <v>184</v>
      </c>
      <c r="B80" s="65">
        <v>42458.340100000001</v>
      </c>
    </row>
    <row r="81" spans="1:2" x14ac:dyDescent="0.3">
      <c r="A81" s="66" t="s">
        <v>183</v>
      </c>
      <c r="B81" s="65">
        <v>42233.473899999997</v>
      </c>
    </row>
    <row r="82" spans="1:2" x14ac:dyDescent="0.3">
      <c r="A82" s="66" t="s">
        <v>182</v>
      </c>
      <c r="B82" s="65">
        <v>42077.8652</v>
      </c>
    </row>
    <row r="83" spans="1:2" x14ac:dyDescent="0.3">
      <c r="A83" s="66" t="s">
        <v>181</v>
      </c>
      <c r="B83" s="65">
        <v>41380.156900000002</v>
      </c>
    </row>
    <row r="84" spans="1:2" x14ac:dyDescent="0.3">
      <c r="A84" s="66" t="s">
        <v>180</v>
      </c>
      <c r="B84" s="65">
        <v>41005.009400000003</v>
      </c>
    </row>
    <row r="85" spans="1:2" x14ac:dyDescent="0.3">
      <c r="A85" s="66" t="s">
        <v>179</v>
      </c>
      <c r="B85" s="65">
        <v>40836.1394</v>
      </c>
    </row>
    <row r="86" spans="1:2" x14ac:dyDescent="0.3">
      <c r="A86" s="66" t="s">
        <v>178</v>
      </c>
      <c r="B86" s="65">
        <v>40814.685799999999</v>
      </c>
    </row>
    <row r="87" spans="1:2" x14ac:dyDescent="0.3">
      <c r="A87" s="66" t="s">
        <v>177</v>
      </c>
      <c r="B87" s="65">
        <v>40106.902300000002</v>
      </c>
    </row>
    <row r="88" spans="1:2" x14ac:dyDescent="0.3">
      <c r="A88" s="66" t="s">
        <v>176</v>
      </c>
      <c r="B88" s="65">
        <v>39439.245899999994</v>
      </c>
    </row>
    <row r="89" spans="1:2" x14ac:dyDescent="0.3">
      <c r="A89" s="66" t="s">
        <v>175</v>
      </c>
      <c r="B89" s="65">
        <v>39316.945700000004</v>
      </c>
    </row>
    <row r="90" spans="1:2" x14ac:dyDescent="0.3">
      <c r="A90" s="66" t="s">
        <v>174</v>
      </c>
      <c r="B90" s="65">
        <v>38597.340900000003</v>
      </c>
    </row>
    <row r="91" spans="1:2" x14ac:dyDescent="0.3">
      <c r="A91" s="66" t="s">
        <v>173</v>
      </c>
      <c r="B91" s="65">
        <v>38275.668299999998</v>
      </c>
    </row>
    <row r="92" spans="1:2" x14ac:dyDescent="0.3">
      <c r="A92" s="66" t="s">
        <v>172</v>
      </c>
      <c r="B92" s="65">
        <v>38229.292499999996</v>
      </c>
    </row>
    <row r="93" spans="1:2" x14ac:dyDescent="0.3">
      <c r="A93" s="66" t="s">
        <v>171</v>
      </c>
      <c r="B93" s="65">
        <v>38132.273000000001</v>
      </c>
    </row>
    <row r="94" spans="1:2" x14ac:dyDescent="0.3">
      <c r="A94" s="66" t="s">
        <v>170</v>
      </c>
      <c r="B94" s="65">
        <v>37144.7889</v>
      </c>
    </row>
    <row r="95" spans="1:2" x14ac:dyDescent="0.3">
      <c r="A95" s="66" t="s">
        <v>169</v>
      </c>
      <c r="B95" s="65">
        <v>36893.827700000002</v>
      </c>
    </row>
    <row r="96" spans="1:2" x14ac:dyDescent="0.3">
      <c r="A96" s="66" t="s">
        <v>168</v>
      </c>
      <c r="B96" s="65">
        <v>36364.937599999997</v>
      </c>
    </row>
    <row r="97" spans="1:2" x14ac:dyDescent="0.3">
      <c r="A97" s="66" t="s">
        <v>167</v>
      </c>
      <c r="B97" s="65">
        <v>35101.129300000001</v>
      </c>
    </row>
    <row r="98" spans="1:2" x14ac:dyDescent="0.3">
      <c r="A98" s="66" t="s">
        <v>166</v>
      </c>
      <c r="B98" s="65">
        <v>35024.151700000002</v>
      </c>
    </row>
    <row r="99" spans="1:2" x14ac:dyDescent="0.3">
      <c r="A99" s="66" t="s">
        <v>165</v>
      </c>
      <c r="B99" s="65">
        <v>34941.644700000004</v>
      </c>
    </row>
    <row r="100" spans="1:2" x14ac:dyDescent="0.3">
      <c r="A100" s="66" t="s">
        <v>164</v>
      </c>
      <c r="B100" s="65">
        <v>34885.305899999999</v>
      </c>
    </row>
    <row r="101" spans="1:2" x14ac:dyDescent="0.3">
      <c r="A101" s="66" t="s">
        <v>163</v>
      </c>
      <c r="B101" s="65">
        <v>34460.2336</v>
      </c>
    </row>
    <row r="102" spans="1:2" x14ac:dyDescent="0.3">
      <c r="A102" s="66" t="s">
        <v>162</v>
      </c>
      <c r="B102" s="65">
        <v>34169.014999999999</v>
      </c>
    </row>
    <row r="103" spans="1:2" x14ac:dyDescent="0.3">
      <c r="A103" s="66" t="s">
        <v>161</v>
      </c>
      <c r="B103" s="65">
        <v>33682.169699999999</v>
      </c>
    </row>
    <row r="104" spans="1:2" x14ac:dyDescent="0.3">
      <c r="A104" s="66" t="s">
        <v>160</v>
      </c>
      <c r="B104" s="65">
        <v>33428.409299999999</v>
      </c>
    </row>
    <row r="105" spans="1:2" x14ac:dyDescent="0.3">
      <c r="A105" s="66" t="s">
        <v>159</v>
      </c>
      <c r="B105" s="65">
        <v>33161.510300000002</v>
      </c>
    </row>
    <row r="106" spans="1:2" x14ac:dyDescent="0.3">
      <c r="A106" s="66" t="s">
        <v>158</v>
      </c>
      <c r="B106" s="65">
        <v>33092.476500000004</v>
      </c>
    </row>
    <row r="107" spans="1:2" x14ac:dyDescent="0.3">
      <c r="A107" s="66" t="s">
        <v>157</v>
      </c>
      <c r="B107" s="65">
        <v>33026.051899999999</v>
      </c>
    </row>
    <row r="108" spans="1:2" x14ac:dyDescent="0.3">
      <c r="A108" s="66" t="s">
        <v>156</v>
      </c>
      <c r="B108" s="65">
        <v>32297.107899999999</v>
      </c>
    </row>
    <row r="109" spans="1:2" x14ac:dyDescent="0.3">
      <c r="A109" s="66" t="s">
        <v>155</v>
      </c>
      <c r="B109" s="65">
        <v>32066.749400000001</v>
      </c>
    </row>
    <row r="110" spans="1:2" x14ac:dyDescent="0.3">
      <c r="A110" s="66" t="s">
        <v>154</v>
      </c>
      <c r="B110" s="65">
        <v>32037.309300000001</v>
      </c>
    </row>
    <row r="111" spans="1:2" x14ac:dyDescent="0.3">
      <c r="A111" s="66" t="s">
        <v>153</v>
      </c>
      <c r="B111" s="65">
        <v>32015.027999999998</v>
      </c>
    </row>
    <row r="112" spans="1:2" x14ac:dyDescent="0.3">
      <c r="A112" s="66" t="s">
        <v>152</v>
      </c>
      <c r="B112" s="65">
        <v>30697.375800000002</v>
      </c>
    </row>
    <row r="113" spans="1:2" x14ac:dyDescent="0.3">
      <c r="A113" s="66" t="s">
        <v>151</v>
      </c>
      <c r="B113" s="65">
        <v>30631.7431</v>
      </c>
    </row>
    <row r="114" spans="1:2" x14ac:dyDescent="0.3">
      <c r="A114" s="66" t="s">
        <v>150</v>
      </c>
      <c r="B114" s="65">
        <v>30359.698999999997</v>
      </c>
    </row>
    <row r="115" spans="1:2" x14ac:dyDescent="0.3">
      <c r="A115" s="66" t="s">
        <v>149</v>
      </c>
      <c r="B115" s="65">
        <v>30167.7356</v>
      </c>
    </row>
    <row r="116" spans="1:2" x14ac:dyDescent="0.3">
      <c r="A116" s="66" t="s">
        <v>148</v>
      </c>
      <c r="B116" s="65">
        <v>30016.580099999999</v>
      </c>
    </row>
    <row r="117" spans="1:2" x14ac:dyDescent="0.3">
      <c r="A117" s="66" t="s">
        <v>147</v>
      </c>
      <c r="B117" s="65">
        <v>29897.777800000003</v>
      </c>
    </row>
    <row r="118" spans="1:2" x14ac:dyDescent="0.3">
      <c r="A118" s="66" t="s">
        <v>146</v>
      </c>
      <c r="B118" s="65">
        <v>29660.489699999998</v>
      </c>
    </row>
    <row r="119" spans="1:2" x14ac:dyDescent="0.3">
      <c r="A119" s="66" t="s">
        <v>145</v>
      </c>
      <c r="B119" s="65">
        <v>29535.7513</v>
      </c>
    </row>
    <row r="120" spans="1:2" x14ac:dyDescent="0.3">
      <c r="A120" s="66" t="s">
        <v>144</v>
      </c>
      <c r="B120" s="65">
        <v>29346.310100000002</v>
      </c>
    </row>
    <row r="121" spans="1:2" x14ac:dyDescent="0.3">
      <c r="A121" s="66" t="s">
        <v>143</v>
      </c>
      <c r="B121" s="65">
        <v>29275.860499999995</v>
      </c>
    </row>
    <row r="122" spans="1:2" x14ac:dyDescent="0.3">
      <c r="A122" s="66" t="s">
        <v>142</v>
      </c>
      <c r="B122" s="65">
        <v>28700.140200000002</v>
      </c>
    </row>
    <row r="123" spans="1:2" x14ac:dyDescent="0.3">
      <c r="A123" s="66" t="s">
        <v>141</v>
      </c>
      <c r="B123" s="65">
        <v>28370.466</v>
      </c>
    </row>
    <row r="124" spans="1:2" x14ac:dyDescent="0.3">
      <c r="A124" s="66" t="s">
        <v>140</v>
      </c>
      <c r="B124" s="65">
        <v>28307.506199999996</v>
      </c>
    </row>
    <row r="125" spans="1:2" x14ac:dyDescent="0.3">
      <c r="A125" s="66" t="s">
        <v>139</v>
      </c>
      <c r="B125" s="65">
        <v>28283.327099999999</v>
      </c>
    </row>
    <row r="126" spans="1:2" x14ac:dyDescent="0.3">
      <c r="A126" s="66" t="s">
        <v>138</v>
      </c>
      <c r="B126" s="65">
        <v>27672.561900000001</v>
      </c>
    </row>
    <row r="127" spans="1:2" x14ac:dyDescent="0.3">
      <c r="A127" s="66" t="s">
        <v>137</v>
      </c>
      <c r="B127" s="65">
        <v>27593.315699999999</v>
      </c>
    </row>
    <row r="128" spans="1:2" x14ac:dyDescent="0.3">
      <c r="A128" s="66" t="s">
        <v>136</v>
      </c>
      <c r="B128" s="65">
        <v>27449.0095</v>
      </c>
    </row>
    <row r="129" spans="1:2" x14ac:dyDescent="0.3">
      <c r="A129" s="66" t="s">
        <v>135</v>
      </c>
      <c r="B129" s="65">
        <v>27413.0317</v>
      </c>
    </row>
    <row r="130" spans="1:2" x14ac:dyDescent="0.3">
      <c r="A130" s="66" t="s">
        <v>134</v>
      </c>
      <c r="B130" s="65">
        <v>27265.074100000002</v>
      </c>
    </row>
    <row r="131" spans="1:2" x14ac:dyDescent="0.3">
      <c r="A131" s="66" t="s">
        <v>133</v>
      </c>
      <c r="B131" s="65">
        <v>27149.088299999999</v>
      </c>
    </row>
    <row r="132" spans="1:2" x14ac:dyDescent="0.3">
      <c r="A132" s="66" t="s">
        <v>132</v>
      </c>
      <c r="B132" s="65">
        <v>26539.994700000003</v>
      </c>
    </row>
    <row r="133" spans="1:2" x14ac:dyDescent="0.3">
      <c r="A133" s="66" t="s">
        <v>131</v>
      </c>
      <c r="B133" s="65">
        <v>26373.048500000001</v>
      </c>
    </row>
    <row r="134" spans="1:2" x14ac:dyDescent="0.3">
      <c r="A134" s="66" t="s">
        <v>130</v>
      </c>
      <c r="B134" s="65">
        <v>26032.999499999998</v>
      </c>
    </row>
    <row r="135" spans="1:2" x14ac:dyDescent="0.3">
      <c r="A135" s="66" t="s">
        <v>129</v>
      </c>
      <c r="B135" s="65">
        <v>26003.6142</v>
      </c>
    </row>
    <row r="136" spans="1:2" x14ac:dyDescent="0.3">
      <c r="A136" s="66" t="s">
        <v>128</v>
      </c>
      <c r="B136" s="65">
        <v>25876.024900000004</v>
      </c>
    </row>
    <row r="137" spans="1:2" x14ac:dyDescent="0.3">
      <c r="A137" s="66" t="s">
        <v>127</v>
      </c>
      <c r="B137" s="65">
        <v>25720.915500000003</v>
      </c>
    </row>
    <row r="138" spans="1:2" x14ac:dyDescent="0.3">
      <c r="A138" s="66" t="s">
        <v>126</v>
      </c>
      <c r="B138" s="65">
        <v>25566.319799999997</v>
      </c>
    </row>
    <row r="139" spans="1:2" x14ac:dyDescent="0.3">
      <c r="A139" s="66" t="s">
        <v>125</v>
      </c>
      <c r="B139" s="65">
        <v>25397.0435</v>
      </c>
    </row>
    <row r="140" spans="1:2" x14ac:dyDescent="0.3">
      <c r="A140" s="66" t="s">
        <v>124</v>
      </c>
      <c r="B140" s="65">
        <v>25203.212200000002</v>
      </c>
    </row>
    <row r="141" spans="1:2" x14ac:dyDescent="0.3">
      <c r="A141" s="66" t="s">
        <v>123</v>
      </c>
      <c r="B141" s="65">
        <v>25041.094499999999</v>
      </c>
    </row>
    <row r="142" spans="1:2" x14ac:dyDescent="0.3">
      <c r="A142" s="66" t="s">
        <v>122</v>
      </c>
      <c r="B142" s="65">
        <v>25004.836500000001</v>
      </c>
    </row>
    <row r="143" spans="1:2" x14ac:dyDescent="0.3">
      <c r="A143" s="66" t="s">
        <v>121</v>
      </c>
      <c r="B143" s="65">
        <v>24941.3223</v>
      </c>
    </row>
    <row r="144" spans="1:2" x14ac:dyDescent="0.3">
      <c r="A144" s="66" t="s">
        <v>120</v>
      </c>
      <c r="B144" s="65">
        <v>24488.585500000001</v>
      </c>
    </row>
    <row r="145" spans="1:2" x14ac:dyDescent="0.3">
      <c r="A145" s="66" t="s">
        <v>119</v>
      </c>
      <c r="B145" s="65">
        <v>24297.279399999999</v>
      </c>
    </row>
    <row r="146" spans="1:2" x14ac:dyDescent="0.3">
      <c r="A146" s="66" t="s">
        <v>118</v>
      </c>
      <c r="B146" s="65">
        <v>23988.048600000002</v>
      </c>
    </row>
    <row r="147" spans="1:2" x14ac:dyDescent="0.3">
      <c r="A147" s="66" t="s">
        <v>117</v>
      </c>
      <c r="B147" s="65">
        <v>23412.050900000002</v>
      </c>
    </row>
    <row r="148" spans="1:2" x14ac:dyDescent="0.3">
      <c r="A148" s="66" t="s">
        <v>116</v>
      </c>
      <c r="B148" s="65">
        <v>23400.2592</v>
      </c>
    </row>
    <row r="149" spans="1:2" x14ac:dyDescent="0.3">
      <c r="A149" s="66" t="s">
        <v>115</v>
      </c>
      <c r="B149" s="65">
        <v>23347.946400000001</v>
      </c>
    </row>
    <row r="150" spans="1:2" x14ac:dyDescent="0.3">
      <c r="A150" s="66" t="s">
        <v>114</v>
      </c>
      <c r="B150" s="65">
        <v>23282.913799999998</v>
      </c>
    </row>
    <row r="151" spans="1:2" x14ac:dyDescent="0.3">
      <c r="A151" s="66" t="s">
        <v>113</v>
      </c>
      <c r="B151" s="65">
        <v>23111.257799999999</v>
      </c>
    </row>
    <row r="152" spans="1:2" x14ac:dyDescent="0.3">
      <c r="A152" s="66" t="s">
        <v>112</v>
      </c>
      <c r="B152" s="65">
        <v>23072.0942</v>
      </c>
    </row>
    <row r="153" spans="1:2" x14ac:dyDescent="0.3">
      <c r="A153" s="66" t="s">
        <v>111</v>
      </c>
      <c r="B153" s="65">
        <v>22761.21</v>
      </c>
    </row>
    <row r="154" spans="1:2" x14ac:dyDescent="0.3">
      <c r="A154" s="66" t="s">
        <v>110</v>
      </c>
      <c r="B154" s="65">
        <v>22307.146999999997</v>
      </c>
    </row>
    <row r="155" spans="1:2" x14ac:dyDescent="0.3">
      <c r="A155" s="66" t="s">
        <v>109</v>
      </c>
      <c r="B155" s="65">
        <v>21943.343699999998</v>
      </c>
    </row>
    <row r="156" spans="1:2" x14ac:dyDescent="0.3">
      <c r="A156" s="66" t="s">
        <v>108</v>
      </c>
      <c r="B156" s="65">
        <v>21878.291300000001</v>
      </c>
    </row>
    <row r="157" spans="1:2" x14ac:dyDescent="0.3">
      <c r="A157" s="66" t="s">
        <v>107</v>
      </c>
      <c r="B157" s="65">
        <v>21787.882399999999</v>
      </c>
    </row>
    <row r="158" spans="1:2" x14ac:dyDescent="0.3">
      <c r="A158" s="66" t="s">
        <v>106</v>
      </c>
      <c r="B158" s="65">
        <v>21649.408199999998</v>
      </c>
    </row>
    <row r="159" spans="1:2" x14ac:dyDescent="0.3">
      <c r="A159" s="66" t="s">
        <v>105</v>
      </c>
      <c r="B159" s="65">
        <v>21559.789499999999</v>
      </c>
    </row>
    <row r="160" spans="1:2" x14ac:dyDescent="0.3">
      <c r="A160" s="66" t="s">
        <v>104</v>
      </c>
      <c r="B160" s="65">
        <v>21500.204300000001</v>
      </c>
    </row>
    <row r="161" spans="1:2" x14ac:dyDescent="0.3">
      <c r="A161" s="66" t="s">
        <v>103</v>
      </c>
      <c r="B161" s="65">
        <v>21269.239800000003</v>
      </c>
    </row>
    <row r="162" spans="1:2" x14ac:dyDescent="0.3">
      <c r="A162" s="66" t="s">
        <v>102</v>
      </c>
      <c r="B162" s="65">
        <v>21184.524100000002</v>
      </c>
    </row>
    <row r="163" spans="1:2" x14ac:dyDescent="0.3">
      <c r="A163" s="66" t="s">
        <v>101</v>
      </c>
      <c r="B163" s="65">
        <v>20544.0317</v>
      </c>
    </row>
    <row r="164" spans="1:2" x14ac:dyDescent="0.3">
      <c r="A164" s="66" t="s">
        <v>100</v>
      </c>
      <c r="B164" s="65">
        <v>20414.1155</v>
      </c>
    </row>
    <row r="165" spans="1:2" x14ac:dyDescent="0.3">
      <c r="A165" s="66" t="s">
        <v>99</v>
      </c>
      <c r="B165" s="65">
        <v>20310.200199999999</v>
      </c>
    </row>
    <row r="166" spans="1:2" x14ac:dyDescent="0.3">
      <c r="A166" s="66" t="s">
        <v>98</v>
      </c>
      <c r="B166" s="65">
        <v>20258.892</v>
      </c>
    </row>
    <row r="167" spans="1:2" x14ac:dyDescent="0.3">
      <c r="A167" s="66" t="s">
        <v>34</v>
      </c>
      <c r="B167" s="65">
        <v>20091.981</v>
      </c>
    </row>
    <row r="168" spans="1:2" x14ac:dyDescent="0.3">
      <c r="A168" s="66" t="s">
        <v>97</v>
      </c>
      <c r="B168" s="65">
        <v>19973.753799999999</v>
      </c>
    </row>
    <row r="169" spans="1:2" x14ac:dyDescent="0.3">
      <c r="A169" s="66" t="s">
        <v>96</v>
      </c>
      <c r="B169" s="65">
        <v>19897.259399999999</v>
      </c>
    </row>
    <row r="170" spans="1:2" x14ac:dyDescent="0.3">
      <c r="A170" s="66" t="s">
        <v>95</v>
      </c>
      <c r="B170" s="65">
        <v>19828.9876</v>
      </c>
    </row>
    <row r="171" spans="1:2" x14ac:dyDescent="0.3">
      <c r="A171" s="66" t="s">
        <v>94</v>
      </c>
      <c r="B171" s="65">
        <v>19824.309399999998</v>
      </c>
    </row>
    <row r="172" spans="1:2" x14ac:dyDescent="0.3">
      <c r="A172" s="66" t="s">
        <v>93</v>
      </c>
      <c r="B172" s="65">
        <v>19770.254999999997</v>
      </c>
    </row>
    <row r="173" spans="1:2" x14ac:dyDescent="0.3">
      <c r="A173" s="66" t="s">
        <v>33</v>
      </c>
      <c r="B173" s="65">
        <v>19674.690600000002</v>
      </c>
    </row>
    <row r="174" spans="1:2" x14ac:dyDescent="0.3">
      <c r="A174" s="66" t="s">
        <v>92</v>
      </c>
      <c r="B174" s="65">
        <v>19629.513299999999</v>
      </c>
    </row>
    <row r="175" spans="1:2" x14ac:dyDescent="0.3">
      <c r="A175" s="66" t="s">
        <v>91</v>
      </c>
      <c r="B175" s="65">
        <v>19240.7094</v>
      </c>
    </row>
    <row r="176" spans="1:2" x14ac:dyDescent="0.3">
      <c r="A176" s="66" t="s">
        <v>32</v>
      </c>
      <c r="B176" s="65">
        <v>18820.9758</v>
      </c>
    </row>
    <row r="177" spans="1:2" x14ac:dyDescent="0.3">
      <c r="A177" s="66" t="s">
        <v>90</v>
      </c>
      <c r="B177" s="65">
        <v>18556.54</v>
      </c>
    </row>
    <row r="178" spans="1:2" x14ac:dyDescent="0.3">
      <c r="A178" s="66" t="s">
        <v>89</v>
      </c>
      <c r="B178" s="65">
        <v>16789.127199999999</v>
      </c>
    </row>
    <row r="179" spans="1:2" x14ac:dyDescent="0.3">
      <c r="A179" s="66" t="s">
        <v>88</v>
      </c>
      <c r="B179" s="65">
        <v>16761.062399999999</v>
      </c>
    </row>
    <row r="180" spans="1:2" x14ac:dyDescent="0.3">
      <c r="A180" s="66" t="s">
        <v>87</v>
      </c>
      <c r="B180" s="65">
        <v>16721.542399999998</v>
      </c>
    </row>
    <row r="181" spans="1:2" x14ac:dyDescent="0.3">
      <c r="A181" s="66" t="s">
        <v>31</v>
      </c>
      <c r="B181" s="65">
        <v>16669.906999999999</v>
      </c>
    </row>
    <row r="182" spans="1:2" x14ac:dyDescent="0.3">
      <c r="A182" s="66" t="s">
        <v>86</v>
      </c>
      <c r="B182" s="65">
        <v>16412.927299999999</v>
      </c>
    </row>
    <row r="183" spans="1:2" x14ac:dyDescent="0.3">
      <c r="A183" s="66" t="s">
        <v>85</v>
      </c>
      <c r="B183" s="65">
        <v>16384.581900000001</v>
      </c>
    </row>
    <row r="184" spans="1:2" x14ac:dyDescent="0.3">
      <c r="A184" s="66" t="s">
        <v>30</v>
      </c>
      <c r="B184" s="65">
        <v>16264.518899999999</v>
      </c>
    </row>
    <row r="185" spans="1:2" x14ac:dyDescent="0.3">
      <c r="A185" s="66" t="s">
        <v>84</v>
      </c>
      <c r="B185" s="65">
        <v>16216.850200000001</v>
      </c>
    </row>
    <row r="186" spans="1:2" x14ac:dyDescent="0.3">
      <c r="A186" s="66" t="s">
        <v>83</v>
      </c>
      <c r="B186" s="65">
        <v>16137.197899999999</v>
      </c>
    </row>
    <row r="187" spans="1:2" x14ac:dyDescent="0.3">
      <c r="A187" s="66" t="s">
        <v>29</v>
      </c>
      <c r="B187" s="65">
        <v>16129.352200000001</v>
      </c>
    </row>
    <row r="188" spans="1:2" x14ac:dyDescent="0.3">
      <c r="A188" s="66" t="s">
        <v>82</v>
      </c>
      <c r="B188" s="65">
        <v>15510.138000000001</v>
      </c>
    </row>
    <row r="189" spans="1:2" x14ac:dyDescent="0.3">
      <c r="A189" s="66" t="s">
        <v>81</v>
      </c>
      <c r="B189" s="65">
        <v>15476.638199999999</v>
      </c>
    </row>
    <row r="190" spans="1:2" x14ac:dyDescent="0.3">
      <c r="A190" s="66" t="s">
        <v>80</v>
      </c>
      <c r="B190" s="65">
        <v>15259.838599999999</v>
      </c>
    </row>
    <row r="191" spans="1:2" x14ac:dyDescent="0.3">
      <c r="A191" s="66" t="s">
        <v>79</v>
      </c>
      <c r="B191" s="65">
        <v>15147.277699999999</v>
      </c>
    </row>
    <row r="192" spans="1:2" x14ac:dyDescent="0.3">
      <c r="A192" s="66" t="s">
        <v>28</v>
      </c>
      <c r="B192" s="65">
        <v>15043.953300000001</v>
      </c>
    </row>
    <row r="193" spans="1:2" x14ac:dyDescent="0.3">
      <c r="A193" s="66" t="s">
        <v>78</v>
      </c>
      <c r="B193" s="65">
        <v>14838.1512</v>
      </c>
    </row>
    <row r="194" spans="1:2" x14ac:dyDescent="0.3">
      <c r="A194" s="66" t="s">
        <v>77</v>
      </c>
      <c r="B194" s="65">
        <v>14537.308499999999</v>
      </c>
    </row>
    <row r="195" spans="1:2" x14ac:dyDescent="0.3">
      <c r="A195" s="66" t="s">
        <v>76</v>
      </c>
      <c r="B195" s="65">
        <v>14037.8424</v>
      </c>
    </row>
    <row r="196" spans="1:2" x14ac:dyDescent="0.3">
      <c r="A196" s="66" t="s">
        <v>75</v>
      </c>
      <c r="B196" s="65">
        <v>13805.698199999999</v>
      </c>
    </row>
    <row r="197" spans="1:2" x14ac:dyDescent="0.3">
      <c r="A197" s="66" t="s">
        <v>74</v>
      </c>
      <c r="B197" s="65">
        <v>13740.8061</v>
      </c>
    </row>
    <row r="198" spans="1:2" x14ac:dyDescent="0.3">
      <c r="A198" s="66" t="s">
        <v>73</v>
      </c>
      <c r="B198" s="65">
        <v>13465.301599999999</v>
      </c>
    </row>
    <row r="199" spans="1:2" x14ac:dyDescent="0.3">
      <c r="A199" s="66" t="s">
        <v>72</v>
      </c>
      <c r="B199" s="65">
        <v>13424.697400000001</v>
      </c>
    </row>
    <row r="200" spans="1:2" x14ac:dyDescent="0.3">
      <c r="A200" s="66" t="s">
        <v>71</v>
      </c>
      <c r="B200" s="65">
        <v>13376.338899999999</v>
      </c>
    </row>
    <row r="201" spans="1:2" x14ac:dyDescent="0.3">
      <c r="A201" s="66" t="s">
        <v>70</v>
      </c>
      <c r="B201" s="65">
        <v>13237.165300000001</v>
      </c>
    </row>
    <row r="202" spans="1:2" x14ac:dyDescent="0.3">
      <c r="A202" s="66" t="s">
        <v>69</v>
      </c>
      <c r="B202" s="65">
        <v>13120.844800000001</v>
      </c>
    </row>
    <row r="203" spans="1:2" x14ac:dyDescent="0.3">
      <c r="A203" s="66" t="s">
        <v>68</v>
      </c>
      <c r="B203" s="65">
        <v>12993.350399999999</v>
      </c>
    </row>
    <row r="204" spans="1:2" x14ac:dyDescent="0.3">
      <c r="A204" s="66" t="s">
        <v>67</v>
      </c>
      <c r="B204" s="65">
        <v>12991.6597</v>
      </c>
    </row>
    <row r="205" spans="1:2" x14ac:dyDescent="0.3">
      <c r="A205" s="66" t="s">
        <v>66</v>
      </c>
      <c r="B205" s="65">
        <v>12906.196400000001</v>
      </c>
    </row>
    <row r="206" spans="1:2" x14ac:dyDescent="0.3">
      <c r="A206" s="66" t="s">
        <v>65</v>
      </c>
      <c r="B206" s="65">
        <v>12901.151300000001</v>
      </c>
    </row>
    <row r="207" spans="1:2" x14ac:dyDescent="0.3">
      <c r="A207" s="66" t="s">
        <v>64</v>
      </c>
      <c r="B207" s="65">
        <v>12783.664799999999</v>
      </c>
    </row>
    <row r="208" spans="1:2" x14ac:dyDescent="0.3">
      <c r="A208" s="66" t="s">
        <v>63</v>
      </c>
      <c r="B208" s="65">
        <v>12398.6448</v>
      </c>
    </row>
    <row r="209" spans="1:2" x14ac:dyDescent="0.3">
      <c r="A209" s="66" t="s">
        <v>62</v>
      </c>
      <c r="B209" s="65">
        <v>12279.2153</v>
      </c>
    </row>
    <row r="210" spans="1:2" x14ac:dyDescent="0.3">
      <c r="A210" s="66" t="s">
        <v>61</v>
      </c>
      <c r="B210" s="65">
        <v>12044.736000000001</v>
      </c>
    </row>
    <row r="211" spans="1:2" x14ac:dyDescent="0.3">
      <c r="A211" s="66" t="s">
        <v>60</v>
      </c>
      <c r="B211" s="65">
        <v>12025.7065</v>
      </c>
    </row>
    <row r="212" spans="1:2" x14ac:dyDescent="0.3">
      <c r="A212" s="66" t="s">
        <v>59</v>
      </c>
      <c r="B212" s="65">
        <v>11991.2592</v>
      </c>
    </row>
    <row r="213" spans="1:2" x14ac:dyDescent="0.3">
      <c r="A213" s="66" t="s">
        <v>58</v>
      </c>
      <c r="B213" s="65">
        <v>11682.944</v>
      </c>
    </row>
    <row r="214" spans="1:2" x14ac:dyDescent="0.3">
      <c r="A214" s="66" t="s">
        <v>57</v>
      </c>
      <c r="B214" s="65">
        <v>11627.7678</v>
      </c>
    </row>
    <row r="215" spans="1:2" x14ac:dyDescent="0.3">
      <c r="A215" s="66" t="s">
        <v>27</v>
      </c>
      <c r="B215" s="65">
        <v>11453.637000000001</v>
      </c>
    </row>
    <row r="216" spans="1:2" x14ac:dyDescent="0.3">
      <c r="A216" s="66" t="s">
        <v>56</v>
      </c>
      <c r="B216" s="65">
        <v>11422.4275</v>
      </c>
    </row>
    <row r="217" spans="1:2" x14ac:dyDescent="0.3">
      <c r="A217" s="66" t="s">
        <v>55</v>
      </c>
      <c r="B217" s="65">
        <v>11412.668600000001</v>
      </c>
    </row>
    <row r="218" spans="1:2" x14ac:dyDescent="0.3">
      <c r="A218" s="66" t="s">
        <v>54</v>
      </c>
      <c r="B218" s="65">
        <v>11009.4985</v>
      </c>
    </row>
    <row r="219" spans="1:2" x14ac:dyDescent="0.3">
      <c r="A219" s="66" t="s">
        <v>53</v>
      </c>
      <c r="B219" s="65">
        <v>10840.2624</v>
      </c>
    </row>
    <row r="220" spans="1:2" x14ac:dyDescent="0.3">
      <c r="A220" s="66" t="s">
        <v>52</v>
      </c>
      <c r="B220" s="65">
        <v>10664.2053</v>
      </c>
    </row>
    <row r="221" spans="1:2" x14ac:dyDescent="0.3">
      <c r="A221" s="66" t="s">
        <v>51</v>
      </c>
      <c r="B221" s="65">
        <v>10292.581200000001</v>
      </c>
    </row>
    <row r="222" spans="1:2" x14ac:dyDescent="0.3">
      <c r="A222" s="66" t="s">
        <v>50</v>
      </c>
      <c r="B222" s="65">
        <v>10056.715200000001</v>
      </c>
    </row>
    <row r="223" spans="1:2" x14ac:dyDescent="0.3">
      <c r="A223" s="66" t="s">
        <v>49</v>
      </c>
      <c r="B223" s="65">
        <v>10045.9905</v>
      </c>
    </row>
    <row r="224" spans="1:2" x14ac:dyDescent="0.3">
      <c r="A224" s="66" t="s">
        <v>26</v>
      </c>
      <c r="B224" s="65">
        <v>9779.2127999999993</v>
      </c>
    </row>
    <row r="225" spans="1:2" x14ac:dyDescent="0.3">
      <c r="A225" s="66" t="s">
        <v>48</v>
      </c>
      <c r="B225" s="65">
        <v>9685.1916000000001</v>
      </c>
    </row>
    <row r="226" spans="1:2" x14ac:dyDescent="0.3">
      <c r="A226" s="66" t="s">
        <v>47</v>
      </c>
      <c r="B226" s="65">
        <v>9236.2181</v>
      </c>
    </row>
    <row r="227" spans="1:2" x14ac:dyDescent="0.3">
      <c r="A227" s="66" t="s">
        <v>46</v>
      </c>
      <c r="B227" s="65">
        <v>8533.8579000000009</v>
      </c>
    </row>
    <row r="228" spans="1:2" x14ac:dyDescent="0.3">
      <c r="A228" s="66" t="s">
        <v>45</v>
      </c>
      <c r="B228" s="65">
        <v>7785.5245000000004</v>
      </c>
    </row>
    <row r="229" spans="1:2" x14ac:dyDescent="0.3">
      <c r="A229" s="66" t="s">
        <v>44</v>
      </c>
      <c r="B229" s="65">
        <v>7385.78</v>
      </c>
    </row>
    <row r="230" spans="1:2" x14ac:dyDescent="0.3">
      <c r="A230" s="66" t="s">
        <v>43</v>
      </c>
      <c r="B230" s="65">
        <v>7298.4737999999998</v>
      </c>
    </row>
    <row r="231" spans="1:2" x14ac:dyDescent="0.3">
      <c r="A231" s="66" t="s">
        <v>42</v>
      </c>
      <c r="B231" s="65">
        <v>6891.3189000000002</v>
      </c>
    </row>
    <row r="232" spans="1:2" x14ac:dyDescent="0.3">
      <c r="A232" s="66" t="s">
        <v>41</v>
      </c>
      <c r="B232" s="65">
        <v>6867.2992000000004</v>
      </c>
    </row>
    <row r="233" spans="1:2" x14ac:dyDescent="0.3">
      <c r="A233" s="66" t="s">
        <v>40</v>
      </c>
      <c r="B233" s="65">
        <v>6635.4084000000003</v>
      </c>
    </row>
    <row r="234" spans="1:2" x14ac:dyDescent="0.3">
      <c r="A234" s="66" t="s">
        <v>39</v>
      </c>
      <c r="B234" s="65">
        <v>6348.2784000000001</v>
      </c>
    </row>
    <row r="235" spans="1:2" x14ac:dyDescent="0.3">
      <c r="A235" s="66" t="s">
        <v>38</v>
      </c>
      <c r="B235" s="65">
        <v>6318.8415999999997</v>
      </c>
    </row>
    <row r="236" spans="1:2" x14ac:dyDescent="0.3">
      <c r="A236" s="66" t="s">
        <v>37</v>
      </c>
      <c r="B236" s="65">
        <v>6222.9215999999997</v>
      </c>
    </row>
    <row r="237" spans="1:2" x14ac:dyDescent="0.3">
      <c r="A237" s="66" t="s">
        <v>36</v>
      </c>
      <c r="B237" s="65">
        <v>6183.9549999999999</v>
      </c>
    </row>
    <row r="238" spans="1:2" x14ac:dyDescent="0.3">
      <c r="A238" s="66" t="s">
        <v>35</v>
      </c>
      <c r="B238" s="65">
        <v>6152.6387999999997</v>
      </c>
    </row>
    <row r="239" spans="1:2" x14ac:dyDescent="0.3">
      <c r="A239" s="66" t="s">
        <v>25</v>
      </c>
      <c r="B239" s="65">
        <v>6144.51</v>
      </c>
    </row>
    <row r="240" spans="1:2" x14ac:dyDescent="0.3">
      <c r="A240" s="66" t="s">
        <v>23</v>
      </c>
      <c r="B240" s="65">
        <v>6093.2685000000001</v>
      </c>
    </row>
    <row r="241" spans="1:2" x14ac:dyDescent="0.3">
      <c r="A241" s="66" t="s">
        <v>21</v>
      </c>
      <c r="B241" s="65">
        <v>5896.3959999999997</v>
      </c>
    </row>
    <row r="242" spans="1:2" x14ac:dyDescent="0.3">
      <c r="A242" s="66" t="s">
        <v>19</v>
      </c>
      <c r="B242" s="65">
        <v>5801.5727999999999</v>
      </c>
    </row>
    <row r="243" spans="1:2" x14ac:dyDescent="0.3">
      <c r="A243" s="66" t="s">
        <v>17</v>
      </c>
      <c r="B243" s="65">
        <v>5761.2978000000003</v>
      </c>
    </row>
    <row r="244" spans="1:2" x14ac:dyDescent="0.3">
      <c r="A244" s="66" t="s">
        <v>15</v>
      </c>
      <c r="B244" s="65">
        <v>5701.1880000000001</v>
      </c>
    </row>
    <row r="245" spans="1:2" x14ac:dyDescent="0.3">
      <c r="A245" s="66" t="s">
        <v>13</v>
      </c>
      <c r="B245" s="65">
        <v>5642.0640000000003</v>
      </c>
    </row>
    <row r="246" spans="1:2" x14ac:dyDescent="0.3">
      <c r="A246" s="66" t="s">
        <v>11</v>
      </c>
      <c r="B246" s="65">
        <v>5600.0479999999998</v>
      </c>
    </row>
    <row r="247" spans="1:2" x14ac:dyDescent="0.3">
      <c r="A247" s="66" t="s">
        <v>9</v>
      </c>
      <c r="B247" s="65">
        <v>5554.7435999999998</v>
      </c>
    </row>
    <row r="248" spans="1:2" x14ac:dyDescent="0.3">
      <c r="A248" s="66" t="s">
        <v>7</v>
      </c>
      <c r="B248" s="65">
        <v>5547.0446000000002</v>
      </c>
    </row>
    <row r="249" spans="1:2" x14ac:dyDescent="0.3">
      <c r="A249" s="66" t="s">
        <v>250</v>
      </c>
      <c r="B249" s="65">
        <v>7967114.5242000055</v>
      </c>
    </row>
    <row r="250" spans="1:2" x14ac:dyDescent="0.3">
      <c r="B250" s="34"/>
    </row>
    <row r="251" spans="1:2" x14ac:dyDescent="0.3">
      <c r="B251" s="34"/>
    </row>
    <row r="252" spans="1:2" x14ac:dyDescent="0.3">
      <c r="B252" s="34"/>
    </row>
    <row r="253" spans="1:2" x14ac:dyDescent="0.3">
      <c r="B253" s="34"/>
    </row>
    <row r="254" spans="1:2" x14ac:dyDescent="0.3">
      <c r="B254" s="34"/>
    </row>
    <row r="255" spans="1:2" x14ac:dyDescent="0.3">
      <c r="B255" s="34"/>
    </row>
    <row r="256" spans="1:2" x14ac:dyDescent="0.3">
      <c r="B256" s="34"/>
    </row>
    <row r="257" s="34" customFormat="1" x14ac:dyDescent="0.3"/>
    <row r="258" s="34" customFormat="1" x14ac:dyDescent="0.3"/>
    <row r="259" s="34" customFormat="1" x14ac:dyDescent="0.3"/>
    <row r="260" s="34" customFormat="1" x14ac:dyDescent="0.3"/>
    <row r="261" s="34" customFormat="1" x14ac:dyDescent="0.3"/>
    <row r="262" s="34" customFormat="1" x14ac:dyDescent="0.3"/>
    <row r="263" s="34" customFormat="1" x14ac:dyDescent="0.3"/>
    <row r="264" s="34" customFormat="1" x14ac:dyDescent="0.3"/>
    <row r="265" s="34" customFormat="1" x14ac:dyDescent="0.3"/>
    <row r="266" s="34" customFormat="1" x14ac:dyDescent="0.3"/>
    <row r="267" s="34" customFormat="1" x14ac:dyDescent="0.3"/>
    <row r="268" s="34" customFormat="1" x14ac:dyDescent="0.3"/>
    <row r="269" s="34" customFormat="1" x14ac:dyDescent="0.3"/>
    <row r="270" s="34" customFormat="1" x14ac:dyDescent="0.3"/>
    <row r="271" s="34" customFormat="1" x14ac:dyDescent="0.3"/>
    <row r="272" s="34" customFormat="1" x14ac:dyDescent="0.3"/>
    <row r="273" s="34" customFormat="1" x14ac:dyDescent="0.3"/>
    <row r="274" s="34" customFormat="1" x14ac:dyDescent="0.3"/>
    <row r="275" s="34" customFormat="1" x14ac:dyDescent="0.3"/>
    <row r="276" s="34" customFormat="1" x14ac:dyDescent="0.3"/>
    <row r="277" s="34" customFormat="1" x14ac:dyDescent="0.3"/>
    <row r="278" s="34" customFormat="1" x14ac:dyDescent="0.3"/>
    <row r="279" s="34" customFormat="1" x14ac:dyDescent="0.3"/>
    <row r="280" s="34" customFormat="1" x14ac:dyDescent="0.3"/>
    <row r="281" s="34" customFormat="1" x14ac:dyDescent="0.3"/>
    <row r="282" s="34" customFormat="1" x14ac:dyDescent="0.3"/>
    <row r="283" s="34" customFormat="1" x14ac:dyDescent="0.3"/>
    <row r="284" s="34" customFormat="1" x14ac:dyDescent="0.3"/>
    <row r="285" s="34" customFormat="1" x14ac:dyDescent="0.3"/>
    <row r="286" s="34" customFormat="1" x14ac:dyDescent="0.3"/>
    <row r="287" s="34" customFormat="1" x14ac:dyDescent="0.3"/>
    <row r="288" s="34" customFormat="1" x14ac:dyDescent="0.3"/>
    <row r="289" s="34" customFormat="1" x14ac:dyDescent="0.3"/>
    <row r="290" s="34" customFormat="1" x14ac:dyDescent="0.3"/>
    <row r="291" s="34" customFormat="1" x14ac:dyDescent="0.3"/>
    <row r="292" s="34" customFormat="1" x14ac:dyDescent="0.3"/>
    <row r="293" s="34" customFormat="1" x14ac:dyDescent="0.3"/>
    <row r="294" s="34" customFormat="1" x14ac:dyDescent="0.3"/>
    <row r="295" s="34" customFormat="1" x14ac:dyDescent="0.3"/>
    <row r="296" s="34" customFormat="1" x14ac:dyDescent="0.3"/>
    <row r="297" s="34" customFormat="1" x14ac:dyDescent="0.3"/>
    <row r="298" s="34" customFormat="1" x14ac:dyDescent="0.3"/>
    <row r="299" s="34" customFormat="1" x14ac:dyDescent="0.3"/>
    <row r="300" s="34" customFormat="1" x14ac:dyDescent="0.3"/>
    <row r="301" s="34" customFormat="1" x14ac:dyDescent="0.3"/>
    <row r="302" s="34" customFormat="1" x14ac:dyDescent="0.3"/>
    <row r="303" s="34" customFormat="1" x14ac:dyDescent="0.3"/>
    <row r="304" s="34" customFormat="1" x14ac:dyDescent="0.3"/>
    <row r="305" s="34" customFormat="1" x14ac:dyDescent="0.3"/>
    <row r="306" s="34" customFormat="1" x14ac:dyDescent="0.3"/>
    <row r="307" s="34" customFormat="1" x14ac:dyDescent="0.3"/>
    <row r="308" s="34" customFormat="1" x14ac:dyDescent="0.3"/>
    <row r="309" s="34" customFormat="1" x14ac:dyDescent="0.3"/>
    <row r="310" s="34" customFormat="1" x14ac:dyDescent="0.3"/>
    <row r="311" s="34" customFormat="1" x14ac:dyDescent="0.3"/>
    <row r="312" s="34" customFormat="1" x14ac:dyDescent="0.3"/>
    <row r="313" s="34" customFormat="1" x14ac:dyDescent="0.3"/>
    <row r="314" s="34" customFormat="1" x14ac:dyDescent="0.3"/>
    <row r="315" s="34" customFormat="1" x14ac:dyDescent="0.3"/>
    <row r="316" s="34" customFormat="1" x14ac:dyDescent="0.3"/>
    <row r="317" s="34" customFormat="1" x14ac:dyDescent="0.3"/>
    <row r="318" s="34" customFormat="1" x14ac:dyDescent="0.3"/>
    <row r="319" s="34" customFormat="1" x14ac:dyDescent="0.3"/>
    <row r="320" s="34" customFormat="1" x14ac:dyDescent="0.3"/>
    <row r="321" s="34" customFormat="1" x14ac:dyDescent="0.3"/>
    <row r="322" s="34" customFormat="1" x14ac:dyDescent="0.3"/>
    <row r="323" s="34" customFormat="1" x14ac:dyDescent="0.3"/>
    <row r="324" s="34" customFormat="1" x14ac:dyDescent="0.3"/>
    <row r="325" s="34" customFormat="1" x14ac:dyDescent="0.3"/>
    <row r="326" s="34" customFormat="1" x14ac:dyDescent="0.3"/>
    <row r="327" s="34" customFormat="1" x14ac:dyDescent="0.3"/>
    <row r="328" s="34" customFormat="1" x14ac:dyDescent="0.3"/>
    <row r="329" s="34" customFormat="1" x14ac:dyDescent="0.3"/>
    <row r="330" s="34" customFormat="1" x14ac:dyDescent="0.3"/>
    <row r="331" s="34" customFormat="1" x14ac:dyDescent="0.3"/>
    <row r="332" s="34" customFormat="1" x14ac:dyDescent="0.3"/>
    <row r="333" s="34" customFormat="1" x14ac:dyDescent="0.3"/>
    <row r="334" s="34" customFormat="1" x14ac:dyDescent="0.3"/>
    <row r="335" s="34" customFormat="1" x14ac:dyDescent="0.3"/>
    <row r="336" s="34" customFormat="1" x14ac:dyDescent="0.3"/>
    <row r="337" s="34" customFormat="1" x14ac:dyDescent="0.3"/>
    <row r="338" s="34" customFormat="1" x14ac:dyDescent="0.3"/>
    <row r="339" s="34" customFormat="1" x14ac:dyDescent="0.3"/>
    <row r="340" s="34" customFormat="1" x14ac:dyDescent="0.3"/>
    <row r="341" s="34" customFormat="1" x14ac:dyDescent="0.3"/>
    <row r="342" s="34" customFormat="1" x14ac:dyDescent="0.3"/>
    <row r="343" s="34" customFormat="1" x14ac:dyDescent="0.3"/>
    <row r="344" s="34" customFormat="1" x14ac:dyDescent="0.3"/>
    <row r="345" s="34" customFormat="1" x14ac:dyDescent="0.3"/>
    <row r="346" s="34" customFormat="1" x14ac:dyDescent="0.3"/>
    <row r="347" s="34" customFormat="1" x14ac:dyDescent="0.3"/>
    <row r="348" s="34" customFormat="1" x14ac:dyDescent="0.3"/>
    <row r="349" s="34" customFormat="1" x14ac:dyDescent="0.3"/>
    <row r="350" s="34" customFormat="1" x14ac:dyDescent="0.3"/>
    <row r="351" s="34" customFormat="1" x14ac:dyDescent="0.3"/>
    <row r="352" s="34" customFormat="1" x14ac:dyDescent="0.3"/>
    <row r="353" s="34" customFormat="1" x14ac:dyDescent="0.3"/>
    <row r="354" s="34" customFormat="1" x14ac:dyDescent="0.3"/>
    <row r="355" s="34" customFormat="1" x14ac:dyDescent="0.3"/>
    <row r="356" s="34" customFormat="1" x14ac:dyDescent="0.3"/>
    <row r="357" s="34" customFormat="1" x14ac:dyDescent="0.3"/>
    <row r="358" s="34" customFormat="1" x14ac:dyDescent="0.3"/>
    <row r="359" s="34" customFormat="1" x14ac:dyDescent="0.3"/>
    <row r="360" s="34" customFormat="1" x14ac:dyDescent="0.3"/>
    <row r="361" s="34" customFormat="1" x14ac:dyDescent="0.3"/>
    <row r="362" s="34" customFormat="1" x14ac:dyDescent="0.3"/>
    <row r="363" s="34" customFormat="1" x14ac:dyDescent="0.3"/>
    <row r="364" s="34" customFormat="1" x14ac:dyDescent="0.3"/>
    <row r="365" s="34" customFormat="1" x14ac:dyDescent="0.3"/>
    <row r="366" s="34" customFormat="1" x14ac:dyDescent="0.3"/>
    <row r="367" s="34" customFormat="1" x14ac:dyDescent="0.3"/>
    <row r="368" s="34" customFormat="1" x14ac:dyDescent="0.3"/>
    <row r="369" s="34" customFormat="1" x14ac:dyDescent="0.3"/>
    <row r="370" s="34" customFormat="1" x14ac:dyDescent="0.3"/>
    <row r="371" s="34" customFormat="1" x14ac:dyDescent="0.3"/>
    <row r="372" s="34" customFormat="1" x14ac:dyDescent="0.3"/>
    <row r="373" s="34" customFormat="1" x14ac:dyDescent="0.3"/>
    <row r="374" s="34" customFormat="1" x14ac:dyDescent="0.3"/>
    <row r="375" s="34" customFormat="1" x14ac:dyDescent="0.3"/>
    <row r="376" s="34" customFormat="1" x14ac:dyDescent="0.3"/>
    <row r="377" s="34" customFormat="1" x14ac:dyDescent="0.3"/>
    <row r="378" s="34" customFormat="1" x14ac:dyDescent="0.3"/>
    <row r="379" s="34" customFormat="1" x14ac:dyDescent="0.3"/>
    <row r="380" s="34" customFormat="1" x14ac:dyDescent="0.3"/>
    <row r="381" s="34" customFormat="1" x14ac:dyDescent="0.3"/>
    <row r="382" s="34" customFormat="1" x14ac:dyDescent="0.3"/>
    <row r="383" s="34" customFormat="1" x14ac:dyDescent="0.3"/>
    <row r="384" s="34" customFormat="1" x14ac:dyDescent="0.3"/>
    <row r="385" s="34" customFormat="1" x14ac:dyDescent="0.3"/>
    <row r="386" s="34" customFormat="1" x14ac:dyDescent="0.3"/>
    <row r="387" s="34" customFormat="1" x14ac:dyDescent="0.3"/>
    <row r="388" s="34" customFormat="1" x14ac:dyDescent="0.3"/>
    <row r="389" s="34" customFormat="1" x14ac:dyDescent="0.3"/>
    <row r="390" s="34" customFormat="1" x14ac:dyDescent="0.3"/>
    <row r="391" s="34" customFormat="1" x14ac:dyDescent="0.3"/>
    <row r="392" s="34" customFormat="1" x14ac:dyDescent="0.3"/>
    <row r="393" s="34" customFormat="1" x14ac:dyDescent="0.3"/>
    <row r="394" s="34" customFormat="1" x14ac:dyDescent="0.3"/>
    <row r="395" s="34" customFormat="1" x14ac:dyDescent="0.3"/>
    <row r="396" s="34" customFormat="1" x14ac:dyDescent="0.3"/>
    <row r="397" s="34" customFormat="1" x14ac:dyDescent="0.3"/>
    <row r="398" s="34" customFormat="1" x14ac:dyDescent="0.3"/>
    <row r="399" s="34" customFormat="1" x14ac:dyDescent="0.3"/>
    <row r="400" s="34" customFormat="1" x14ac:dyDescent="0.3"/>
    <row r="401" s="34" customFormat="1" x14ac:dyDescent="0.3"/>
    <row r="402" s="34" customFormat="1" x14ac:dyDescent="0.3"/>
    <row r="403" s="34" customFormat="1" x14ac:dyDescent="0.3"/>
    <row r="404" s="34" customFormat="1" x14ac:dyDescent="0.3"/>
    <row r="405" s="34" customFormat="1" x14ac:dyDescent="0.3"/>
    <row r="406" s="34" customFormat="1" x14ac:dyDescent="0.3"/>
    <row r="407" s="34" customFormat="1" x14ac:dyDescent="0.3"/>
    <row r="408" s="34" customFormat="1" x14ac:dyDescent="0.3"/>
    <row r="409" s="34" customFormat="1" x14ac:dyDescent="0.3"/>
    <row r="410" s="34" customFormat="1" x14ac:dyDescent="0.3"/>
    <row r="411" s="34" customFormat="1" x14ac:dyDescent="0.3"/>
    <row r="412" s="34" customFormat="1" x14ac:dyDescent="0.3"/>
    <row r="413" s="34" customFormat="1" x14ac:dyDescent="0.3"/>
    <row r="414" s="34" customFormat="1" x14ac:dyDescent="0.3"/>
    <row r="415" s="34" customFormat="1" x14ac:dyDescent="0.3"/>
    <row r="416" s="34" customFormat="1" x14ac:dyDescent="0.3"/>
    <row r="417" s="34" customFormat="1" x14ac:dyDescent="0.3"/>
    <row r="418" s="34" customFormat="1" x14ac:dyDescent="0.3"/>
    <row r="419" s="34" customFormat="1" x14ac:dyDescent="0.3"/>
    <row r="420" s="34" customFormat="1" x14ac:dyDescent="0.3"/>
    <row r="421" s="34" customFormat="1" x14ac:dyDescent="0.3"/>
    <row r="422" s="34" customFormat="1" x14ac:dyDescent="0.3"/>
    <row r="423" s="34" customFormat="1" x14ac:dyDescent="0.3"/>
    <row r="424" s="34" customFormat="1" x14ac:dyDescent="0.3"/>
    <row r="425" s="34" customFormat="1" x14ac:dyDescent="0.3"/>
    <row r="426" s="34" customFormat="1" x14ac:dyDescent="0.3"/>
    <row r="427" s="34" customFormat="1" x14ac:dyDescent="0.3"/>
    <row r="428" s="34" customFormat="1" x14ac:dyDescent="0.3"/>
    <row r="429" s="34" customFormat="1" x14ac:dyDescent="0.3"/>
    <row r="430" s="34" customFormat="1" x14ac:dyDescent="0.3"/>
    <row r="431" s="34" customFormat="1" x14ac:dyDescent="0.3"/>
    <row r="432" s="34" customFormat="1" x14ac:dyDescent="0.3"/>
    <row r="433" s="34" customFormat="1" x14ac:dyDescent="0.3"/>
    <row r="434" s="34" customFormat="1" x14ac:dyDescent="0.3"/>
    <row r="435" s="34" customFormat="1" x14ac:dyDescent="0.3"/>
    <row r="436" s="34" customFormat="1" x14ac:dyDescent="0.3"/>
    <row r="437" s="34" customFormat="1" x14ac:dyDescent="0.3"/>
    <row r="438" s="34" customFormat="1" x14ac:dyDescent="0.3"/>
    <row r="439" s="34" customFormat="1" x14ac:dyDescent="0.3"/>
    <row r="440" s="34" customFormat="1" x14ac:dyDescent="0.3"/>
    <row r="441" s="34" customFormat="1" x14ac:dyDescent="0.3"/>
    <row r="442" s="34" customFormat="1" x14ac:dyDescent="0.3"/>
    <row r="443" s="34" customFormat="1" x14ac:dyDescent="0.3"/>
    <row r="444" s="34" customFormat="1" x14ac:dyDescent="0.3"/>
    <row r="445" s="34" customFormat="1" x14ac:dyDescent="0.3"/>
    <row r="446" s="34" customFormat="1" x14ac:dyDescent="0.3"/>
    <row r="447" s="34" customFormat="1" x14ac:dyDescent="0.3"/>
    <row r="448" s="34" customFormat="1" x14ac:dyDescent="0.3"/>
    <row r="449" s="34" customFormat="1" x14ac:dyDescent="0.3"/>
    <row r="450" s="34" customFormat="1" x14ac:dyDescent="0.3"/>
    <row r="451" s="34" customFormat="1" x14ac:dyDescent="0.3"/>
    <row r="452" s="34" customFormat="1" x14ac:dyDescent="0.3"/>
    <row r="453" s="34" customFormat="1" x14ac:dyDescent="0.3"/>
    <row r="454" s="34" customFormat="1" x14ac:dyDescent="0.3"/>
    <row r="455" s="34" customFormat="1" x14ac:dyDescent="0.3"/>
    <row r="456" s="34" customFormat="1" x14ac:dyDescent="0.3"/>
    <row r="457" s="34" customFormat="1" x14ac:dyDescent="0.3"/>
    <row r="458" s="34" customFormat="1" x14ac:dyDescent="0.3"/>
    <row r="459" s="34" customFormat="1" x14ac:dyDescent="0.3"/>
    <row r="460" s="34" customFormat="1" x14ac:dyDescent="0.3"/>
    <row r="461" s="34" customFormat="1" x14ac:dyDescent="0.3"/>
    <row r="462" s="34" customFormat="1" x14ac:dyDescent="0.3"/>
    <row r="463" s="34" customFormat="1" x14ac:dyDescent="0.3"/>
    <row r="464" s="34" customFormat="1" x14ac:dyDescent="0.3"/>
    <row r="465" s="34" customFormat="1" x14ac:dyDescent="0.3"/>
    <row r="466" s="34" customFormat="1" x14ac:dyDescent="0.3"/>
    <row r="467" s="34" customFormat="1" x14ac:dyDescent="0.3"/>
    <row r="468" s="34" customFormat="1" x14ac:dyDescent="0.3"/>
    <row r="469" s="34" customFormat="1" x14ac:dyDescent="0.3"/>
    <row r="470" s="34" customFormat="1" x14ac:dyDescent="0.3"/>
    <row r="471" s="34" customFormat="1" x14ac:dyDescent="0.3"/>
    <row r="472" s="34" customFormat="1" x14ac:dyDescent="0.3"/>
    <row r="473" s="34" customFormat="1" x14ac:dyDescent="0.3"/>
    <row r="474" s="34" customFormat="1" x14ac:dyDescent="0.3"/>
    <row r="475" s="34" customFormat="1" x14ac:dyDescent="0.3"/>
    <row r="476" s="34" customFormat="1" x14ac:dyDescent="0.3"/>
    <row r="477" s="34" customFormat="1" x14ac:dyDescent="0.3"/>
    <row r="478" s="34" customFormat="1" x14ac:dyDescent="0.3"/>
    <row r="479" s="34" customFormat="1" x14ac:dyDescent="0.3"/>
    <row r="480" s="34" customFormat="1" x14ac:dyDescent="0.3"/>
    <row r="481" s="34" customFormat="1" x14ac:dyDescent="0.3"/>
    <row r="482" s="34" customFormat="1" x14ac:dyDescent="0.3"/>
    <row r="483" s="34" customFormat="1" x14ac:dyDescent="0.3"/>
    <row r="484" s="34" customFormat="1" x14ac:dyDescent="0.3"/>
    <row r="485" s="34" customFormat="1" x14ac:dyDescent="0.3"/>
    <row r="486" s="34" customFormat="1" x14ac:dyDescent="0.3"/>
    <row r="487" s="34" customFormat="1" x14ac:dyDescent="0.3"/>
    <row r="488" s="34" customFormat="1" x14ac:dyDescent="0.3"/>
    <row r="489" s="34" customFormat="1" x14ac:dyDescent="0.3"/>
    <row r="490" s="34" customFormat="1" x14ac:dyDescent="0.3"/>
    <row r="491" s="34" customFormat="1" x14ac:dyDescent="0.3"/>
    <row r="492" s="34" customFormat="1" x14ac:dyDescent="0.3"/>
    <row r="493" s="34" customFormat="1" x14ac:dyDescent="0.3"/>
    <row r="494" s="34" customFormat="1" x14ac:dyDescent="0.3"/>
    <row r="495" s="34" customFormat="1" x14ac:dyDescent="0.3"/>
    <row r="496" s="34" customFormat="1" x14ac:dyDescent="0.3"/>
    <row r="497" s="34" customFormat="1" x14ac:dyDescent="0.3"/>
    <row r="498" s="34" customFormat="1" x14ac:dyDescent="0.3"/>
    <row r="499" s="34" customFormat="1" x14ac:dyDescent="0.3"/>
    <row r="500" s="34" customFormat="1" x14ac:dyDescent="0.3"/>
    <row r="501" s="34" customFormat="1" x14ac:dyDescent="0.3"/>
    <row r="502" s="34" customFormat="1" x14ac:dyDescent="0.3"/>
    <row r="503" s="34" customFormat="1" x14ac:dyDescent="0.3"/>
    <row r="504" s="34" customFormat="1" x14ac:dyDescent="0.3"/>
    <row r="505" s="34" customFormat="1" x14ac:dyDescent="0.3"/>
    <row r="506" s="34" customFormat="1" x14ac:dyDescent="0.3"/>
    <row r="507" s="34" customFormat="1" x14ac:dyDescent="0.3"/>
    <row r="508" s="34" customFormat="1" x14ac:dyDescent="0.3"/>
    <row r="509" s="34" customFormat="1" x14ac:dyDescent="0.3"/>
    <row r="510" s="34" customFormat="1" x14ac:dyDescent="0.3"/>
    <row r="511" s="34" customFormat="1" x14ac:dyDescent="0.3"/>
    <row r="512" s="34" customFormat="1" x14ac:dyDescent="0.3"/>
    <row r="513" s="34" customFormat="1" x14ac:dyDescent="0.3"/>
    <row r="514" s="34" customFormat="1" x14ac:dyDescent="0.3"/>
    <row r="515" s="34" customFormat="1" x14ac:dyDescent="0.3"/>
    <row r="516" s="34" customFormat="1" x14ac:dyDescent="0.3"/>
    <row r="517" s="34" customFormat="1" x14ac:dyDescent="0.3"/>
    <row r="518" s="34" customFormat="1" x14ac:dyDescent="0.3"/>
    <row r="519" s="34" customFormat="1" x14ac:dyDescent="0.3"/>
    <row r="520" s="34" customFormat="1" x14ac:dyDescent="0.3"/>
    <row r="521" s="34" customFormat="1" x14ac:dyDescent="0.3"/>
    <row r="522" s="34" customFormat="1" x14ac:dyDescent="0.3"/>
    <row r="523" s="34" customFormat="1" x14ac:dyDescent="0.3"/>
    <row r="524" s="34" customFormat="1" x14ac:dyDescent="0.3"/>
    <row r="525" s="34" customFormat="1" x14ac:dyDescent="0.3"/>
    <row r="526" s="34" customFormat="1" x14ac:dyDescent="0.3"/>
    <row r="527" s="34" customFormat="1" x14ac:dyDescent="0.3"/>
    <row r="528" s="34" customFormat="1" x14ac:dyDescent="0.3"/>
    <row r="529" s="34" customFormat="1" x14ac:dyDescent="0.3"/>
    <row r="530" s="34" customFormat="1" x14ac:dyDescent="0.3"/>
    <row r="531" s="34" customFormat="1" x14ac:dyDescent="0.3"/>
    <row r="532" s="34" customFormat="1" x14ac:dyDescent="0.3"/>
    <row r="533" s="34" customFormat="1" x14ac:dyDescent="0.3"/>
    <row r="534" s="34" customFormat="1" x14ac:dyDescent="0.3"/>
    <row r="535" s="34" customFormat="1" x14ac:dyDescent="0.3"/>
    <row r="536" s="34" customFormat="1" x14ac:dyDescent="0.3"/>
    <row r="537" s="34" customFormat="1" x14ac:dyDescent="0.3"/>
    <row r="538" s="34" customFormat="1" x14ac:dyDescent="0.3"/>
    <row r="539" s="34" customFormat="1" x14ac:dyDescent="0.3"/>
    <row r="540" s="34" customFormat="1" x14ac:dyDescent="0.3"/>
    <row r="541" s="34" customFormat="1" x14ac:dyDescent="0.3"/>
    <row r="542" s="34" customFormat="1" x14ac:dyDescent="0.3"/>
    <row r="543" s="34" customFormat="1" x14ac:dyDescent="0.3"/>
    <row r="544" s="34" customFormat="1" x14ac:dyDescent="0.3"/>
    <row r="545" s="34" customFormat="1" x14ac:dyDescent="0.3"/>
    <row r="546" s="34" customFormat="1" x14ac:dyDescent="0.3"/>
    <row r="547" s="34" customFormat="1" x14ac:dyDescent="0.3"/>
    <row r="548" s="34" customFormat="1" x14ac:dyDescent="0.3"/>
    <row r="549" s="34" customFormat="1" x14ac:dyDescent="0.3"/>
    <row r="550" s="34" customFormat="1" x14ac:dyDescent="0.3"/>
    <row r="551" s="34" customFormat="1" x14ac:dyDescent="0.3"/>
    <row r="552" s="34" customFormat="1" x14ac:dyDescent="0.3"/>
    <row r="553" s="34" customFormat="1" x14ac:dyDescent="0.3"/>
    <row r="554" s="34" customFormat="1" x14ac:dyDescent="0.3"/>
    <row r="555" s="34" customFormat="1" x14ac:dyDescent="0.3"/>
    <row r="556" s="34" customFormat="1" x14ac:dyDescent="0.3"/>
    <row r="557" s="34" customFormat="1" x14ac:dyDescent="0.3"/>
    <row r="558" s="34" customFormat="1" x14ac:dyDescent="0.3"/>
    <row r="559" s="34" customFormat="1" x14ac:dyDescent="0.3"/>
    <row r="560" s="34" customFormat="1" x14ac:dyDescent="0.3"/>
    <row r="561" s="34" customFormat="1" x14ac:dyDescent="0.3"/>
    <row r="562" s="34" customFormat="1" x14ac:dyDescent="0.3"/>
    <row r="563" s="34" customFormat="1" x14ac:dyDescent="0.3"/>
    <row r="564" s="34" customFormat="1" x14ac:dyDescent="0.3"/>
    <row r="565" s="34" customFormat="1" x14ac:dyDescent="0.3"/>
    <row r="566" s="34" customFormat="1" x14ac:dyDescent="0.3"/>
    <row r="567" s="34" customFormat="1" x14ac:dyDescent="0.3"/>
    <row r="568" s="34" customFormat="1" x14ac:dyDescent="0.3"/>
    <row r="569" s="34" customFormat="1" x14ac:dyDescent="0.3"/>
    <row r="570" s="34" customFormat="1" x14ac:dyDescent="0.3"/>
    <row r="571" s="34" customFormat="1" x14ac:dyDescent="0.3"/>
    <row r="572" s="34" customFormat="1" x14ac:dyDescent="0.3"/>
    <row r="573" s="34" customFormat="1" x14ac:dyDescent="0.3"/>
    <row r="574" s="34" customFormat="1" x14ac:dyDescent="0.3"/>
    <row r="575" s="34" customFormat="1" x14ac:dyDescent="0.3"/>
    <row r="576" s="34" customFormat="1" x14ac:dyDescent="0.3"/>
    <row r="577" s="34" customFormat="1" x14ac:dyDescent="0.3"/>
    <row r="578" s="34" customFormat="1" x14ac:dyDescent="0.3"/>
    <row r="579" s="34" customFormat="1" x14ac:dyDescent="0.3"/>
    <row r="580" s="34" customFormat="1" x14ac:dyDescent="0.3"/>
    <row r="581" s="34" customFormat="1" x14ac:dyDescent="0.3"/>
    <row r="582" s="34" customFormat="1" x14ac:dyDescent="0.3"/>
    <row r="583" s="34" customFormat="1" x14ac:dyDescent="0.3"/>
    <row r="584" s="34" customFormat="1" x14ac:dyDescent="0.3"/>
    <row r="585" s="34" customFormat="1" x14ac:dyDescent="0.3"/>
    <row r="586" s="34" customFormat="1" x14ac:dyDescent="0.3"/>
    <row r="587" s="34" customFormat="1" x14ac:dyDescent="0.3"/>
    <row r="588" s="34" customFormat="1" x14ac:dyDescent="0.3"/>
    <row r="589" s="34" customFormat="1" x14ac:dyDescent="0.3"/>
    <row r="590" s="34" customFormat="1" x14ac:dyDescent="0.3"/>
    <row r="591" s="34" customFormat="1" x14ac:dyDescent="0.3"/>
    <row r="592" s="34" customFormat="1" x14ac:dyDescent="0.3"/>
    <row r="593" s="34" customFormat="1" x14ac:dyDescent="0.3"/>
    <row r="594" s="34" customFormat="1" x14ac:dyDescent="0.3"/>
    <row r="595" s="34" customFormat="1" x14ac:dyDescent="0.3"/>
    <row r="596" s="34" customFormat="1" x14ac:dyDescent="0.3"/>
    <row r="597" s="34" customFormat="1" x14ac:dyDescent="0.3"/>
    <row r="598" s="34" customFormat="1" x14ac:dyDescent="0.3"/>
    <row r="599" s="34" customFormat="1" x14ac:dyDescent="0.3"/>
    <row r="600" s="34" customFormat="1" x14ac:dyDescent="0.3"/>
    <row r="601" s="34" customFormat="1" x14ac:dyDescent="0.3"/>
    <row r="602" s="34" customFormat="1" x14ac:dyDescent="0.3"/>
    <row r="603" s="34" customFormat="1" x14ac:dyDescent="0.3"/>
    <row r="604" s="34" customFormat="1" x14ac:dyDescent="0.3"/>
    <row r="605" s="34" customFormat="1" x14ac:dyDescent="0.3"/>
    <row r="606" s="34" customFormat="1" x14ac:dyDescent="0.3"/>
    <row r="607" s="34" customFormat="1" x14ac:dyDescent="0.3"/>
    <row r="608" s="34" customFormat="1" x14ac:dyDescent="0.3"/>
    <row r="609" s="34" customFormat="1" x14ac:dyDescent="0.3"/>
    <row r="610" s="34" customFormat="1" x14ac:dyDescent="0.3"/>
    <row r="611" s="34" customFormat="1" x14ac:dyDescent="0.3"/>
    <row r="612" s="34" customFormat="1" x14ac:dyDescent="0.3"/>
    <row r="613" s="34" customFormat="1" x14ac:dyDescent="0.3"/>
    <row r="614" s="34" customFormat="1" x14ac:dyDescent="0.3"/>
    <row r="615" s="34" customFormat="1" x14ac:dyDescent="0.3"/>
    <row r="616" s="34" customFormat="1" x14ac:dyDescent="0.3"/>
    <row r="617" s="34" customFormat="1" x14ac:dyDescent="0.3"/>
    <row r="618" s="34" customFormat="1" x14ac:dyDescent="0.3"/>
    <row r="619" s="34" customFormat="1" x14ac:dyDescent="0.3"/>
    <row r="620" s="34" customFormat="1" x14ac:dyDescent="0.3"/>
    <row r="621" s="34" customFormat="1" x14ac:dyDescent="0.3"/>
    <row r="622" s="34" customFormat="1" x14ac:dyDescent="0.3"/>
    <row r="623" s="34" customFormat="1" x14ac:dyDescent="0.3"/>
    <row r="624" s="34" customFormat="1" x14ac:dyDescent="0.3"/>
    <row r="625" s="34" customFormat="1" x14ac:dyDescent="0.3"/>
    <row r="626" s="34" customFormat="1" x14ac:dyDescent="0.3"/>
    <row r="627" s="34" customFormat="1" x14ac:dyDescent="0.3"/>
    <row r="628" s="34" customFormat="1" x14ac:dyDescent="0.3"/>
    <row r="629" s="34" customFormat="1" x14ac:dyDescent="0.3"/>
    <row r="630" s="34" customFormat="1" x14ac:dyDescent="0.3"/>
    <row r="631" s="34" customFormat="1" x14ac:dyDescent="0.3"/>
    <row r="632" s="34" customFormat="1" x14ac:dyDescent="0.3"/>
    <row r="633" s="34" customFormat="1" x14ac:dyDescent="0.3"/>
    <row r="634" s="34" customFormat="1" x14ac:dyDescent="0.3"/>
    <row r="635" s="34" customFormat="1" x14ac:dyDescent="0.3"/>
    <row r="636" s="34" customFormat="1" x14ac:dyDescent="0.3"/>
    <row r="637" s="34" customFormat="1" x14ac:dyDescent="0.3"/>
    <row r="638" s="34" customFormat="1" x14ac:dyDescent="0.3"/>
    <row r="639" s="34" customFormat="1" x14ac:dyDescent="0.3"/>
    <row r="640" s="34" customFormat="1" x14ac:dyDescent="0.3"/>
    <row r="641" s="34" customFormat="1" x14ac:dyDescent="0.3"/>
    <row r="642" s="34" customFormat="1" x14ac:dyDescent="0.3"/>
    <row r="643" s="34" customFormat="1" x14ac:dyDescent="0.3"/>
    <row r="644" s="34" customFormat="1" x14ac:dyDescent="0.3"/>
    <row r="645" s="34" customFormat="1" x14ac:dyDescent="0.3"/>
    <row r="646" s="34" customFormat="1" x14ac:dyDescent="0.3"/>
    <row r="647" s="34" customFormat="1" x14ac:dyDescent="0.3"/>
    <row r="648" s="34" customFormat="1" x14ac:dyDescent="0.3"/>
    <row r="649" s="34" customFormat="1" x14ac:dyDescent="0.3"/>
    <row r="650" s="34" customFormat="1" x14ac:dyDescent="0.3"/>
    <row r="651" s="34" customFormat="1" x14ac:dyDescent="0.3"/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L33"/>
  <sheetViews>
    <sheetView showGridLines="0" workbookViewId="0"/>
  </sheetViews>
  <sheetFormatPr defaultColWidth="9.109375" defaultRowHeight="14.4" x14ac:dyDescent="0.3"/>
  <cols>
    <col min="1" max="1" width="3" style="34" customWidth="1"/>
    <col min="2" max="2" width="8" style="55" bestFit="1" customWidth="1"/>
    <col min="3" max="3" width="10.6640625" style="55" bestFit="1" customWidth="1"/>
    <col min="4" max="4" width="4.33203125" style="55" customWidth="1"/>
    <col min="5" max="5" width="8" style="55" bestFit="1" customWidth="1"/>
    <col min="6" max="6" width="11" style="55" bestFit="1" customWidth="1"/>
    <col min="7" max="7" width="8.5546875" style="55" bestFit="1" customWidth="1"/>
    <col min="8" max="8" width="37.44140625" style="34" bestFit="1" customWidth="1"/>
    <col min="9" max="16384" width="9.109375" style="34"/>
  </cols>
  <sheetData>
    <row r="2" spans="2:7" x14ac:dyDescent="0.3">
      <c r="F2" s="56"/>
    </row>
    <row r="3" spans="2:7" ht="28.8" x14ac:dyDescent="0.3">
      <c r="C3" s="57" t="s">
        <v>265</v>
      </c>
      <c r="F3" s="58" t="s">
        <v>266</v>
      </c>
      <c r="G3" s="58" t="s">
        <v>264</v>
      </c>
    </row>
    <row r="4" spans="2:7" x14ac:dyDescent="0.3">
      <c r="B4" s="58" t="s">
        <v>272</v>
      </c>
      <c r="C4" s="59">
        <v>145</v>
      </c>
      <c r="E4" s="58" t="s">
        <v>272</v>
      </c>
      <c r="F4" s="59">
        <f>IF(C4&lt;LARGE($C$4:$C$15,5),C4,"NA")</f>
        <v>145</v>
      </c>
      <c r="G4" s="59" t="str">
        <f>IF(C4&lt;LARGE($C$4:$C$15,5),"NA",C4)</f>
        <v>NA</v>
      </c>
    </row>
    <row r="5" spans="2:7" x14ac:dyDescent="0.3">
      <c r="B5" s="58" t="s">
        <v>273</v>
      </c>
      <c r="C5" s="59">
        <v>109</v>
      </c>
      <c r="E5" s="58" t="s">
        <v>273</v>
      </c>
      <c r="F5" s="59">
        <f t="shared" ref="F5:F15" si="0">IF(C5&lt;LARGE($C$4:$C$15,5),C5,"NA")</f>
        <v>109</v>
      </c>
      <c r="G5" s="59" t="str">
        <f t="shared" ref="G5:G15" si="1">IF(C5&lt;LARGE($C$4:$C$15,5),"NA",C5)</f>
        <v>NA</v>
      </c>
    </row>
    <row r="6" spans="2:7" x14ac:dyDescent="0.3">
      <c r="B6" s="58" t="s">
        <v>274</v>
      </c>
      <c r="C6" s="59">
        <v>171</v>
      </c>
      <c r="E6" s="58" t="s">
        <v>274</v>
      </c>
      <c r="F6" s="59" t="str">
        <f t="shared" si="0"/>
        <v>NA</v>
      </c>
      <c r="G6" s="59">
        <f t="shared" si="1"/>
        <v>171</v>
      </c>
    </row>
    <row r="7" spans="2:7" x14ac:dyDescent="0.3">
      <c r="B7" s="58" t="s">
        <v>275</v>
      </c>
      <c r="C7" s="59">
        <v>100</v>
      </c>
      <c r="E7" s="58" t="s">
        <v>275</v>
      </c>
      <c r="F7" s="59">
        <f t="shared" si="0"/>
        <v>100</v>
      </c>
      <c r="G7" s="59" t="str">
        <f t="shared" si="1"/>
        <v>NA</v>
      </c>
    </row>
    <row r="8" spans="2:7" x14ac:dyDescent="0.3">
      <c r="B8" s="58" t="s">
        <v>276</v>
      </c>
      <c r="C8" s="59">
        <v>147</v>
      </c>
      <c r="E8" s="58" t="s">
        <v>276</v>
      </c>
      <c r="F8" s="59" t="str">
        <f t="shared" si="0"/>
        <v>NA</v>
      </c>
      <c r="G8" s="59">
        <f t="shared" si="1"/>
        <v>147</v>
      </c>
    </row>
    <row r="9" spans="2:7" x14ac:dyDescent="0.3">
      <c r="B9" s="58" t="s">
        <v>277</v>
      </c>
      <c r="C9" s="59">
        <v>109</v>
      </c>
      <c r="E9" s="58" t="s">
        <v>277</v>
      </c>
      <c r="F9" s="59">
        <f t="shared" si="0"/>
        <v>109</v>
      </c>
      <c r="G9" s="59" t="str">
        <f t="shared" si="1"/>
        <v>NA</v>
      </c>
    </row>
    <row r="10" spans="2:7" x14ac:dyDescent="0.3">
      <c r="B10" s="58" t="s">
        <v>278</v>
      </c>
      <c r="C10" s="59">
        <v>130</v>
      </c>
      <c r="E10" s="58" t="s">
        <v>278</v>
      </c>
      <c r="F10" s="59">
        <f t="shared" si="0"/>
        <v>130</v>
      </c>
      <c r="G10" s="59" t="str">
        <f t="shared" si="1"/>
        <v>NA</v>
      </c>
    </row>
    <row r="11" spans="2:7" x14ac:dyDescent="0.3">
      <c r="B11" s="58" t="s">
        <v>279</v>
      </c>
      <c r="C11" s="59">
        <v>140</v>
      </c>
      <c r="E11" s="58" t="s">
        <v>279</v>
      </c>
      <c r="F11" s="59">
        <f t="shared" si="0"/>
        <v>140</v>
      </c>
      <c r="G11" s="59" t="str">
        <f t="shared" si="1"/>
        <v>NA</v>
      </c>
    </row>
    <row r="12" spans="2:7" x14ac:dyDescent="0.3">
      <c r="B12" s="58" t="s">
        <v>280</v>
      </c>
      <c r="C12" s="59">
        <v>150</v>
      </c>
      <c r="E12" s="58" t="s">
        <v>280</v>
      </c>
      <c r="F12" s="59" t="str">
        <f t="shared" si="0"/>
        <v>NA</v>
      </c>
      <c r="G12" s="59">
        <f t="shared" si="1"/>
        <v>150</v>
      </c>
    </row>
    <row r="13" spans="2:7" x14ac:dyDescent="0.3">
      <c r="B13" s="58" t="s">
        <v>281</v>
      </c>
      <c r="C13" s="59">
        <v>140</v>
      </c>
      <c r="E13" s="58" t="s">
        <v>281</v>
      </c>
      <c r="F13" s="59">
        <f t="shared" si="0"/>
        <v>140</v>
      </c>
      <c r="G13" s="59" t="str">
        <f t="shared" si="1"/>
        <v>NA</v>
      </c>
    </row>
    <row r="14" spans="2:7" x14ac:dyDescent="0.3">
      <c r="B14" s="58" t="s">
        <v>282</v>
      </c>
      <c r="C14" s="59">
        <v>185</v>
      </c>
      <c r="E14" s="58" t="s">
        <v>282</v>
      </c>
      <c r="F14" s="59" t="str">
        <f t="shared" si="0"/>
        <v>NA</v>
      </c>
      <c r="G14" s="59">
        <f t="shared" si="1"/>
        <v>185</v>
      </c>
    </row>
    <row r="15" spans="2:7" x14ac:dyDescent="0.3">
      <c r="B15" s="58" t="s">
        <v>283</v>
      </c>
      <c r="C15" s="59">
        <v>165</v>
      </c>
      <c r="E15" s="58" t="s">
        <v>283</v>
      </c>
      <c r="F15" s="59" t="str">
        <f t="shared" si="0"/>
        <v>NA</v>
      </c>
      <c r="G15" s="59">
        <f t="shared" si="1"/>
        <v>165</v>
      </c>
    </row>
    <row r="18" spans="1:12" x14ac:dyDescent="0.3">
      <c r="A18" s="60"/>
      <c r="B18" s="61"/>
      <c r="C18" s="61"/>
      <c r="D18" s="61"/>
      <c r="E18" s="61"/>
      <c r="F18" s="61"/>
      <c r="G18" s="61"/>
      <c r="H18" s="60"/>
      <c r="I18" s="60"/>
      <c r="J18" s="60"/>
      <c r="K18" s="60"/>
      <c r="L18" s="60"/>
    </row>
    <row r="20" spans="1:12" x14ac:dyDescent="0.3">
      <c r="F20" s="56"/>
    </row>
    <row r="21" spans="1:12" ht="43.2" x14ac:dyDescent="0.3">
      <c r="C21" s="57" t="s">
        <v>265</v>
      </c>
      <c r="F21" s="58" t="s">
        <v>268</v>
      </c>
      <c r="G21" s="58" t="s">
        <v>267</v>
      </c>
    </row>
    <row r="22" spans="1:12" x14ac:dyDescent="0.3">
      <c r="B22" s="58" t="s">
        <v>272</v>
      </c>
      <c r="C22" s="59">
        <v>145</v>
      </c>
      <c r="E22" s="58" t="s">
        <v>272</v>
      </c>
      <c r="F22" s="59">
        <f>IF(C22&gt;SMALL($C$22:$C$33,5),C22,"NA")</f>
        <v>145</v>
      </c>
      <c r="G22" s="59" t="str">
        <f>IF(C22&gt;SMALL($C$22:$C$33,5),"NA",C22)</f>
        <v>NA</v>
      </c>
    </row>
    <row r="23" spans="1:12" x14ac:dyDescent="0.3">
      <c r="B23" s="58" t="s">
        <v>273</v>
      </c>
      <c r="C23" s="59">
        <v>109</v>
      </c>
      <c r="E23" s="58" t="s">
        <v>273</v>
      </c>
      <c r="F23" s="59" t="str">
        <f t="shared" ref="F23:F33" si="2">IF(C23&gt;SMALL($C$22:$C$33,5),C23,"NA")</f>
        <v>NA</v>
      </c>
      <c r="G23" s="59">
        <f t="shared" ref="G23:G33" si="3">IF(C23&gt;SMALL($C$22:$C$33,5),"NA",C23)</f>
        <v>109</v>
      </c>
    </row>
    <row r="24" spans="1:12" x14ac:dyDescent="0.3">
      <c r="B24" s="58" t="s">
        <v>274</v>
      </c>
      <c r="C24" s="59">
        <v>171</v>
      </c>
      <c r="E24" s="58" t="s">
        <v>274</v>
      </c>
      <c r="F24" s="59">
        <f t="shared" si="2"/>
        <v>171</v>
      </c>
      <c r="G24" s="59" t="str">
        <f t="shared" si="3"/>
        <v>NA</v>
      </c>
    </row>
    <row r="25" spans="1:12" x14ac:dyDescent="0.3">
      <c r="B25" s="58" t="s">
        <v>275</v>
      </c>
      <c r="C25" s="59">
        <v>100</v>
      </c>
      <c r="E25" s="58" t="s">
        <v>275</v>
      </c>
      <c r="F25" s="59" t="str">
        <f t="shared" si="2"/>
        <v>NA</v>
      </c>
      <c r="G25" s="59">
        <f t="shared" si="3"/>
        <v>100</v>
      </c>
    </row>
    <row r="26" spans="1:12" x14ac:dyDescent="0.3">
      <c r="B26" s="58" t="s">
        <v>276</v>
      </c>
      <c r="C26" s="59">
        <v>147</v>
      </c>
      <c r="E26" s="58" t="s">
        <v>276</v>
      </c>
      <c r="F26" s="59">
        <f t="shared" si="2"/>
        <v>147</v>
      </c>
      <c r="G26" s="59" t="str">
        <f t="shared" si="3"/>
        <v>NA</v>
      </c>
    </row>
    <row r="27" spans="1:12" x14ac:dyDescent="0.3">
      <c r="B27" s="58" t="s">
        <v>277</v>
      </c>
      <c r="C27" s="59">
        <v>109</v>
      </c>
      <c r="E27" s="58" t="s">
        <v>277</v>
      </c>
      <c r="F27" s="59" t="str">
        <f t="shared" si="2"/>
        <v>NA</v>
      </c>
      <c r="G27" s="59">
        <f t="shared" si="3"/>
        <v>109</v>
      </c>
    </row>
    <row r="28" spans="1:12" x14ac:dyDescent="0.3">
      <c r="B28" s="58" t="s">
        <v>278</v>
      </c>
      <c r="C28" s="59">
        <v>130</v>
      </c>
      <c r="E28" s="58" t="s">
        <v>278</v>
      </c>
      <c r="F28" s="59" t="str">
        <f t="shared" si="2"/>
        <v>NA</v>
      </c>
      <c r="G28" s="59">
        <f t="shared" si="3"/>
        <v>130</v>
      </c>
    </row>
    <row r="29" spans="1:12" x14ac:dyDescent="0.3">
      <c r="B29" s="58" t="s">
        <v>279</v>
      </c>
      <c r="C29" s="59">
        <v>140</v>
      </c>
      <c r="E29" s="58" t="s">
        <v>279</v>
      </c>
      <c r="F29" s="59">
        <f t="shared" si="2"/>
        <v>140</v>
      </c>
      <c r="G29" s="59" t="str">
        <f t="shared" si="3"/>
        <v>NA</v>
      </c>
    </row>
    <row r="30" spans="1:12" x14ac:dyDescent="0.3">
      <c r="B30" s="58" t="s">
        <v>280</v>
      </c>
      <c r="C30" s="59">
        <v>150</v>
      </c>
      <c r="E30" s="58" t="s">
        <v>280</v>
      </c>
      <c r="F30" s="59">
        <f t="shared" si="2"/>
        <v>150</v>
      </c>
      <c r="G30" s="59" t="str">
        <f t="shared" si="3"/>
        <v>NA</v>
      </c>
    </row>
    <row r="31" spans="1:12" x14ac:dyDescent="0.3">
      <c r="B31" s="58" t="s">
        <v>281</v>
      </c>
      <c r="C31" s="59">
        <v>132</v>
      </c>
      <c r="E31" s="58" t="s">
        <v>281</v>
      </c>
      <c r="F31" s="59" t="str">
        <f t="shared" si="2"/>
        <v>NA</v>
      </c>
      <c r="G31" s="59">
        <f t="shared" si="3"/>
        <v>132</v>
      </c>
    </row>
    <row r="32" spans="1:12" x14ac:dyDescent="0.3">
      <c r="B32" s="58" t="s">
        <v>282</v>
      </c>
      <c r="C32" s="59">
        <v>185</v>
      </c>
      <c r="E32" s="58" t="s">
        <v>282</v>
      </c>
      <c r="F32" s="59">
        <f t="shared" si="2"/>
        <v>185</v>
      </c>
      <c r="G32" s="59" t="str">
        <f t="shared" si="3"/>
        <v>NA</v>
      </c>
    </row>
    <row r="33" spans="2:7" x14ac:dyDescent="0.3">
      <c r="B33" s="58" t="s">
        <v>283</v>
      </c>
      <c r="C33" s="59">
        <v>165</v>
      </c>
      <c r="E33" s="58" t="s">
        <v>283</v>
      </c>
      <c r="F33" s="59">
        <f t="shared" si="2"/>
        <v>165</v>
      </c>
      <c r="G33" s="59" t="str">
        <f t="shared" si="3"/>
        <v>NA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46"/>
  <sheetViews>
    <sheetView showGridLines="0" workbookViewId="0"/>
  </sheetViews>
  <sheetFormatPr defaultColWidth="9.109375" defaultRowHeight="14.4" x14ac:dyDescent="0.3"/>
  <cols>
    <col min="1" max="1" width="26.6640625" style="34" bestFit="1" customWidth="1"/>
    <col min="2" max="2" width="10" style="33" bestFit="1" customWidth="1"/>
    <col min="3" max="3" width="3.44140625" style="34" customWidth="1"/>
    <col min="4" max="4" width="6.88671875" style="36" customWidth="1"/>
    <col min="5" max="5" width="30.109375" style="36" customWidth="1"/>
    <col min="6" max="6" width="4.33203125" style="34" customWidth="1"/>
    <col min="7" max="7" width="12.44140625" style="34" bestFit="1" customWidth="1"/>
    <col min="8" max="8" width="18.5546875" style="34" bestFit="1" customWidth="1"/>
    <col min="9" max="9" width="32.21875" style="34" customWidth="1"/>
    <col min="10" max="16384" width="9.109375" style="34"/>
  </cols>
  <sheetData>
    <row r="1" spans="1:9" x14ac:dyDescent="0.3">
      <c r="A1" s="32" t="s">
        <v>269</v>
      </c>
      <c r="D1" s="35" t="s">
        <v>260</v>
      </c>
      <c r="G1" s="32" t="s">
        <v>270</v>
      </c>
    </row>
    <row r="2" spans="1:9" x14ac:dyDescent="0.3">
      <c r="A2" s="37" t="s">
        <v>256</v>
      </c>
      <c r="B2" s="38" t="s">
        <v>258</v>
      </c>
      <c r="D2" s="39" t="s">
        <v>259</v>
      </c>
      <c r="E2" s="39" t="s">
        <v>260</v>
      </c>
      <c r="G2" s="40" t="s">
        <v>258</v>
      </c>
      <c r="H2" s="40" t="s">
        <v>261</v>
      </c>
      <c r="I2" s="40" t="s">
        <v>271</v>
      </c>
    </row>
    <row r="3" spans="1:9" x14ac:dyDescent="0.3">
      <c r="A3" s="41" t="s">
        <v>15</v>
      </c>
      <c r="B3" s="42">
        <v>5</v>
      </c>
      <c r="D3" s="43">
        <v>0</v>
      </c>
      <c r="E3" s="43" cm="1">
        <f t="array" ref="E3:E14">FREQUENCY(B3:B246,D3:D13)</f>
        <v>0</v>
      </c>
      <c r="G3" s="44" t="str">
        <f>D3&amp; "-" &amp;D4</f>
        <v>0-5</v>
      </c>
      <c r="H3" s="44">
        <f t="shared" ref="H3" si="0">E4</f>
        <v>8</v>
      </c>
      <c r="I3" s="45">
        <f>SUM($H$3:H3)/SUM($H$3:$H$12)</f>
        <v>3.2786885245901641E-2</v>
      </c>
    </row>
    <row r="4" spans="1:9" x14ac:dyDescent="0.3">
      <c r="A4" s="41" t="s">
        <v>9</v>
      </c>
      <c r="B4" s="42">
        <v>5</v>
      </c>
      <c r="D4" s="43">
        <v>5</v>
      </c>
      <c r="E4" s="43">
        <v>8</v>
      </c>
      <c r="G4" s="44" t="str">
        <f>D4&amp; "-" &amp;D5</f>
        <v>5-15</v>
      </c>
      <c r="H4" s="44">
        <f>E5</f>
        <v>53</v>
      </c>
      <c r="I4" s="45">
        <f>SUM($H$3:H4)/SUM($H$3:$H$12)</f>
        <v>0.25</v>
      </c>
    </row>
    <row r="5" spans="1:9" x14ac:dyDescent="0.3">
      <c r="A5" s="41" t="s">
        <v>17</v>
      </c>
      <c r="B5" s="42">
        <v>5</v>
      </c>
      <c r="D5" s="43">
        <v>15</v>
      </c>
      <c r="E5" s="43">
        <v>53</v>
      </c>
      <c r="G5" s="44" t="str">
        <f>D5&amp; "-" &amp;D6</f>
        <v>15-25</v>
      </c>
      <c r="H5" s="44">
        <f>E6</f>
        <v>52</v>
      </c>
      <c r="I5" s="45">
        <f>SUM($H$3:H5)/SUM($H$3:$H$12)</f>
        <v>0.46311475409836067</v>
      </c>
    </row>
    <row r="6" spans="1:9" x14ac:dyDescent="0.3">
      <c r="A6" s="41" t="s">
        <v>13</v>
      </c>
      <c r="B6" s="42">
        <v>5</v>
      </c>
      <c r="D6" s="43">
        <v>25</v>
      </c>
      <c r="E6" s="43">
        <v>52</v>
      </c>
      <c r="G6" s="44" t="str">
        <f>D6&amp; "-" &amp;D7</f>
        <v>25-35</v>
      </c>
      <c r="H6" s="44">
        <f>E7</f>
        <v>39</v>
      </c>
      <c r="I6" s="45">
        <f>SUM($H$3:H6)/SUM($H$3:$H$12)</f>
        <v>0.62295081967213117</v>
      </c>
    </row>
    <row r="7" spans="1:9" x14ac:dyDescent="0.3">
      <c r="A7" s="41" t="s">
        <v>7</v>
      </c>
      <c r="B7" s="42">
        <v>5</v>
      </c>
      <c r="D7" s="43">
        <v>35</v>
      </c>
      <c r="E7" s="43">
        <v>39</v>
      </c>
      <c r="G7" s="44" t="str">
        <f>D7&amp; "-" &amp;D8</f>
        <v>35-45</v>
      </c>
      <c r="H7" s="44">
        <f>E8</f>
        <v>30</v>
      </c>
      <c r="I7" s="45">
        <f>SUM($H$3:H7)/SUM($H$3:$H$12)</f>
        <v>0.74590163934426235</v>
      </c>
    </row>
    <row r="8" spans="1:9" x14ac:dyDescent="0.3">
      <c r="A8" s="41" t="s">
        <v>21</v>
      </c>
      <c r="B8" s="42">
        <v>5</v>
      </c>
      <c r="D8" s="43">
        <v>45</v>
      </c>
      <c r="E8" s="43">
        <v>30</v>
      </c>
      <c r="G8" s="44" t="str">
        <f>D8&amp; "-" &amp;D9</f>
        <v>45-55</v>
      </c>
      <c r="H8" s="44">
        <f>E9</f>
        <v>33</v>
      </c>
      <c r="I8" s="45">
        <f>SUM($H$3:H8)/SUM($H$3:$H$12)</f>
        <v>0.88114754098360659</v>
      </c>
    </row>
    <row r="9" spans="1:9" x14ac:dyDescent="0.3">
      <c r="A9" s="41" t="s">
        <v>19</v>
      </c>
      <c r="B9" s="42">
        <v>5</v>
      </c>
      <c r="D9" s="43">
        <v>55</v>
      </c>
      <c r="E9" s="43">
        <v>33</v>
      </c>
      <c r="G9" s="44" t="str">
        <f>D9&amp; "-" &amp;D10</f>
        <v>55-65</v>
      </c>
      <c r="H9" s="44">
        <f>E10</f>
        <v>11</v>
      </c>
      <c r="I9" s="45">
        <f>SUM($H$3:H9)/SUM($H$3:$H$12)</f>
        <v>0.92622950819672134</v>
      </c>
    </row>
    <row r="10" spans="1:9" x14ac:dyDescent="0.3">
      <c r="A10" s="41" t="s">
        <v>11</v>
      </c>
      <c r="B10" s="42">
        <v>5</v>
      </c>
      <c r="D10" s="43">
        <v>65</v>
      </c>
      <c r="E10" s="43">
        <v>11</v>
      </c>
      <c r="G10" s="44" t="str">
        <f>D10&amp; "-" &amp;D11</f>
        <v>65-75</v>
      </c>
      <c r="H10" s="44">
        <f>E11</f>
        <v>11</v>
      </c>
      <c r="I10" s="45">
        <f>SUM($H$3:H10)/SUM($H$3:$H$12)</f>
        <v>0.97131147540983609</v>
      </c>
    </row>
    <row r="11" spans="1:9" x14ac:dyDescent="0.3">
      <c r="A11" s="41" t="s">
        <v>42</v>
      </c>
      <c r="B11" s="42">
        <v>6</v>
      </c>
      <c r="D11" s="43">
        <v>75</v>
      </c>
      <c r="E11" s="43">
        <v>11</v>
      </c>
      <c r="G11" s="44" t="str">
        <f>D11&amp; "-" &amp;D12</f>
        <v>75-85</v>
      </c>
      <c r="H11" s="44">
        <f>E12</f>
        <v>3</v>
      </c>
      <c r="I11" s="45">
        <f>SUM($H$3:H11)/SUM($H$3:$H$12)</f>
        <v>0.98360655737704916</v>
      </c>
    </row>
    <row r="12" spans="1:9" x14ac:dyDescent="0.3">
      <c r="A12" s="41" t="s">
        <v>41</v>
      </c>
      <c r="B12" s="42">
        <v>6</v>
      </c>
      <c r="D12" s="43">
        <v>85</v>
      </c>
      <c r="E12" s="43">
        <v>3</v>
      </c>
      <c r="G12" s="44" t="str">
        <f>D12&amp; "-" &amp;D13</f>
        <v>85-125</v>
      </c>
      <c r="H12" s="44">
        <f>E13</f>
        <v>4</v>
      </c>
      <c r="I12" s="45">
        <f>SUM($H$3:H12)/SUM($H$3:$H$12)</f>
        <v>1</v>
      </c>
    </row>
    <row r="13" spans="1:9" x14ac:dyDescent="0.3">
      <c r="A13" s="41" t="s">
        <v>37</v>
      </c>
      <c r="B13" s="42">
        <v>6</v>
      </c>
      <c r="D13" s="43">
        <v>125</v>
      </c>
      <c r="E13" s="43">
        <v>4</v>
      </c>
      <c r="I13" s="46"/>
    </row>
    <row r="14" spans="1:9" x14ac:dyDescent="0.3">
      <c r="A14" s="41" t="s">
        <v>35</v>
      </c>
      <c r="B14" s="42">
        <v>6</v>
      </c>
      <c r="E14" s="36">
        <v>0</v>
      </c>
      <c r="I14" s="46"/>
    </row>
    <row r="15" spans="1:9" x14ac:dyDescent="0.3">
      <c r="A15" s="41" t="s">
        <v>40</v>
      </c>
      <c r="B15" s="42">
        <v>6</v>
      </c>
      <c r="I15" s="46"/>
    </row>
    <row r="16" spans="1:9" x14ac:dyDescent="0.3">
      <c r="A16" s="41" t="s">
        <v>39</v>
      </c>
      <c r="B16" s="42">
        <v>6</v>
      </c>
      <c r="I16" s="46"/>
    </row>
    <row r="17" spans="1:9" x14ac:dyDescent="0.3">
      <c r="A17" s="41" t="s">
        <v>38</v>
      </c>
      <c r="B17" s="42">
        <v>6</v>
      </c>
      <c r="I17" s="46"/>
    </row>
    <row r="18" spans="1:9" x14ac:dyDescent="0.3">
      <c r="A18" s="41" t="s">
        <v>25</v>
      </c>
      <c r="B18" s="42">
        <v>6</v>
      </c>
      <c r="I18" s="46"/>
    </row>
    <row r="19" spans="1:9" x14ac:dyDescent="0.3">
      <c r="A19" s="41" t="s">
        <v>36</v>
      </c>
      <c r="B19" s="42">
        <v>6</v>
      </c>
      <c r="I19" s="46"/>
    </row>
    <row r="20" spans="1:9" x14ac:dyDescent="0.3">
      <c r="A20" s="41" t="s">
        <v>23</v>
      </c>
      <c r="B20" s="42">
        <v>6</v>
      </c>
      <c r="I20" s="46"/>
    </row>
    <row r="21" spans="1:9" x14ac:dyDescent="0.3">
      <c r="A21" s="41" t="s">
        <v>44</v>
      </c>
      <c r="B21" s="42">
        <v>7</v>
      </c>
      <c r="I21" s="46"/>
    </row>
    <row r="22" spans="1:9" x14ac:dyDescent="0.3">
      <c r="A22" s="41" t="s">
        <v>45</v>
      </c>
      <c r="B22" s="42">
        <v>7</v>
      </c>
    </row>
    <row r="23" spans="1:9" x14ac:dyDescent="0.3">
      <c r="A23" s="41" t="s">
        <v>43</v>
      </c>
      <c r="B23" s="42">
        <v>7</v>
      </c>
    </row>
    <row r="24" spans="1:9" x14ac:dyDescent="0.3">
      <c r="A24" s="41" t="s">
        <v>46</v>
      </c>
      <c r="B24" s="42">
        <v>8</v>
      </c>
    </row>
    <row r="25" spans="1:9" x14ac:dyDescent="0.3">
      <c r="A25" s="41" t="s">
        <v>47</v>
      </c>
      <c r="B25" s="42">
        <v>9</v>
      </c>
    </row>
    <row r="26" spans="1:9" x14ac:dyDescent="0.3">
      <c r="A26" s="41" t="s">
        <v>26</v>
      </c>
      <c r="B26" s="42">
        <v>9</v>
      </c>
    </row>
    <row r="27" spans="1:9" x14ac:dyDescent="0.3">
      <c r="A27" s="41" t="s">
        <v>48</v>
      </c>
      <c r="B27" s="42">
        <v>9</v>
      </c>
    </row>
    <row r="28" spans="1:9" x14ac:dyDescent="0.3">
      <c r="A28" s="41" t="s">
        <v>49</v>
      </c>
      <c r="B28" s="42">
        <v>10</v>
      </c>
    </row>
    <row r="29" spans="1:9" x14ac:dyDescent="0.3">
      <c r="A29" s="41" t="s">
        <v>52</v>
      </c>
      <c r="B29" s="42">
        <v>10</v>
      </c>
    </row>
    <row r="30" spans="1:9" x14ac:dyDescent="0.3">
      <c r="A30" s="41" t="s">
        <v>51</v>
      </c>
      <c r="B30" s="42">
        <v>10</v>
      </c>
    </row>
    <row r="31" spans="1:9" x14ac:dyDescent="0.3">
      <c r="A31" s="41" t="s">
        <v>53</v>
      </c>
      <c r="B31" s="42">
        <v>10</v>
      </c>
    </row>
    <row r="32" spans="1:9" x14ac:dyDescent="0.3">
      <c r="A32" s="41" t="s">
        <v>50</v>
      </c>
      <c r="B32" s="42">
        <v>10</v>
      </c>
    </row>
    <row r="33" spans="1:2" x14ac:dyDescent="0.3">
      <c r="A33" s="41" t="s">
        <v>56</v>
      </c>
      <c r="B33" s="42">
        <v>11</v>
      </c>
    </row>
    <row r="34" spans="1:2" x14ac:dyDescent="0.3">
      <c r="A34" s="41" t="s">
        <v>59</v>
      </c>
      <c r="B34" s="42">
        <v>11</v>
      </c>
    </row>
    <row r="35" spans="1:2" x14ac:dyDescent="0.3">
      <c r="A35" s="41" t="s">
        <v>58</v>
      </c>
      <c r="B35" s="42">
        <v>11</v>
      </c>
    </row>
    <row r="36" spans="1:2" x14ac:dyDescent="0.3">
      <c r="A36" s="41" t="s">
        <v>57</v>
      </c>
      <c r="B36" s="42">
        <v>11</v>
      </c>
    </row>
    <row r="37" spans="1:2" x14ac:dyDescent="0.3">
      <c r="A37" s="41" t="s">
        <v>27</v>
      </c>
      <c r="B37" s="42">
        <v>11</v>
      </c>
    </row>
    <row r="38" spans="1:2" x14ac:dyDescent="0.3">
      <c r="A38" s="41" t="s">
        <v>54</v>
      </c>
      <c r="B38" s="42">
        <v>11</v>
      </c>
    </row>
    <row r="39" spans="1:2" x14ac:dyDescent="0.3">
      <c r="A39" s="41" t="s">
        <v>55</v>
      </c>
      <c r="B39" s="42">
        <v>11</v>
      </c>
    </row>
    <row r="40" spans="1:2" x14ac:dyDescent="0.3">
      <c r="A40" s="41" t="s">
        <v>65</v>
      </c>
      <c r="B40" s="42">
        <v>12</v>
      </c>
    </row>
    <row r="41" spans="1:2" x14ac:dyDescent="0.3">
      <c r="A41" s="41" t="s">
        <v>63</v>
      </c>
      <c r="B41" s="42">
        <v>12</v>
      </c>
    </row>
    <row r="42" spans="1:2" x14ac:dyDescent="0.3">
      <c r="A42" s="41" t="s">
        <v>67</v>
      </c>
      <c r="B42" s="42">
        <v>12</v>
      </c>
    </row>
    <row r="43" spans="1:2" x14ac:dyDescent="0.3">
      <c r="A43" s="41" t="s">
        <v>62</v>
      </c>
      <c r="B43" s="42">
        <v>12</v>
      </c>
    </row>
    <row r="44" spans="1:2" x14ac:dyDescent="0.3">
      <c r="A44" s="41" t="s">
        <v>68</v>
      </c>
      <c r="B44" s="42">
        <v>12</v>
      </c>
    </row>
    <row r="45" spans="1:2" x14ac:dyDescent="0.3">
      <c r="A45" s="41" t="s">
        <v>60</v>
      </c>
      <c r="B45" s="42">
        <v>12</v>
      </c>
    </row>
    <row r="46" spans="1:2" x14ac:dyDescent="0.3">
      <c r="A46" s="41" t="s">
        <v>66</v>
      </c>
      <c r="B46" s="42">
        <v>12</v>
      </c>
    </row>
    <row r="47" spans="1:2" x14ac:dyDescent="0.3">
      <c r="A47" s="41" t="s">
        <v>64</v>
      </c>
      <c r="B47" s="42">
        <v>12</v>
      </c>
    </row>
    <row r="48" spans="1:2" x14ac:dyDescent="0.3">
      <c r="A48" s="41" t="s">
        <v>61</v>
      </c>
      <c r="B48" s="42">
        <v>12</v>
      </c>
    </row>
    <row r="49" spans="1:2" x14ac:dyDescent="0.3">
      <c r="A49" s="41" t="s">
        <v>74</v>
      </c>
      <c r="B49" s="42">
        <v>13</v>
      </c>
    </row>
    <row r="50" spans="1:2" x14ac:dyDescent="0.3">
      <c r="A50" s="41" t="s">
        <v>75</v>
      </c>
      <c r="B50" s="42">
        <v>13</v>
      </c>
    </row>
    <row r="51" spans="1:2" x14ac:dyDescent="0.3">
      <c r="A51" s="41" t="s">
        <v>73</v>
      </c>
      <c r="B51" s="42">
        <v>13</v>
      </c>
    </row>
    <row r="52" spans="1:2" x14ac:dyDescent="0.3">
      <c r="A52" s="41" t="s">
        <v>71</v>
      </c>
      <c r="B52" s="42">
        <v>13</v>
      </c>
    </row>
    <row r="53" spans="1:2" x14ac:dyDescent="0.3">
      <c r="A53" s="41" t="s">
        <v>69</v>
      </c>
      <c r="B53" s="42">
        <v>13</v>
      </c>
    </row>
    <row r="54" spans="1:2" x14ac:dyDescent="0.3">
      <c r="A54" s="41" t="s">
        <v>70</v>
      </c>
      <c r="B54" s="42">
        <v>13</v>
      </c>
    </row>
    <row r="55" spans="1:2" x14ac:dyDescent="0.3">
      <c r="A55" s="41" t="s">
        <v>72</v>
      </c>
      <c r="B55" s="42">
        <v>13</v>
      </c>
    </row>
    <row r="56" spans="1:2" x14ac:dyDescent="0.3">
      <c r="A56" s="41" t="s">
        <v>76</v>
      </c>
      <c r="B56" s="42">
        <v>14</v>
      </c>
    </row>
    <row r="57" spans="1:2" x14ac:dyDescent="0.3">
      <c r="A57" s="41" t="s">
        <v>77</v>
      </c>
      <c r="B57" s="42">
        <v>14</v>
      </c>
    </row>
    <row r="58" spans="1:2" x14ac:dyDescent="0.3">
      <c r="A58" s="41" t="s">
        <v>78</v>
      </c>
      <c r="B58" s="42">
        <v>14</v>
      </c>
    </row>
    <row r="59" spans="1:2" x14ac:dyDescent="0.3">
      <c r="A59" s="41" t="s">
        <v>82</v>
      </c>
      <c r="B59" s="42">
        <v>15</v>
      </c>
    </row>
    <row r="60" spans="1:2" x14ac:dyDescent="0.3">
      <c r="A60" s="41" t="s">
        <v>79</v>
      </c>
      <c r="B60" s="42">
        <v>15</v>
      </c>
    </row>
    <row r="61" spans="1:2" x14ac:dyDescent="0.3">
      <c r="A61" s="41" t="s">
        <v>80</v>
      </c>
      <c r="B61" s="42">
        <v>15</v>
      </c>
    </row>
    <row r="62" spans="1:2" x14ac:dyDescent="0.3">
      <c r="A62" s="41" t="s">
        <v>28</v>
      </c>
      <c r="B62" s="42">
        <v>15</v>
      </c>
    </row>
    <row r="63" spans="1:2" x14ac:dyDescent="0.3">
      <c r="A63" s="41" t="s">
        <v>81</v>
      </c>
      <c r="B63" s="42">
        <v>15</v>
      </c>
    </row>
    <row r="64" spans="1:2" x14ac:dyDescent="0.3">
      <c r="A64" s="41" t="s">
        <v>83</v>
      </c>
      <c r="B64" s="42">
        <v>16</v>
      </c>
    </row>
    <row r="65" spans="1:2" x14ac:dyDescent="0.3">
      <c r="A65" s="41" t="s">
        <v>87</v>
      </c>
      <c r="B65" s="42">
        <v>16</v>
      </c>
    </row>
    <row r="66" spans="1:2" x14ac:dyDescent="0.3">
      <c r="A66" s="41" t="s">
        <v>30</v>
      </c>
      <c r="B66" s="42">
        <v>16</v>
      </c>
    </row>
    <row r="67" spans="1:2" x14ac:dyDescent="0.3">
      <c r="A67" s="41" t="s">
        <v>85</v>
      </c>
      <c r="B67" s="42">
        <v>16</v>
      </c>
    </row>
    <row r="68" spans="1:2" x14ac:dyDescent="0.3">
      <c r="A68" s="41" t="s">
        <v>29</v>
      </c>
      <c r="B68" s="42">
        <v>16</v>
      </c>
    </row>
    <row r="69" spans="1:2" x14ac:dyDescent="0.3">
      <c r="A69" s="41" t="s">
        <v>31</v>
      </c>
      <c r="B69" s="42">
        <v>16</v>
      </c>
    </row>
    <row r="70" spans="1:2" x14ac:dyDescent="0.3">
      <c r="A70" s="41" t="s">
        <v>84</v>
      </c>
      <c r="B70" s="42">
        <v>16</v>
      </c>
    </row>
    <row r="71" spans="1:2" x14ac:dyDescent="0.3">
      <c r="A71" s="41" t="s">
        <v>88</v>
      </c>
      <c r="B71" s="42">
        <v>16</v>
      </c>
    </row>
    <row r="72" spans="1:2" x14ac:dyDescent="0.3">
      <c r="A72" s="41" t="s">
        <v>89</v>
      </c>
      <c r="B72" s="42">
        <v>16</v>
      </c>
    </row>
    <row r="73" spans="1:2" x14ac:dyDescent="0.3">
      <c r="A73" s="41" t="s">
        <v>86</v>
      </c>
      <c r="B73" s="42">
        <v>16</v>
      </c>
    </row>
    <row r="74" spans="1:2" x14ac:dyDescent="0.3">
      <c r="A74" s="41" t="s">
        <v>90</v>
      </c>
      <c r="B74" s="42">
        <v>18</v>
      </c>
    </row>
    <row r="75" spans="1:2" x14ac:dyDescent="0.3">
      <c r="A75" s="41" t="s">
        <v>32</v>
      </c>
      <c r="B75" s="42">
        <v>18</v>
      </c>
    </row>
    <row r="76" spans="1:2" x14ac:dyDescent="0.3">
      <c r="A76" s="41" t="s">
        <v>94</v>
      </c>
      <c r="B76" s="42">
        <v>19</v>
      </c>
    </row>
    <row r="77" spans="1:2" x14ac:dyDescent="0.3">
      <c r="A77" s="41" t="s">
        <v>92</v>
      </c>
      <c r="B77" s="42">
        <v>19</v>
      </c>
    </row>
    <row r="78" spans="1:2" x14ac:dyDescent="0.3">
      <c r="A78" s="41" t="s">
        <v>96</v>
      </c>
      <c r="B78" s="42">
        <v>19</v>
      </c>
    </row>
    <row r="79" spans="1:2" x14ac:dyDescent="0.3">
      <c r="A79" s="41" t="s">
        <v>93</v>
      </c>
      <c r="B79" s="42">
        <v>19</v>
      </c>
    </row>
    <row r="80" spans="1:2" x14ac:dyDescent="0.3">
      <c r="A80" s="41" t="s">
        <v>95</v>
      </c>
      <c r="B80" s="42">
        <v>19</v>
      </c>
    </row>
    <row r="81" spans="1:2" x14ac:dyDescent="0.3">
      <c r="A81" s="41" t="s">
        <v>97</v>
      </c>
      <c r="B81" s="42">
        <v>19</v>
      </c>
    </row>
    <row r="82" spans="1:2" x14ac:dyDescent="0.3">
      <c r="A82" s="41" t="s">
        <v>33</v>
      </c>
      <c r="B82" s="42">
        <v>19</v>
      </c>
    </row>
    <row r="83" spans="1:2" x14ac:dyDescent="0.3">
      <c r="A83" s="41" t="s">
        <v>91</v>
      </c>
      <c r="B83" s="42">
        <v>19</v>
      </c>
    </row>
    <row r="84" spans="1:2" x14ac:dyDescent="0.3">
      <c r="A84" s="41" t="s">
        <v>98</v>
      </c>
      <c r="B84" s="42">
        <v>20</v>
      </c>
    </row>
    <row r="85" spans="1:2" x14ac:dyDescent="0.3">
      <c r="A85" s="41" t="s">
        <v>99</v>
      </c>
      <c r="B85" s="42">
        <v>20</v>
      </c>
    </row>
    <row r="86" spans="1:2" x14ac:dyDescent="0.3">
      <c r="A86" s="41" t="s">
        <v>100</v>
      </c>
      <c r="B86" s="42">
        <v>20</v>
      </c>
    </row>
    <row r="87" spans="1:2" x14ac:dyDescent="0.3">
      <c r="A87" s="41" t="s">
        <v>34</v>
      </c>
      <c r="B87" s="42">
        <v>20</v>
      </c>
    </row>
    <row r="88" spans="1:2" x14ac:dyDescent="0.3">
      <c r="A88" s="41" t="s">
        <v>101</v>
      </c>
      <c r="B88" s="42">
        <v>20</v>
      </c>
    </row>
    <row r="89" spans="1:2" x14ac:dyDescent="0.3">
      <c r="A89" s="41" t="s">
        <v>104</v>
      </c>
      <c r="B89" s="42">
        <v>21</v>
      </c>
    </row>
    <row r="90" spans="1:2" x14ac:dyDescent="0.3">
      <c r="A90" s="41" t="s">
        <v>106</v>
      </c>
      <c r="B90" s="42">
        <v>21</v>
      </c>
    </row>
    <row r="91" spans="1:2" x14ac:dyDescent="0.3">
      <c r="A91" s="41" t="s">
        <v>105</v>
      </c>
      <c r="B91" s="42">
        <v>21</v>
      </c>
    </row>
    <row r="92" spans="1:2" x14ac:dyDescent="0.3">
      <c r="A92" s="41" t="s">
        <v>102</v>
      </c>
      <c r="B92" s="42">
        <v>21</v>
      </c>
    </row>
    <row r="93" spans="1:2" x14ac:dyDescent="0.3">
      <c r="A93" s="41" t="s">
        <v>108</v>
      </c>
      <c r="B93" s="42">
        <v>21</v>
      </c>
    </row>
    <row r="94" spans="1:2" x14ac:dyDescent="0.3">
      <c r="A94" s="41" t="s">
        <v>109</v>
      </c>
      <c r="B94" s="42">
        <v>21</v>
      </c>
    </row>
    <row r="95" spans="1:2" x14ac:dyDescent="0.3">
      <c r="A95" s="41" t="s">
        <v>103</v>
      </c>
      <c r="B95" s="42">
        <v>21</v>
      </c>
    </row>
    <row r="96" spans="1:2" x14ac:dyDescent="0.3">
      <c r="A96" s="41" t="s">
        <v>107</v>
      </c>
      <c r="B96" s="42">
        <v>21</v>
      </c>
    </row>
    <row r="97" spans="1:2" x14ac:dyDescent="0.3">
      <c r="A97" s="41" t="s">
        <v>111</v>
      </c>
      <c r="B97" s="42">
        <v>22</v>
      </c>
    </row>
    <row r="98" spans="1:2" x14ac:dyDescent="0.3">
      <c r="A98" s="41" t="s">
        <v>110</v>
      </c>
      <c r="B98" s="42">
        <v>22</v>
      </c>
    </row>
    <row r="99" spans="1:2" x14ac:dyDescent="0.3">
      <c r="A99" s="41" t="s">
        <v>114</v>
      </c>
      <c r="B99" s="42">
        <v>23</v>
      </c>
    </row>
    <row r="100" spans="1:2" x14ac:dyDescent="0.3">
      <c r="A100" s="41" t="s">
        <v>117</v>
      </c>
      <c r="B100" s="42">
        <v>23</v>
      </c>
    </row>
    <row r="101" spans="1:2" x14ac:dyDescent="0.3">
      <c r="A101" s="41" t="s">
        <v>112</v>
      </c>
      <c r="B101" s="42">
        <v>23</v>
      </c>
    </row>
    <row r="102" spans="1:2" x14ac:dyDescent="0.3">
      <c r="A102" s="41" t="s">
        <v>116</v>
      </c>
      <c r="B102" s="42">
        <v>23</v>
      </c>
    </row>
    <row r="103" spans="1:2" x14ac:dyDescent="0.3">
      <c r="A103" s="41" t="s">
        <v>115</v>
      </c>
      <c r="B103" s="42">
        <v>23</v>
      </c>
    </row>
    <row r="104" spans="1:2" x14ac:dyDescent="0.3">
      <c r="A104" s="41" t="s">
        <v>113</v>
      </c>
      <c r="B104" s="42">
        <v>23</v>
      </c>
    </row>
    <row r="105" spans="1:2" x14ac:dyDescent="0.3">
      <c r="A105" s="41" t="s">
        <v>118</v>
      </c>
      <c r="B105" s="42">
        <v>23</v>
      </c>
    </row>
    <row r="106" spans="1:2" x14ac:dyDescent="0.3">
      <c r="A106" s="41" t="s">
        <v>119</v>
      </c>
      <c r="B106" s="42">
        <v>24</v>
      </c>
    </row>
    <row r="107" spans="1:2" x14ac:dyDescent="0.3">
      <c r="A107" s="41" t="s">
        <v>121</v>
      </c>
      <c r="B107" s="42">
        <v>24</v>
      </c>
    </row>
    <row r="108" spans="1:2" x14ac:dyDescent="0.3">
      <c r="A108" s="41" t="s">
        <v>120</v>
      </c>
      <c r="B108" s="42">
        <v>24</v>
      </c>
    </row>
    <row r="109" spans="1:2" x14ac:dyDescent="0.3">
      <c r="A109" s="41" t="s">
        <v>127</v>
      </c>
      <c r="B109" s="42">
        <v>25</v>
      </c>
    </row>
    <row r="110" spans="1:2" x14ac:dyDescent="0.3">
      <c r="A110" s="41" t="s">
        <v>122</v>
      </c>
      <c r="B110" s="42">
        <v>25</v>
      </c>
    </row>
    <row r="111" spans="1:2" x14ac:dyDescent="0.3">
      <c r="A111" s="41" t="s">
        <v>123</v>
      </c>
      <c r="B111" s="42">
        <v>25</v>
      </c>
    </row>
    <row r="112" spans="1:2" x14ac:dyDescent="0.3">
      <c r="A112" s="41" t="s">
        <v>126</v>
      </c>
      <c r="B112" s="42">
        <v>25</v>
      </c>
    </row>
    <row r="113" spans="1:2" x14ac:dyDescent="0.3">
      <c r="A113" s="41" t="s">
        <v>128</v>
      </c>
      <c r="B113" s="42">
        <v>25</v>
      </c>
    </row>
    <row r="114" spans="1:2" x14ac:dyDescent="0.3">
      <c r="A114" s="41" t="s">
        <v>125</v>
      </c>
      <c r="B114" s="42">
        <v>25</v>
      </c>
    </row>
    <row r="115" spans="1:2" x14ac:dyDescent="0.3">
      <c r="A115" s="41" t="s">
        <v>124</v>
      </c>
      <c r="B115" s="42">
        <v>25</v>
      </c>
    </row>
    <row r="116" spans="1:2" x14ac:dyDescent="0.3">
      <c r="A116" s="41" t="s">
        <v>131</v>
      </c>
      <c r="B116" s="42">
        <v>26</v>
      </c>
    </row>
    <row r="117" spans="1:2" x14ac:dyDescent="0.3">
      <c r="A117" s="41" t="s">
        <v>129</v>
      </c>
      <c r="B117" s="42">
        <v>26</v>
      </c>
    </row>
    <row r="118" spans="1:2" x14ac:dyDescent="0.3">
      <c r="A118" s="41" t="s">
        <v>132</v>
      </c>
      <c r="B118" s="42">
        <v>26</v>
      </c>
    </row>
    <row r="119" spans="1:2" x14ac:dyDescent="0.3">
      <c r="A119" s="41" t="s">
        <v>130</v>
      </c>
      <c r="B119" s="42">
        <v>26</v>
      </c>
    </row>
    <row r="120" spans="1:2" x14ac:dyDescent="0.3">
      <c r="A120" s="41" t="s">
        <v>137</v>
      </c>
      <c r="B120" s="42">
        <v>27</v>
      </c>
    </row>
    <row r="121" spans="1:2" x14ac:dyDescent="0.3">
      <c r="A121" s="41" t="s">
        <v>135</v>
      </c>
      <c r="B121" s="42">
        <v>27</v>
      </c>
    </row>
    <row r="122" spans="1:2" x14ac:dyDescent="0.3">
      <c r="A122" s="41" t="s">
        <v>138</v>
      </c>
      <c r="B122" s="42">
        <v>27</v>
      </c>
    </row>
    <row r="123" spans="1:2" x14ac:dyDescent="0.3">
      <c r="A123" s="41" t="s">
        <v>133</v>
      </c>
      <c r="B123" s="42">
        <v>27</v>
      </c>
    </row>
    <row r="124" spans="1:2" x14ac:dyDescent="0.3">
      <c r="A124" s="41" t="s">
        <v>136</v>
      </c>
      <c r="B124" s="42">
        <v>27</v>
      </c>
    </row>
    <row r="125" spans="1:2" x14ac:dyDescent="0.3">
      <c r="A125" s="41" t="s">
        <v>134</v>
      </c>
      <c r="B125" s="42">
        <v>27</v>
      </c>
    </row>
    <row r="126" spans="1:2" x14ac:dyDescent="0.3">
      <c r="A126" s="41" t="s">
        <v>141</v>
      </c>
      <c r="B126" s="42">
        <v>28</v>
      </c>
    </row>
    <row r="127" spans="1:2" x14ac:dyDescent="0.3">
      <c r="A127" s="41" t="s">
        <v>140</v>
      </c>
      <c r="B127" s="42">
        <v>28</v>
      </c>
    </row>
    <row r="128" spans="1:2" x14ac:dyDescent="0.3">
      <c r="A128" s="41" t="s">
        <v>139</v>
      </c>
      <c r="B128" s="42">
        <v>28</v>
      </c>
    </row>
    <row r="129" spans="1:2" x14ac:dyDescent="0.3">
      <c r="A129" s="41" t="s">
        <v>142</v>
      </c>
      <c r="B129" s="42">
        <v>28</v>
      </c>
    </row>
    <row r="130" spans="1:2" x14ac:dyDescent="0.3">
      <c r="A130" s="41" t="s">
        <v>146</v>
      </c>
      <c r="B130" s="42">
        <v>29</v>
      </c>
    </row>
    <row r="131" spans="1:2" x14ac:dyDescent="0.3">
      <c r="A131" s="41" t="s">
        <v>145</v>
      </c>
      <c r="B131" s="42">
        <v>29</v>
      </c>
    </row>
    <row r="132" spans="1:2" x14ac:dyDescent="0.3">
      <c r="A132" s="41" t="s">
        <v>143</v>
      </c>
      <c r="B132" s="42">
        <v>29</v>
      </c>
    </row>
    <row r="133" spans="1:2" x14ac:dyDescent="0.3">
      <c r="A133" s="41" t="s">
        <v>144</v>
      </c>
      <c r="B133" s="42">
        <v>29</v>
      </c>
    </row>
    <row r="134" spans="1:2" x14ac:dyDescent="0.3">
      <c r="A134" s="41" t="s">
        <v>147</v>
      </c>
      <c r="B134" s="42">
        <v>29</v>
      </c>
    </row>
    <row r="135" spans="1:2" x14ac:dyDescent="0.3">
      <c r="A135" s="41" t="s">
        <v>149</v>
      </c>
      <c r="B135" s="42">
        <v>30</v>
      </c>
    </row>
    <row r="136" spans="1:2" x14ac:dyDescent="0.3">
      <c r="A136" s="41" t="s">
        <v>150</v>
      </c>
      <c r="B136" s="42">
        <v>30</v>
      </c>
    </row>
    <row r="137" spans="1:2" x14ac:dyDescent="0.3">
      <c r="A137" s="41" t="s">
        <v>152</v>
      </c>
      <c r="B137" s="42">
        <v>30</v>
      </c>
    </row>
    <row r="138" spans="1:2" x14ac:dyDescent="0.3">
      <c r="A138" s="41" t="s">
        <v>151</v>
      </c>
      <c r="B138" s="42">
        <v>30</v>
      </c>
    </row>
    <row r="139" spans="1:2" x14ac:dyDescent="0.3">
      <c r="A139" s="41" t="s">
        <v>148</v>
      </c>
      <c r="B139" s="42">
        <v>30</v>
      </c>
    </row>
    <row r="140" spans="1:2" x14ac:dyDescent="0.3">
      <c r="A140" s="41" t="s">
        <v>153</v>
      </c>
      <c r="B140" s="42">
        <v>32</v>
      </c>
    </row>
    <row r="141" spans="1:2" x14ac:dyDescent="0.3">
      <c r="A141" s="41" t="s">
        <v>155</v>
      </c>
      <c r="B141" s="42">
        <v>32</v>
      </c>
    </row>
    <row r="142" spans="1:2" x14ac:dyDescent="0.3">
      <c r="A142" s="41" t="s">
        <v>156</v>
      </c>
      <c r="B142" s="42">
        <v>32</v>
      </c>
    </row>
    <row r="143" spans="1:2" x14ac:dyDescent="0.3">
      <c r="A143" s="41" t="s">
        <v>154</v>
      </c>
      <c r="B143" s="42">
        <v>32</v>
      </c>
    </row>
    <row r="144" spans="1:2" x14ac:dyDescent="0.3">
      <c r="A144" s="41" t="s">
        <v>161</v>
      </c>
      <c r="B144" s="42">
        <v>33</v>
      </c>
    </row>
    <row r="145" spans="1:2" x14ac:dyDescent="0.3">
      <c r="A145" s="41" t="s">
        <v>159</v>
      </c>
      <c r="B145" s="42">
        <v>33</v>
      </c>
    </row>
    <row r="146" spans="1:2" x14ac:dyDescent="0.3">
      <c r="A146" s="41" t="s">
        <v>160</v>
      </c>
      <c r="B146" s="42">
        <v>33</v>
      </c>
    </row>
    <row r="147" spans="1:2" x14ac:dyDescent="0.3">
      <c r="A147" s="41" t="s">
        <v>157</v>
      </c>
      <c r="B147" s="42">
        <v>33</v>
      </c>
    </row>
    <row r="148" spans="1:2" x14ac:dyDescent="0.3">
      <c r="A148" s="41" t="s">
        <v>158</v>
      </c>
      <c r="B148" s="42">
        <v>33</v>
      </c>
    </row>
    <row r="149" spans="1:2" x14ac:dyDescent="0.3">
      <c r="A149" s="41" t="s">
        <v>164</v>
      </c>
      <c r="B149" s="42">
        <v>34</v>
      </c>
    </row>
    <row r="150" spans="1:2" x14ac:dyDescent="0.3">
      <c r="A150" s="41" t="s">
        <v>162</v>
      </c>
      <c r="B150" s="42">
        <v>34</v>
      </c>
    </row>
    <row r="151" spans="1:2" x14ac:dyDescent="0.3">
      <c r="A151" s="41" t="s">
        <v>165</v>
      </c>
      <c r="B151" s="42">
        <v>34</v>
      </c>
    </row>
    <row r="152" spans="1:2" x14ac:dyDescent="0.3">
      <c r="A152" s="41" t="s">
        <v>163</v>
      </c>
      <c r="B152" s="42">
        <v>34</v>
      </c>
    </row>
    <row r="153" spans="1:2" x14ac:dyDescent="0.3">
      <c r="A153" s="41" t="s">
        <v>166</v>
      </c>
      <c r="B153" s="42">
        <v>35</v>
      </c>
    </row>
    <row r="154" spans="1:2" x14ac:dyDescent="0.3">
      <c r="A154" s="41" t="s">
        <v>167</v>
      </c>
      <c r="B154" s="42">
        <v>35</v>
      </c>
    </row>
    <row r="155" spans="1:2" x14ac:dyDescent="0.3">
      <c r="A155" s="41" t="s">
        <v>168</v>
      </c>
      <c r="B155" s="42">
        <v>36</v>
      </c>
    </row>
    <row r="156" spans="1:2" x14ac:dyDescent="0.3">
      <c r="A156" s="41" t="s">
        <v>169</v>
      </c>
      <c r="B156" s="42">
        <v>36</v>
      </c>
    </row>
    <row r="157" spans="1:2" x14ac:dyDescent="0.3">
      <c r="A157" s="41" t="s">
        <v>170</v>
      </c>
      <c r="B157" s="42">
        <v>37</v>
      </c>
    </row>
    <row r="158" spans="1:2" x14ac:dyDescent="0.3">
      <c r="A158" s="41" t="s">
        <v>171</v>
      </c>
      <c r="B158" s="42">
        <v>38</v>
      </c>
    </row>
    <row r="159" spans="1:2" x14ac:dyDescent="0.3">
      <c r="A159" s="41" t="s">
        <v>174</v>
      </c>
      <c r="B159" s="42">
        <v>38</v>
      </c>
    </row>
    <row r="160" spans="1:2" x14ac:dyDescent="0.3">
      <c r="A160" s="41" t="s">
        <v>173</v>
      </c>
      <c r="B160" s="42">
        <v>38</v>
      </c>
    </row>
    <row r="161" spans="1:2" x14ac:dyDescent="0.3">
      <c r="A161" s="41" t="s">
        <v>172</v>
      </c>
      <c r="B161" s="42">
        <v>38</v>
      </c>
    </row>
    <row r="162" spans="1:2" x14ac:dyDescent="0.3">
      <c r="A162" s="41" t="s">
        <v>176</v>
      </c>
      <c r="B162" s="42">
        <v>39</v>
      </c>
    </row>
    <row r="163" spans="1:2" x14ac:dyDescent="0.3">
      <c r="A163" s="41" t="s">
        <v>175</v>
      </c>
      <c r="B163" s="42">
        <v>39</v>
      </c>
    </row>
    <row r="164" spans="1:2" x14ac:dyDescent="0.3">
      <c r="A164" s="41" t="s">
        <v>177</v>
      </c>
      <c r="B164" s="42">
        <v>40</v>
      </c>
    </row>
    <row r="165" spans="1:2" x14ac:dyDescent="0.3">
      <c r="A165" s="41" t="s">
        <v>178</v>
      </c>
      <c r="B165" s="42">
        <v>40</v>
      </c>
    </row>
    <row r="166" spans="1:2" x14ac:dyDescent="0.3">
      <c r="A166" s="41" t="s">
        <v>179</v>
      </c>
      <c r="B166" s="42">
        <v>40</v>
      </c>
    </row>
    <row r="167" spans="1:2" x14ac:dyDescent="0.3">
      <c r="A167" s="41" t="s">
        <v>181</v>
      </c>
      <c r="B167" s="42">
        <v>41</v>
      </c>
    </row>
    <row r="168" spans="1:2" x14ac:dyDescent="0.3">
      <c r="A168" s="41" t="s">
        <v>180</v>
      </c>
      <c r="B168" s="42">
        <v>41</v>
      </c>
    </row>
    <row r="169" spans="1:2" x14ac:dyDescent="0.3">
      <c r="A169" s="41" t="s">
        <v>185</v>
      </c>
      <c r="B169" s="42">
        <v>42</v>
      </c>
    </row>
    <row r="170" spans="1:2" x14ac:dyDescent="0.3">
      <c r="A170" s="41" t="s">
        <v>184</v>
      </c>
      <c r="B170" s="42">
        <v>42</v>
      </c>
    </row>
    <row r="171" spans="1:2" x14ac:dyDescent="0.3">
      <c r="A171" s="41" t="s">
        <v>183</v>
      </c>
      <c r="B171" s="42">
        <v>42</v>
      </c>
    </row>
    <row r="172" spans="1:2" x14ac:dyDescent="0.3">
      <c r="A172" s="41" t="s">
        <v>182</v>
      </c>
      <c r="B172" s="42">
        <v>42</v>
      </c>
    </row>
    <row r="173" spans="1:2" x14ac:dyDescent="0.3">
      <c r="A173" s="41" t="s">
        <v>188</v>
      </c>
      <c r="B173" s="42">
        <v>43</v>
      </c>
    </row>
    <row r="174" spans="1:2" x14ac:dyDescent="0.3">
      <c r="A174" s="41" t="s">
        <v>186</v>
      </c>
      <c r="B174" s="42">
        <v>43</v>
      </c>
    </row>
    <row r="175" spans="1:2" x14ac:dyDescent="0.3">
      <c r="A175" s="41" t="s">
        <v>187</v>
      </c>
      <c r="B175" s="42">
        <v>43</v>
      </c>
    </row>
    <row r="176" spans="1:2" x14ac:dyDescent="0.3">
      <c r="A176" s="41" t="s">
        <v>189</v>
      </c>
      <c r="B176" s="42">
        <v>44</v>
      </c>
    </row>
    <row r="177" spans="1:2" x14ac:dyDescent="0.3">
      <c r="A177" s="41" t="s">
        <v>190</v>
      </c>
      <c r="B177" s="42">
        <v>44</v>
      </c>
    </row>
    <row r="178" spans="1:2" x14ac:dyDescent="0.3">
      <c r="A178" s="41" t="s">
        <v>191</v>
      </c>
      <c r="B178" s="42">
        <v>44</v>
      </c>
    </row>
    <row r="179" spans="1:2" x14ac:dyDescent="0.3">
      <c r="A179" s="41" t="s">
        <v>193</v>
      </c>
      <c r="B179" s="42">
        <v>44</v>
      </c>
    </row>
    <row r="180" spans="1:2" x14ac:dyDescent="0.3">
      <c r="A180" s="41" t="s">
        <v>192</v>
      </c>
      <c r="B180" s="42">
        <v>44</v>
      </c>
    </row>
    <row r="181" spans="1:2" x14ac:dyDescent="0.3">
      <c r="A181" s="41" t="s">
        <v>195</v>
      </c>
      <c r="B181" s="42">
        <v>45</v>
      </c>
    </row>
    <row r="182" spans="1:2" x14ac:dyDescent="0.3">
      <c r="A182" s="41" t="s">
        <v>196</v>
      </c>
      <c r="B182" s="42">
        <v>45</v>
      </c>
    </row>
    <row r="183" spans="1:2" x14ac:dyDescent="0.3">
      <c r="A183" s="41" t="s">
        <v>194</v>
      </c>
      <c r="B183" s="42">
        <v>45</v>
      </c>
    </row>
    <row r="184" spans="1:2" x14ac:dyDescent="0.3">
      <c r="A184" s="41" t="s">
        <v>197</v>
      </c>
      <c r="B184" s="42">
        <v>45</v>
      </c>
    </row>
    <row r="185" spans="1:2" x14ac:dyDescent="0.3">
      <c r="A185" s="41" t="s">
        <v>198</v>
      </c>
      <c r="B185" s="42">
        <v>46</v>
      </c>
    </row>
    <row r="186" spans="1:2" x14ac:dyDescent="0.3">
      <c r="A186" s="41" t="s">
        <v>199</v>
      </c>
      <c r="B186" s="42">
        <v>46</v>
      </c>
    </row>
    <row r="187" spans="1:2" x14ac:dyDescent="0.3">
      <c r="A187" s="41" t="s">
        <v>203</v>
      </c>
      <c r="B187" s="42">
        <v>47</v>
      </c>
    </row>
    <row r="188" spans="1:2" x14ac:dyDescent="0.3">
      <c r="A188" s="41" t="s">
        <v>201</v>
      </c>
      <c r="B188" s="42">
        <v>47</v>
      </c>
    </row>
    <row r="189" spans="1:2" x14ac:dyDescent="0.3">
      <c r="A189" s="41" t="s">
        <v>202</v>
      </c>
      <c r="B189" s="42">
        <v>47</v>
      </c>
    </row>
    <row r="190" spans="1:2" x14ac:dyDescent="0.3">
      <c r="A190" s="41" t="s">
        <v>200</v>
      </c>
      <c r="B190" s="42">
        <v>47</v>
      </c>
    </row>
    <row r="191" spans="1:2" x14ac:dyDescent="0.3">
      <c r="A191" s="41" t="s">
        <v>206</v>
      </c>
      <c r="B191" s="42">
        <v>48</v>
      </c>
    </row>
    <row r="192" spans="1:2" x14ac:dyDescent="0.3">
      <c r="A192" s="41" t="s">
        <v>205</v>
      </c>
      <c r="B192" s="42">
        <v>48</v>
      </c>
    </row>
    <row r="193" spans="1:2" x14ac:dyDescent="0.3">
      <c r="A193" s="41" t="s">
        <v>204</v>
      </c>
      <c r="B193" s="42">
        <v>48</v>
      </c>
    </row>
    <row r="194" spans="1:2" x14ac:dyDescent="0.3">
      <c r="A194" s="41" t="s">
        <v>210</v>
      </c>
      <c r="B194" s="42">
        <v>49</v>
      </c>
    </row>
    <row r="195" spans="1:2" x14ac:dyDescent="0.3">
      <c r="A195" s="41" t="s">
        <v>208</v>
      </c>
      <c r="B195" s="42">
        <v>49</v>
      </c>
    </row>
    <row r="196" spans="1:2" x14ac:dyDescent="0.3">
      <c r="A196" s="41" t="s">
        <v>212</v>
      </c>
      <c r="B196" s="42">
        <v>49</v>
      </c>
    </row>
    <row r="197" spans="1:2" x14ac:dyDescent="0.3">
      <c r="A197" s="41" t="s">
        <v>207</v>
      </c>
      <c r="B197" s="42">
        <v>49</v>
      </c>
    </row>
    <row r="198" spans="1:2" x14ac:dyDescent="0.3">
      <c r="A198" s="41" t="s">
        <v>211</v>
      </c>
      <c r="B198" s="42">
        <v>49</v>
      </c>
    </row>
    <row r="199" spans="1:2" x14ac:dyDescent="0.3">
      <c r="A199" s="41" t="s">
        <v>209</v>
      </c>
      <c r="B199" s="42">
        <v>49</v>
      </c>
    </row>
    <row r="200" spans="1:2" x14ac:dyDescent="0.3">
      <c r="A200" s="41" t="s">
        <v>213</v>
      </c>
      <c r="B200" s="42">
        <v>50</v>
      </c>
    </row>
    <row r="201" spans="1:2" x14ac:dyDescent="0.3">
      <c r="A201" s="41" t="s">
        <v>216</v>
      </c>
      <c r="B201" s="42">
        <v>50</v>
      </c>
    </row>
    <row r="202" spans="1:2" x14ac:dyDescent="0.3">
      <c r="A202" s="41" t="s">
        <v>214</v>
      </c>
      <c r="B202" s="42">
        <v>50</v>
      </c>
    </row>
    <row r="203" spans="1:2" x14ac:dyDescent="0.3">
      <c r="A203" s="41" t="s">
        <v>215</v>
      </c>
      <c r="B203" s="42">
        <v>50</v>
      </c>
    </row>
    <row r="204" spans="1:2" x14ac:dyDescent="0.3">
      <c r="A204" s="41" t="s">
        <v>217</v>
      </c>
      <c r="B204" s="42">
        <v>50</v>
      </c>
    </row>
    <row r="205" spans="1:2" x14ac:dyDescent="0.3">
      <c r="A205" s="41" t="s">
        <v>219</v>
      </c>
      <c r="B205" s="42">
        <v>51</v>
      </c>
    </row>
    <row r="206" spans="1:2" x14ac:dyDescent="0.3">
      <c r="A206" s="41" t="s">
        <v>218</v>
      </c>
      <c r="B206" s="42">
        <v>51</v>
      </c>
    </row>
    <row r="207" spans="1:2" x14ac:dyDescent="0.3">
      <c r="A207" s="41" t="s">
        <v>220</v>
      </c>
      <c r="B207" s="42">
        <v>52</v>
      </c>
    </row>
    <row r="208" spans="1:2" x14ac:dyDescent="0.3">
      <c r="A208" s="41" t="s">
        <v>223</v>
      </c>
      <c r="B208" s="42">
        <v>53</v>
      </c>
    </row>
    <row r="209" spans="1:2" x14ac:dyDescent="0.3">
      <c r="A209" s="41" t="s">
        <v>222</v>
      </c>
      <c r="B209" s="42">
        <v>53</v>
      </c>
    </row>
    <row r="210" spans="1:2" x14ac:dyDescent="0.3">
      <c r="A210" s="41" t="s">
        <v>221</v>
      </c>
      <c r="B210" s="42">
        <v>53</v>
      </c>
    </row>
    <row r="211" spans="1:2" x14ac:dyDescent="0.3">
      <c r="A211" s="41" t="s">
        <v>224</v>
      </c>
      <c r="B211" s="42">
        <v>54</v>
      </c>
    </row>
    <row r="212" spans="1:2" x14ac:dyDescent="0.3">
      <c r="A212" s="41" t="s">
        <v>228</v>
      </c>
      <c r="B212" s="42">
        <v>54</v>
      </c>
    </row>
    <row r="213" spans="1:2" x14ac:dyDescent="0.3">
      <c r="A213" s="41" t="s">
        <v>227</v>
      </c>
      <c r="B213" s="42">
        <v>54</v>
      </c>
    </row>
    <row r="214" spans="1:2" x14ac:dyDescent="0.3">
      <c r="A214" s="41" t="s">
        <v>225</v>
      </c>
      <c r="B214" s="42">
        <v>54</v>
      </c>
    </row>
    <row r="215" spans="1:2" x14ac:dyDescent="0.3">
      <c r="A215" s="41" t="s">
        <v>226</v>
      </c>
      <c r="B215" s="42">
        <v>54</v>
      </c>
    </row>
    <row r="216" spans="1:2" x14ac:dyDescent="0.3">
      <c r="A216" s="41" t="s">
        <v>230</v>
      </c>
      <c r="B216" s="42">
        <v>55</v>
      </c>
    </row>
    <row r="217" spans="1:2" x14ac:dyDescent="0.3">
      <c r="A217" s="41" t="s">
        <v>229</v>
      </c>
      <c r="B217" s="42">
        <v>55</v>
      </c>
    </row>
    <row r="218" spans="1:2" x14ac:dyDescent="0.3">
      <c r="A218" s="41" t="s">
        <v>231</v>
      </c>
      <c r="B218" s="42">
        <v>56</v>
      </c>
    </row>
    <row r="219" spans="1:2" x14ac:dyDescent="0.3">
      <c r="A219" s="41" t="s">
        <v>232</v>
      </c>
      <c r="B219" s="42">
        <v>56</v>
      </c>
    </row>
    <row r="220" spans="1:2" x14ac:dyDescent="0.3">
      <c r="A220" s="41" t="s">
        <v>234</v>
      </c>
      <c r="B220" s="42">
        <v>57</v>
      </c>
    </row>
    <row r="221" spans="1:2" x14ac:dyDescent="0.3">
      <c r="A221" s="41" t="s">
        <v>233</v>
      </c>
      <c r="B221" s="42">
        <v>57</v>
      </c>
    </row>
    <row r="222" spans="1:2" x14ac:dyDescent="0.3">
      <c r="A222" s="41" t="s">
        <v>236</v>
      </c>
      <c r="B222" s="42">
        <v>58</v>
      </c>
    </row>
    <row r="223" spans="1:2" x14ac:dyDescent="0.3">
      <c r="A223" s="41" t="s">
        <v>235</v>
      </c>
      <c r="B223" s="42">
        <v>58</v>
      </c>
    </row>
    <row r="224" spans="1:2" x14ac:dyDescent="0.3">
      <c r="A224" s="41" t="s">
        <v>237</v>
      </c>
      <c r="B224" s="42">
        <v>60</v>
      </c>
    </row>
    <row r="225" spans="1:2" x14ac:dyDescent="0.3">
      <c r="A225" s="41" t="s">
        <v>238</v>
      </c>
      <c r="B225" s="42">
        <v>62</v>
      </c>
    </row>
    <row r="226" spans="1:2" x14ac:dyDescent="0.3">
      <c r="A226" s="41" t="s">
        <v>239</v>
      </c>
      <c r="B226" s="42">
        <v>63</v>
      </c>
    </row>
    <row r="227" spans="1:2" x14ac:dyDescent="0.3">
      <c r="A227" s="41" t="s">
        <v>240</v>
      </c>
      <c r="B227" s="42">
        <v>63</v>
      </c>
    </row>
    <row r="228" spans="1:2" x14ac:dyDescent="0.3">
      <c r="A228" s="41" t="s">
        <v>241</v>
      </c>
      <c r="B228" s="42">
        <v>64</v>
      </c>
    </row>
    <row r="229" spans="1:2" x14ac:dyDescent="0.3">
      <c r="A229" s="41" t="s">
        <v>242</v>
      </c>
      <c r="B229" s="42">
        <v>67</v>
      </c>
    </row>
    <row r="230" spans="1:2" x14ac:dyDescent="0.3">
      <c r="A230" s="41" t="s">
        <v>243</v>
      </c>
      <c r="B230" s="42">
        <v>68</v>
      </c>
    </row>
    <row r="231" spans="1:2" x14ac:dyDescent="0.3">
      <c r="A231" s="41" t="s">
        <v>245</v>
      </c>
      <c r="B231" s="42">
        <v>70</v>
      </c>
    </row>
    <row r="232" spans="1:2" x14ac:dyDescent="0.3">
      <c r="A232" s="41" t="s">
        <v>244</v>
      </c>
      <c r="B232" s="42">
        <v>70</v>
      </c>
    </row>
    <row r="233" spans="1:2" x14ac:dyDescent="0.3">
      <c r="A233" s="41" t="s">
        <v>246</v>
      </c>
      <c r="B233" s="42">
        <v>71</v>
      </c>
    </row>
    <row r="234" spans="1:2" x14ac:dyDescent="0.3">
      <c r="A234" s="41" t="s">
        <v>22</v>
      </c>
      <c r="B234" s="42">
        <v>71</v>
      </c>
    </row>
    <row r="235" spans="1:2" x14ac:dyDescent="0.3">
      <c r="A235" s="41" t="s">
        <v>247</v>
      </c>
      <c r="B235" s="42">
        <v>72</v>
      </c>
    </row>
    <row r="236" spans="1:2" x14ac:dyDescent="0.3">
      <c r="A236" s="41" t="s">
        <v>24</v>
      </c>
      <c r="B236" s="42">
        <v>73</v>
      </c>
    </row>
    <row r="237" spans="1:2" x14ac:dyDescent="0.3">
      <c r="A237" s="41" t="s">
        <v>248</v>
      </c>
      <c r="B237" s="42">
        <v>74</v>
      </c>
    </row>
    <row r="238" spans="1:2" x14ac:dyDescent="0.3">
      <c r="A238" s="41" t="s">
        <v>18</v>
      </c>
      <c r="B238" s="42">
        <v>74</v>
      </c>
    </row>
    <row r="239" spans="1:2" x14ac:dyDescent="0.3">
      <c r="A239" s="41" t="s">
        <v>249</v>
      </c>
      <c r="B239" s="42">
        <v>75</v>
      </c>
    </row>
    <row r="240" spans="1:2" x14ac:dyDescent="0.3">
      <c r="A240" s="41" t="s">
        <v>20</v>
      </c>
      <c r="B240" s="42">
        <v>76</v>
      </c>
    </row>
    <row r="241" spans="1:2" x14ac:dyDescent="0.3">
      <c r="A241" s="41" t="s">
        <v>16</v>
      </c>
      <c r="B241" s="42">
        <v>77</v>
      </c>
    </row>
    <row r="242" spans="1:2" x14ac:dyDescent="0.3">
      <c r="A242" s="41" t="s">
        <v>14</v>
      </c>
      <c r="B242" s="42">
        <v>83</v>
      </c>
    </row>
    <row r="243" spans="1:2" x14ac:dyDescent="0.3">
      <c r="A243" s="41" t="s">
        <v>12</v>
      </c>
      <c r="B243" s="42">
        <v>98</v>
      </c>
    </row>
    <row r="244" spans="1:2" x14ac:dyDescent="0.3">
      <c r="A244" s="41" t="s">
        <v>10</v>
      </c>
      <c r="B244" s="42">
        <v>105</v>
      </c>
    </row>
    <row r="245" spans="1:2" x14ac:dyDescent="0.3">
      <c r="A245" s="41" t="s">
        <v>8</v>
      </c>
      <c r="B245" s="42">
        <v>110</v>
      </c>
    </row>
    <row r="246" spans="1:2" x14ac:dyDescent="0.3">
      <c r="A246" s="41" t="s">
        <v>6</v>
      </c>
      <c r="B246" s="42">
        <v>125</v>
      </c>
    </row>
  </sheetData>
  <sortState xmlns:xlrd2="http://schemas.microsoft.com/office/spreadsheetml/2017/richdata2" ref="A2:B245">
    <sortCondition ref="B2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651"/>
  <sheetViews>
    <sheetView showGridLines="0" workbookViewId="0"/>
  </sheetViews>
  <sheetFormatPr defaultColWidth="9.109375" defaultRowHeight="14.4" x14ac:dyDescent="0.3"/>
  <cols>
    <col min="1" max="1" width="20.33203125" style="33" customWidth="1"/>
    <col min="2" max="2" width="9.44140625" style="54" bestFit="1" customWidth="1"/>
    <col min="3" max="3" width="9.109375" style="34" customWidth="1"/>
    <col min="4" max="16384" width="9.109375" style="34"/>
  </cols>
  <sheetData>
    <row r="1" spans="1:2" x14ac:dyDescent="0.3">
      <c r="A1" s="48" t="s">
        <v>255</v>
      </c>
      <c r="B1" s="49" t="s">
        <v>254</v>
      </c>
    </row>
    <row r="2" spans="1:2" x14ac:dyDescent="0.3">
      <c r="A2" s="48" t="s">
        <v>253</v>
      </c>
      <c r="B2" s="49" t="s">
        <v>254</v>
      </c>
    </row>
    <row r="3" spans="1:2" x14ac:dyDescent="0.3">
      <c r="B3" s="33"/>
    </row>
    <row r="4" spans="1:2" s="52" customFormat="1" ht="28.8" x14ac:dyDescent="0.3">
      <c r="A4" s="50" t="s">
        <v>262</v>
      </c>
      <c r="B4" s="51" t="s">
        <v>263</v>
      </c>
    </row>
    <row r="5" spans="1:2" x14ac:dyDescent="0.3">
      <c r="A5" s="53">
        <v>5502.4813999999997</v>
      </c>
      <c r="B5" s="42">
        <v>1</v>
      </c>
    </row>
    <row r="6" spans="1:2" x14ac:dyDescent="0.3">
      <c r="A6" s="53">
        <v>5504.1448</v>
      </c>
      <c r="B6" s="42">
        <v>1</v>
      </c>
    </row>
    <row r="7" spans="1:2" x14ac:dyDescent="0.3">
      <c r="A7" s="53">
        <v>5506.125</v>
      </c>
      <c r="B7" s="42">
        <v>1</v>
      </c>
    </row>
    <row r="8" spans="1:2" x14ac:dyDescent="0.3">
      <c r="A8" s="53">
        <v>5518.4849999999997</v>
      </c>
      <c r="B8" s="42">
        <v>1</v>
      </c>
    </row>
    <row r="9" spans="1:2" x14ac:dyDescent="0.3">
      <c r="A9" s="53">
        <v>5521.6949999999997</v>
      </c>
      <c r="B9" s="42">
        <v>1</v>
      </c>
    </row>
    <row r="10" spans="1:2" x14ac:dyDescent="0.3">
      <c r="A10" s="53">
        <v>5529.1814999999997</v>
      </c>
      <c r="B10" s="42">
        <v>1</v>
      </c>
    </row>
    <row r="11" spans="1:2" x14ac:dyDescent="0.3">
      <c r="A11" s="53">
        <v>5534.2497000000003</v>
      </c>
      <c r="B11" s="42">
        <v>2</v>
      </c>
    </row>
    <row r="12" spans="1:2" x14ac:dyDescent="0.3">
      <c r="A12" s="53">
        <v>5543.3280000000004</v>
      </c>
      <c r="B12" s="42">
        <v>1</v>
      </c>
    </row>
    <row r="13" spans="1:2" x14ac:dyDescent="0.3">
      <c r="A13" s="53">
        <v>5547.0446000000002</v>
      </c>
      <c r="B13" s="42">
        <v>1</v>
      </c>
    </row>
    <row r="14" spans="1:2" x14ac:dyDescent="0.3">
      <c r="A14" s="53">
        <v>5554.7435999999998</v>
      </c>
      <c r="B14" s="42">
        <v>1</v>
      </c>
    </row>
    <row r="15" spans="1:2" x14ac:dyDescent="0.3">
      <c r="A15" s="53">
        <v>5558.1750000000002</v>
      </c>
      <c r="B15" s="42">
        <v>1</v>
      </c>
    </row>
    <row r="16" spans="1:2" x14ac:dyDescent="0.3">
      <c r="A16" s="53">
        <v>5566.7920000000004</v>
      </c>
      <c r="B16" s="42">
        <v>1</v>
      </c>
    </row>
    <row r="17" spans="1:2" x14ac:dyDescent="0.3">
      <c r="A17" s="53">
        <v>5586.8478999999998</v>
      </c>
      <c r="B17" s="42">
        <v>1</v>
      </c>
    </row>
    <row r="18" spans="1:2" x14ac:dyDescent="0.3">
      <c r="A18" s="53">
        <v>5600.0479999999998</v>
      </c>
      <c r="B18" s="42">
        <v>1</v>
      </c>
    </row>
    <row r="19" spans="1:2" x14ac:dyDescent="0.3">
      <c r="A19" s="53">
        <v>5625.1809999999996</v>
      </c>
      <c r="B19" s="42">
        <v>1</v>
      </c>
    </row>
    <row r="20" spans="1:2" x14ac:dyDescent="0.3">
      <c r="A20" s="53">
        <v>5636.5285000000003</v>
      </c>
      <c r="B20" s="42">
        <v>1</v>
      </c>
    </row>
    <row r="21" spans="1:2" x14ac:dyDescent="0.3">
      <c r="A21" s="53">
        <v>5642.0640000000003</v>
      </c>
      <c r="B21" s="42">
        <v>1</v>
      </c>
    </row>
    <row r="22" spans="1:2" x14ac:dyDescent="0.3">
      <c r="A22" s="53">
        <v>5642.8724000000002</v>
      </c>
      <c r="B22" s="42">
        <v>1</v>
      </c>
    </row>
    <row r="23" spans="1:2" x14ac:dyDescent="0.3">
      <c r="A23" s="53">
        <v>5655.8814000000002</v>
      </c>
      <c r="B23" s="42">
        <v>1</v>
      </c>
    </row>
    <row r="24" spans="1:2" x14ac:dyDescent="0.3">
      <c r="A24" s="53">
        <v>5676.6414000000004</v>
      </c>
      <c r="B24" s="42">
        <v>1</v>
      </c>
    </row>
    <row r="25" spans="1:2" x14ac:dyDescent="0.3">
      <c r="A25" s="53">
        <v>5678.6499000000003</v>
      </c>
      <c r="B25" s="42">
        <v>1</v>
      </c>
    </row>
    <row r="26" spans="1:2" x14ac:dyDescent="0.3">
      <c r="A26" s="53">
        <v>5682.549</v>
      </c>
      <c r="B26" s="42">
        <v>1</v>
      </c>
    </row>
    <row r="27" spans="1:2" x14ac:dyDescent="0.3">
      <c r="A27" s="53">
        <v>5691.5255999999999</v>
      </c>
      <c r="B27" s="42">
        <v>1</v>
      </c>
    </row>
    <row r="28" spans="1:2" x14ac:dyDescent="0.3">
      <c r="A28" s="53">
        <v>5698.808</v>
      </c>
      <c r="B28" s="42">
        <v>1</v>
      </c>
    </row>
    <row r="29" spans="1:2" x14ac:dyDescent="0.3">
      <c r="A29" s="53">
        <v>5699.3559999999998</v>
      </c>
      <c r="B29" s="42">
        <v>1</v>
      </c>
    </row>
    <row r="30" spans="1:2" x14ac:dyDescent="0.3">
      <c r="A30" s="53">
        <v>5701.1880000000001</v>
      </c>
      <c r="B30" s="42">
        <v>1</v>
      </c>
    </row>
    <row r="31" spans="1:2" x14ac:dyDescent="0.3">
      <c r="A31" s="53">
        <v>5703.5673999999999</v>
      </c>
      <c r="B31" s="42">
        <v>1</v>
      </c>
    </row>
    <row r="32" spans="1:2" x14ac:dyDescent="0.3">
      <c r="A32" s="53">
        <v>5709.7907999999998</v>
      </c>
      <c r="B32" s="42">
        <v>1</v>
      </c>
    </row>
    <row r="33" spans="1:2" x14ac:dyDescent="0.3">
      <c r="A33" s="53">
        <v>5713.8239000000003</v>
      </c>
      <c r="B33" s="42">
        <v>1</v>
      </c>
    </row>
    <row r="34" spans="1:2" x14ac:dyDescent="0.3">
      <c r="A34" s="53">
        <v>5716.4008000000003</v>
      </c>
      <c r="B34" s="42">
        <v>1</v>
      </c>
    </row>
    <row r="35" spans="1:2" x14ac:dyDescent="0.3">
      <c r="A35" s="53">
        <v>5717.9750000000004</v>
      </c>
      <c r="B35" s="42">
        <v>1</v>
      </c>
    </row>
    <row r="36" spans="1:2" x14ac:dyDescent="0.3">
      <c r="A36" s="53">
        <v>5718.5055000000002</v>
      </c>
      <c r="B36" s="42">
        <v>1</v>
      </c>
    </row>
    <row r="37" spans="1:2" x14ac:dyDescent="0.3">
      <c r="A37" s="53">
        <v>5729.8545999999997</v>
      </c>
      <c r="B37" s="42">
        <v>1</v>
      </c>
    </row>
    <row r="38" spans="1:2" x14ac:dyDescent="0.3">
      <c r="A38" s="53">
        <v>5730.1271999999999</v>
      </c>
      <c r="B38" s="42">
        <v>1</v>
      </c>
    </row>
    <row r="39" spans="1:2" x14ac:dyDescent="0.3">
      <c r="A39" s="53">
        <v>5738.3220000000001</v>
      </c>
      <c r="B39" s="42">
        <v>1</v>
      </c>
    </row>
    <row r="40" spans="1:2" x14ac:dyDescent="0.3">
      <c r="A40" s="53">
        <v>5759.7969000000003</v>
      </c>
      <c r="B40" s="42">
        <v>2</v>
      </c>
    </row>
    <row r="41" spans="1:2" x14ac:dyDescent="0.3">
      <c r="A41" s="53">
        <v>5761.2978000000003</v>
      </c>
      <c r="B41" s="42">
        <v>1</v>
      </c>
    </row>
    <row r="42" spans="1:2" x14ac:dyDescent="0.3">
      <c r="A42" s="53">
        <v>5767.0688</v>
      </c>
      <c r="B42" s="42">
        <v>1</v>
      </c>
    </row>
    <row r="43" spans="1:2" x14ac:dyDescent="0.3">
      <c r="A43" s="53">
        <v>5788.0537000000004</v>
      </c>
      <c r="B43" s="42">
        <v>2</v>
      </c>
    </row>
    <row r="44" spans="1:2" x14ac:dyDescent="0.3">
      <c r="A44" s="53">
        <v>5801.5727999999999</v>
      </c>
      <c r="B44" s="42">
        <v>1</v>
      </c>
    </row>
    <row r="45" spans="1:2" x14ac:dyDescent="0.3">
      <c r="A45" s="53">
        <v>5802.3768</v>
      </c>
      <c r="B45" s="42">
        <v>1</v>
      </c>
    </row>
    <row r="46" spans="1:2" x14ac:dyDescent="0.3">
      <c r="A46" s="53">
        <v>5803.7867999999999</v>
      </c>
      <c r="B46" s="42">
        <v>1</v>
      </c>
    </row>
    <row r="47" spans="1:2" x14ac:dyDescent="0.3">
      <c r="A47" s="53">
        <v>5822.2619000000004</v>
      </c>
      <c r="B47" s="42">
        <v>1</v>
      </c>
    </row>
    <row r="48" spans="1:2" x14ac:dyDescent="0.3">
      <c r="A48" s="53">
        <v>5827.3343999999997</v>
      </c>
      <c r="B48" s="42">
        <v>1</v>
      </c>
    </row>
    <row r="49" spans="1:2" x14ac:dyDescent="0.3">
      <c r="A49" s="53">
        <v>5832.3344999999999</v>
      </c>
      <c r="B49" s="42">
        <v>1</v>
      </c>
    </row>
    <row r="50" spans="1:2" x14ac:dyDescent="0.3">
      <c r="A50" s="53">
        <v>5832.6975000000002</v>
      </c>
      <c r="B50" s="42">
        <v>1</v>
      </c>
    </row>
    <row r="51" spans="1:2" x14ac:dyDescent="0.3">
      <c r="A51" s="53">
        <v>5842.5312000000004</v>
      </c>
      <c r="B51" s="42">
        <v>1</v>
      </c>
    </row>
    <row r="52" spans="1:2" x14ac:dyDescent="0.3">
      <c r="A52" s="53">
        <v>5843.3407999999999</v>
      </c>
      <c r="B52" s="42">
        <v>1</v>
      </c>
    </row>
    <row r="53" spans="1:2" x14ac:dyDescent="0.3">
      <c r="A53" s="53">
        <v>5854.6945999999998</v>
      </c>
      <c r="B53" s="42">
        <v>1</v>
      </c>
    </row>
    <row r="54" spans="1:2" x14ac:dyDescent="0.3">
      <c r="A54" s="53">
        <v>5873.4291000000003</v>
      </c>
      <c r="B54" s="42">
        <v>1</v>
      </c>
    </row>
    <row r="55" spans="1:2" x14ac:dyDescent="0.3">
      <c r="A55" s="53">
        <v>5875.1232</v>
      </c>
      <c r="B55" s="42">
        <v>1</v>
      </c>
    </row>
    <row r="56" spans="1:2" x14ac:dyDescent="0.3">
      <c r="A56" s="53">
        <v>5876.4615000000003</v>
      </c>
      <c r="B56" s="42">
        <v>1</v>
      </c>
    </row>
    <row r="57" spans="1:2" x14ac:dyDescent="0.3">
      <c r="A57" s="53">
        <v>5882.0918000000001</v>
      </c>
      <c r="B57" s="42">
        <v>1</v>
      </c>
    </row>
    <row r="58" spans="1:2" x14ac:dyDescent="0.3">
      <c r="A58" s="53">
        <v>5884.3371999999999</v>
      </c>
      <c r="B58" s="42">
        <v>1</v>
      </c>
    </row>
    <row r="59" spans="1:2" x14ac:dyDescent="0.3">
      <c r="A59" s="53">
        <v>5893.04</v>
      </c>
      <c r="B59" s="42">
        <v>1</v>
      </c>
    </row>
    <row r="60" spans="1:2" x14ac:dyDescent="0.3">
      <c r="A60" s="53">
        <v>5896.3959999999997</v>
      </c>
      <c r="B60" s="42">
        <v>1</v>
      </c>
    </row>
    <row r="61" spans="1:2" x14ac:dyDescent="0.3">
      <c r="A61" s="53">
        <v>5908.8434999999999</v>
      </c>
      <c r="B61" s="42">
        <v>1</v>
      </c>
    </row>
    <row r="62" spans="1:2" x14ac:dyDescent="0.3">
      <c r="A62" s="53">
        <v>5918.5619999999999</v>
      </c>
      <c r="B62" s="42">
        <v>1</v>
      </c>
    </row>
    <row r="63" spans="1:2" x14ac:dyDescent="0.3">
      <c r="A63" s="53">
        <v>5921.7420000000002</v>
      </c>
      <c r="B63" s="42">
        <v>1</v>
      </c>
    </row>
    <row r="64" spans="1:2" x14ac:dyDescent="0.3">
      <c r="A64" s="53">
        <v>5929.5994000000001</v>
      </c>
      <c r="B64" s="42">
        <v>1</v>
      </c>
    </row>
    <row r="65" spans="1:2" x14ac:dyDescent="0.3">
      <c r="A65" s="53">
        <v>5936.1203999999998</v>
      </c>
      <c r="B65" s="42">
        <v>1</v>
      </c>
    </row>
    <row r="66" spans="1:2" x14ac:dyDescent="0.3">
      <c r="A66" s="53">
        <v>5947.5284000000001</v>
      </c>
      <c r="B66" s="42">
        <v>1</v>
      </c>
    </row>
    <row r="67" spans="1:2" x14ac:dyDescent="0.3">
      <c r="A67" s="53">
        <v>5962.7276000000002</v>
      </c>
      <c r="B67" s="42">
        <v>1</v>
      </c>
    </row>
    <row r="68" spans="1:2" x14ac:dyDescent="0.3">
      <c r="A68" s="53">
        <v>5969.04</v>
      </c>
      <c r="B68" s="42">
        <v>1</v>
      </c>
    </row>
    <row r="69" spans="1:2" x14ac:dyDescent="0.3">
      <c r="A69" s="53">
        <v>5972.8127999999997</v>
      </c>
      <c r="B69" s="42">
        <v>1</v>
      </c>
    </row>
    <row r="70" spans="1:2" x14ac:dyDescent="0.3">
      <c r="A70" s="53">
        <v>5996.8131999999996</v>
      </c>
      <c r="B70" s="42">
        <v>1</v>
      </c>
    </row>
    <row r="71" spans="1:2" x14ac:dyDescent="0.3">
      <c r="A71" s="53">
        <v>6008.1909999999998</v>
      </c>
      <c r="B71" s="42">
        <v>1</v>
      </c>
    </row>
    <row r="72" spans="1:2" x14ac:dyDescent="0.3">
      <c r="A72" s="53">
        <v>6023.6205</v>
      </c>
      <c r="B72" s="42">
        <v>1</v>
      </c>
    </row>
    <row r="73" spans="1:2" x14ac:dyDescent="0.3">
      <c r="A73" s="53">
        <v>6023.8035</v>
      </c>
      <c r="B73" s="42">
        <v>1</v>
      </c>
    </row>
    <row r="74" spans="1:2" x14ac:dyDescent="0.3">
      <c r="A74" s="53">
        <v>6024.2764999999999</v>
      </c>
      <c r="B74" s="42">
        <v>1</v>
      </c>
    </row>
    <row r="75" spans="1:2" x14ac:dyDescent="0.3">
      <c r="A75" s="53">
        <v>6056.7375000000002</v>
      </c>
      <c r="B75" s="42">
        <v>1</v>
      </c>
    </row>
    <row r="76" spans="1:2" x14ac:dyDescent="0.3">
      <c r="A76" s="53">
        <v>6062.0429999999997</v>
      </c>
      <c r="B76" s="42">
        <v>1</v>
      </c>
    </row>
    <row r="77" spans="1:2" x14ac:dyDescent="0.3">
      <c r="A77" s="53">
        <v>6076.6289999999999</v>
      </c>
      <c r="B77" s="42">
        <v>1</v>
      </c>
    </row>
    <row r="78" spans="1:2" x14ac:dyDescent="0.3">
      <c r="A78" s="53">
        <v>6090.9492</v>
      </c>
      <c r="B78" s="42">
        <v>1</v>
      </c>
    </row>
    <row r="79" spans="1:2" x14ac:dyDescent="0.3">
      <c r="A79" s="53">
        <v>6093.2685000000001</v>
      </c>
      <c r="B79" s="42">
        <v>1</v>
      </c>
    </row>
    <row r="80" spans="1:2" x14ac:dyDescent="0.3">
      <c r="A80" s="53">
        <v>6094.4921000000004</v>
      </c>
      <c r="B80" s="42">
        <v>1</v>
      </c>
    </row>
    <row r="81" spans="1:2" x14ac:dyDescent="0.3">
      <c r="A81" s="53">
        <v>6120.5950000000003</v>
      </c>
      <c r="B81" s="42">
        <v>1</v>
      </c>
    </row>
    <row r="82" spans="1:2" x14ac:dyDescent="0.3">
      <c r="A82" s="53">
        <v>6125.0524999999998</v>
      </c>
      <c r="B82" s="42">
        <v>1</v>
      </c>
    </row>
    <row r="83" spans="1:2" x14ac:dyDescent="0.3">
      <c r="A83" s="53">
        <v>6131.1142</v>
      </c>
      <c r="B83" s="42">
        <v>1</v>
      </c>
    </row>
    <row r="84" spans="1:2" x14ac:dyDescent="0.3">
      <c r="A84" s="53">
        <v>6131.3967000000002</v>
      </c>
      <c r="B84" s="42">
        <v>1</v>
      </c>
    </row>
    <row r="85" spans="1:2" x14ac:dyDescent="0.3">
      <c r="A85" s="53">
        <v>6142.4620999999997</v>
      </c>
      <c r="B85" s="42">
        <v>2</v>
      </c>
    </row>
    <row r="86" spans="1:2" x14ac:dyDescent="0.3">
      <c r="A86" s="53">
        <v>6144.51</v>
      </c>
      <c r="B86" s="42">
        <v>1</v>
      </c>
    </row>
    <row r="87" spans="1:2" x14ac:dyDescent="0.3">
      <c r="A87" s="53">
        <v>6152.6387999999997</v>
      </c>
      <c r="B87" s="42">
        <v>1</v>
      </c>
    </row>
    <row r="88" spans="1:2" x14ac:dyDescent="0.3">
      <c r="A88" s="53">
        <v>6183.9549999999999</v>
      </c>
      <c r="B88" s="42">
        <v>1</v>
      </c>
    </row>
    <row r="89" spans="1:2" x14ac:dyDescent="0.3">
      <c r="A89" s="53">
        <v>6208.9260999999997</v>
      </c>
      <c r="B89" s="42">
        <v>1</v>
      </c>
    </row>
    <row r="90" spans="1:2" x14ac:dyDescent="0.3">
      <c r="A90" s="53">
        <v>6210.9850999999999</v>
      </c>
      <c r="B90" s="42">
        <v>1</v>
      </c>
    </row>
    <row r="91" spans="1:2" x14ac:dyDescent="0.3">
      <c r="A91" s="53">
        <v>6222.9215999999997</v>
      </c>
      <c r="B91" s="42">
        <v>1</v>
      </c>
    </row>
    <row r="92" spans="1:2" x14ac:dyDescent="0.3">
      <c r="A92" s="53">
        <v>6224.2866000000004</v>
      </c>
      <c r="B92" s="42">
        <v>1</v>
      </c>
    </row>
    <row r="93" spans="1:2" x14ac:dyDescent="0.3">
      <c r="A93" s="53">
        <v>6226.2150000000001</v>
      </c>
      <c r="B93" s="42">
        <v>1</v>
      </c>
    </row>
    <row r="94" spans="1:2" x14ac:dyDescent="0.3">
      <c r="A94" s="53">
        <v>6231.4623000000001</v>
      </c>
      <c r="B94" s="42">
        <v>1</v>
      </c>
    </row>
    <row r="95" spans="1:2" x14ac:dyDescent="0.3">
      <c r="A95" s="53">
        <v>6241.875</v>
      </c>
      <c r="B95" s="42">
        <v>1</v>
      </c>
    </row>
    <row r="96" spans="1:2" x14ac:dyDescent="0.3">
      <c r="A96" s="53">
        <v>6254.2830000000004</v>
      </c>
      <c r="B96" s="42">
        <v>1</v>
      </c>
    </row>
    <row r="97" spans="1:2" x14ac:dyDescent="0.3">
      <c r="A97" s="53">
        <v>6254.9387999999999</v>
      </c>
      <c r="B97" s="42">
        <v>2</v>
      </c>
    </row>
    <row r="98" spans="1:2" x14ac:dyDescent="0.3">
      <c r="A98" s="53">
        <v>6294.6324999999997</v>
      </c>
      <c r="B98" s="42">
        <v>1</v>
      </c>
    </row>
    <row r="99" spans="1:2" x14ac:dyDescent="0.3">
      <c r="A99" s="53">
        <v>6307.7314999999999</v>
      </c>
      <c r="B99" s="42">
        <v>1</v>
      </c>
    </row>
    <row r="100" spans="1:2" x14ac:dyDescent="0.3">
      <c r="A100" s="53">
        <v>6318.8415999999997</v>
      </c>
      <c r="B100" s="42">
        <v>1</v>
      </c>
    </row>
    <row r="101" spans="1:2" x14ac:dyDescent="0.3">
      <c r="A101" s="53">
        <v>6323.2013999999999</v>
      </c>
      <c r="B101" s="42">
        <v>1</v>
      </c>
    </row>
    <row r="102" spans="1:2" x14ac:dyDescent="0.3">
      <c r="A102" s="53">
        <v>6323.4863999999998</v>
      </c>
      <c r="B102" s="42">
        <v>1</v>
      </c>
    </row>
    <row r="103" spans="1:2" x14ac:dyDescent="0.3">
      <c r="A103" s="53">
        <v>6330.5073000000002</v>
      </c>
      <c r="B103" s="42">
        <v>1</v>
      </c>
    </row>
    <row r="104" spans="1:2" x14ac:dyDescent="0.3">
      <c r="A104" s="53">
        <v>6340.6463999999996</v>
      </c>
      <c r="B104" s="42">
        <v>1</v>
      </c>
    </row>
    <row r="105" spans="1:2" x14ac:dyDescent="0.3">
      <c r="A105" s="53">
        <v>6348.2784000000001</v>
      </c>
      <c r="B105" s="42">
        <v>1</v>
      </c>
    </row>
    <row r="106" spans="1:2" x14ac:dyDescent="0.3">
      <c r="A106" s="53">
        <v>6352.45</v>
      </c>
      <c r="B106" s="42">
        <v>1</v>
      </c>
    </row>
    <row r="107" spans="1:2" x14ac:dyDescent="0.3">
      <c r="A107" s="53">
        <v>6379.8</v>
      </c>
      <c r="B107" s="42">
        <v>1</v>
      </c>
    </row>
    <row r="108" spans="1:2" x14ac:dyDescent="0.3">
      <c r="A108" s="53">
        <v>6388.1688000000004</v>
      </c>
      <c r="B108" s="42">
        <v>1</v>
      </c>
    </row>
    <row r="109" spans="1:2" x14ac:dyDescent="0.3">
      <c r="A109" s="53">
        <v>6401.0999000000002</v>
      </c>
      <c r="B109" s="42">
        <v>1</v>
      </c>
    </row>
    <row r="110" spans="1:2" x14ac:dyDescent="0.3">
      <c r="A110" s="53">
        <v>6412.2852000000003</v>
      </c>
      <c r="B110" s="42">
        <v>1</v>
      </c>
    </row>
    <row r="111" spans="1:2" x14ac:dyDescent="0.3">
      <c r="A111" s="53">
        <v>6420.2809999999999</v>
      </c>
      <c r="B111" s="42">
        <v>1</v>
      </c>
    </row>
    <row r="112" spans="1:2" x14ac:dyDescent="0.3">
      <c r="A112" s="53">
        <v>6425.1235999999999</v>
      </c>
      <c r="B112" s="42">
        <v>1</v>
      </c>
    </row>
    <row r="113" spans="1:2" x14ac:dyDescent="0.3">
      <c r="A113" s="53">
        <v>6494.7138000000004</v>
      </c>
      <c r="B113" s="42">
        <v>1</v>
      </c>
    </row>
    <row r="114" spans="1:2" x14ac:dyDescent="0.3">
      <c r="A114" s="53">
        <v>6500.0514000000003</v>
      </c>
      <c r="B114" s="42">
        <v>1</v>
      </c>
    </row>
    <row r="115" spans="1:2" x14ac:dyDescent="0.3">
      <c r="A115" s="53">
        <v>6538.1013999999996</v>
      </c>
      <c r="B115" s="42">
        <v>1</v>
      </c>
    </row>
    <row r="116" spans="1:2" x14ac:dyDescent="0.3">
      <c r="A116" s="53">
        <v>6560.8620000000001</v>
      </c>
      <c r="B116" s="42">
        <v>1</v>
      </c>
    </row>
    <row r="117" spans="1:2" x14ac:dyDescent="0.3">
      <c r="A117" s="53">
        <v>6579.4859999999999</v>
      </c>
      <c r="B117" s="42">
        <v>1</v>
      </c>
    </row>
    <row r="118" spans="1:2" x14ac:dyDescent="0.3">
      <c r="A118" s="53">
        <v>6605.0623999999998</v>
      </c>
      <c r="B118" s="42">
        <v>1</v>
      </c>
    </row>
    <row r="119" spans="1:2" x14ac:dyDescent="0.3">
      <c r="A119" s="53">
        <v>6635.4084000000003</v>
      </c>
      <c r="B119" s="42">
        <v>1</v>
      </c>
    </row>
    <row r="120" spans="1:2" x14ac:dyDescent="0.3">
      <c r="A120" s="53">
        <v>6641.0555999999997</v>
      </c>
      <c r="B120" s="42">
        <v>1</v>
      </c>
    </row>
    <row r="121" spans="1:2" x14ac:dyDescent="0.3">
      <c r="A121" s="53">
        <v>6652.2155000000002</v>
      </c>
      <c r="B121" s="42">
        <v>1</v>
      </c>
    </row>
    <row r="122" spans="1:2" x14ac:dyDescent="0.3">
      <c r="A122" s="53">
        <v>6668.1733000000004</v>
      </c>
      <c r="B122" s="42">
        <v>1</v>
      </c>
    </row>
    <row r="123" spans="1:2" x14ac:dyDescent="0.3">
      <c r="A123" s="53">
        <v>6694.32</v>
      </c>
      <c r="B123" s="42">
        <v>1</v>
      </c>
    </row>
    <row r="124" spans="1:2" x14ac:dyDescent="0.3">
      <c r="A124" s="53">
        <v>6694.7089999999998</v>
      </c>
      <c r="B124" s="42">
        <v>1</v>
      </c>
    </row>
    <row r="125" spans="1:2" x14ac:dyDescent="0.3">
      <c r="A125" s="53">
        <v>6700.2857999999997</v>
      </c>
      <c r="B125" s="42">
        <v>1</v>
      </c>
    </row>
    <row r="126" spans="1:2" x14ac:dyDescent="0.3">
      <c r="A126" s="53">
        <v>6703.7254999999996</v>
      </c>
      <c r="B126" s="42">
        <v>1</v>
      </c>
    </row>
    <row r="127" spans="1:2" x14ac:dyDescent="0.3">
      <c r="A127" s="53">
        <v>6719.0749999999998</v>
      </c>
      <c r="B127" s="42">
        <v>1</v>
      </c>
    </row>
    <row r="128" spans="1:2" x14ac:dyDescent="0.3">
      <c r="A128" s="53">
        <v>6744.9772000000003</v>
      </c>
      <c r="B128" s="42">
        <v>1</v>
      </c>
    </row>
    <row r="129" spans="1:2" x14ac:dyDescent="0.3">
      <c r="A129" s="53">
        <v>6755.7464</v>
      </c>
      <c r="B129" s="42">
        <v>1</v>
      </c>
    </row>
    <row r="130" spans="1:2" x14ac:dyDescent="0.3">
      <c r="A130" s="53">
        <v>6757.2960000000003</v>
      </c>
      <c r="B130" s="42">
        <v>1</v>
      </c>
    </row>
    <row r="131" spans="1:2" x14ac:dyDescent="0.3">
      <c r="A131" s="53">
        <v>6791.0025999999998</v>
      </c>
      <c r="B131" s="42">
        <v>1</v>
      </c>
    </row>
    <row r="132" spans="1:2" x14ac:dyDescent="0.3">
      <c r="A132" s="53">
        <v>6800.1023999999998</v>
      </c>
      <c r="B132" s="42">
        <v>1</v>
      </c>
    </row>
    <row r="133" spans="1:2" x14ac:dyDescent="0.3">
      <c r="A133" s="53">
        <v>6800.5032000000001</v>
      </c>
      <c r="B133" s="42">
        <v>1</v>
      </c>
    </row>
    <row r="134" spans="1:2" x14ac:dyDescent="0.3">
      <c r="A134" s="53">
        <v>6825.0585000000001</v>
      </c>
      <c r="B134" s="42">
        <v>1</v>
      </c>
    </row>
    <row r="135" spans="1:2" x14ac:dyDescent="0.3">
      <c r="A135" s="53">
        <v>6836.4260999999997</v>
      </c>
      <c r="B135" s="42">
        <v>1</v>
      </c>
    </row>
    <row r="136" spans="1:2" x14ac:dyDescent="0.3">
      <c r="A136" s="53">
        <v>6840.3720000000003</v>
      </c>
      <c r="B136" s="42">
        <v>1</v>
      </c>
    </row>
    <row r="137" spans="1:2" x14ac:dyDescent="0.3">
      <c r="A137" s="53">
        <v>6844.1534000000001</v>
      </c>
      <c r="B137" s="42">
        <v>1</v>
      </c>
    </row>
    <row r="138" spans="1:2" x14ac:dyDescent="0.3">
      <c r="A138" s="53">
        <v>6867.2992000000004</v>
      </c>
      <c r="B138" s="42">
        <v>1</v>
      </c>
    </row>
    <row r="139" spans="1:2" x14ac:dyDescent="0.3">
      <c r="A139" s="53">
        <v>6874.65</v>
      </c>
      <c r="B139" s="42">
        <v>1</v>
      </c>
    </row>
    <row r="140" spans="1:2" x14ac:dyDescent="0.3">
      <c r="A140" s="53">
        <v>6881.8512000000001</v>
      </c>
      <c r="B140" s="42">
        <v>1</v>
      </c>
    </row>
    <row r="141" spans="1:2" x14ac:dyDescent="0.3">
      <c r="A141" s="53">
        <v>6891.3189000000002</v>
      </c>
      <c r="B141" s="42">
        <v>1</v>
      </c>
    </row>
    <row r="142" spans="1:2" x14ac:dyDescent="0.3">
      <c r="A142" s="53">
        <v>6898.4132</v>
      </c>
      <c r="B142" s="42">
        <v>1</v>
      </c>
    </row>
    <row r="143" spans="1:2" x14ac:dyDescent="0.3">
      <c r="A143" s="53">
        <v>6923.8469999999998</v>
      </c>
      <c r="B143" s="42">
        <v>1</v>
      </c>
    </row>
    <row r="144" spans="1:2" x14ac:dyDescent="0.3">
      <c r="A144" s="53">
        <v>6952.8783999999996</v>
      </c>
      <c r="B144" s="42">
        <v>1</v>
      </c>
    </row>
    <row r="145" spans="1:2" x14ac:dyDescent="0.3">
      <c r="A145" s="53">
        <v>6961.0847999999996</v>
      </c>
      <c r="B145" s="42">
        <v>1</v>
      </c>
    </row>
    <row r="146" spans="1:2" x14ac:dyDescent="0.3">
      <c r="A146" s="53">
        <v>6967.4639999999999</v>
      </c>
      <c r="B146" s="42">
        <v>1</v>
      </c>
    </row>
    <row r="147" spans="1:2" x14ac:dyDescent="0.3">
      <c r="A147" s="53">
        <v>7024.3104000000003</v>
      </c>
      <c r="B147" s="42">
        <v>1</v>
      </c>
    </row>
    <row r="148" spans="1:2" x14ac:dyDescent="0.3">
      <c r="A148" s="53">
        <v>7038.1665999999996</v>
      </c>
      <c r="B148" s="42">
        <v>1</v>
      </c>
    </row>
    <row r="149" spans="1:2" x14ac:dyDescent="0.3">
      <c r="A149" s="53">
        <v>7064.0955000000004</v>
      </c>
      <c r="B149" s="42">
        <v>1</v>
      </c>
    </row>
    <row r="150" spans="1:2" x14ac:dyDescent="0.3">
      <c r="A150" s="53">
        <v>7069.8615</v>
      </c>
      <c r="B150" s="42">
        <v>1</v>
      </c>
    </row>
    <row r="151" spans="1:2" x14ac:dyDescent="0.3">
      <c r="A151" s="53">
        <v>7076.7575999999999</v>
      </c>
      <c r="B151" s="42">
        <v>1</v>
      </c>
    </row>
    <row r="152" spans="1:2" x14ac:dyDescent="0.3">
      <c r="A152" s="53">
        <v>7084.8567999999996</v>
      </c>
      <c r="B152" s="42">
        <v>1</v>
      </c>
    </row>
    <row r="153" spans="1:2" x14ac:dyDescent="0.3">
      <c r="A153" s="53">
        <v>7090.2889999999998</v>
      </c>
      <c r="B153" s="42">
        <v>1</v>
      </c>
    </row>
    <row r="154" spans="1:2" x14ac:dyDescent="0.3">
      <c r="A154" s="53">
        <v>7091.1165000000001</v>
      </c>
      <c r="B154" s="42">
        <v>1</v>
      </c>
    </row>
    <row r="155" spans="1:2" x14ac:dyDescent="0.3">
      <c r="A155" s="53">
        <v>7094.7031999999999</v>
      </c>
      <c r="B155" s="42">
        <v>1</v>
      </c>
    </row>
    <row r="156" spans="1:2" x14ac:dyDescent="0.3">
      <c r="A156" s="53">
        <v>7180.5291999999999</v>
      </c>
      <c r="B156" s="42">
        <v>1</v>
      </c>
    </row>
    <row r="157" spans="1:2" x14ac:dyDescent="0.3">
      <c r="A157" s="53">
        <v>7213.8338999999996</v>
      </c>
      <c r="B157" s="42">
        <v>1</v>
      </c>
    </row>
    <row r="158" spans="1:2" x14ac:dyDescent="0.3">
      <c r="A158" s="53">
        <v>7214.4449999999997</v>
      </c>
      <c r="B158" s="42">
        <v>1</v>
      </c>
    </row>
    <row r="159" spans="1:2" x14ac:dyDescent="0.3">
      <c r="A159" s="53">
        <v>7249.6463999999996</v>
      </c>
      <c r="B159" s="42">
        <v>1</v>
      </c>
    </row>
    <row r="160" spans="1:2" x14ac:dyDescent="0.3">
      <c r="A160" s="53">
        <v>7253.6495999999997</v>
      </c>
      <c r="B160" s="42">
        <v>1</v>
      </c>
    </row>
    <row r="161" spans="1:2" x14ac:dyDescent="0.3">
      <c r="A161" s="53">
        <v>7256.5749999999998</v>
      </c>
      <c r="B161" s="42">
        <v>1</v>
      </c>
    </row>
    <row r="162" spans="1:2" x14ac:dyDescent="0.3">
      <c r="A162" s="53">
        <v>7261.7860000000001</v>
      </c>
      <c r="B162" s="42">
        <v>1</v>
      </c>
    </row>
    <row r="163" spans="1:2" x14ac:dyDescent="0.3">
      <c r="A163" s="53">
        <v>7298.4737999999998</v>
      </c>
      <c r="B163" s="42">
        <v>1</v>
      </c>
    </row>
    <row r="164" spans="1:2" x14ac:dyDescent="0.3">
      <c r="A164" s="53">
        <v>7323.8262000000004</v>
      </c>
      <c r="B164" s="42">
        <v>1</v>
      </c>
    </row>
    <row r="165" spans="1:2" x14ac:dyDescent="0.3">
      <c r="A165" s="53">
        <v>7338.1247999999996</v>
      </c>
      <c r="B165" s="42">
        <v>1</v>
      </c>
    </row>
    <row r="166" spans="1:2" x14ac:dyDescent="0.3">
      <c r="A166" s="53">
        <v>7340.1968999999999</v>
      </c>
      <c r="B166" s="42">
        <v>1</v>
      </c>
    </row>
    <row r="167" spans="1:2" x14ac:dyDescent="0.3">
      <c r="A167" s="53">
        <v>7385.78</v>
      </c>
      <c r="B167" s="42">
        <v>2</v>
      </c>
    </row>
    <row r="168" spans="1:2" x14ac:dyDescent="0.3">
      <c r="A168" s="53">
        <v>7392.2003999999997</v>
      </c>
      <c r="B168" s="42">
        <v>1</v>
      </c>
    </row>
    <row r="169" spans="1:2" x14ac:dyDescent="0.3">
      <c r="A169" s="53">
        <v>7435.1815999999999</v>
      </c>
      <c r="B169" s="42">
        <v>1</v>
      </c>
    </row>
    <row r="170" spans="1:2" x14ac:dyDescent="0.3">
      <c r="A170" s="53">
        <v>7440.2184999999999</v>
      </c>
      <c r="B170" s="42">
        <v>1</v>
      </c>
    </row>
    <row r="171" spans="1:2" x14ac:dyDescent="0.3">
      <c r="A171" s="53">
        <v>7472.7852000000003</v>
      </c>
      <c r="B171" s="42">
        <v>1</v>
      </c>
    </row>
    <row r="172" spans="1:2" x14ac:dyDescent="0.3">
      <c r="A172" s="53">
        <v>7490.5388999999996</v>
      </c>
      <c r="B172" s="42">
        <v>1</v>
      </c>
    </row>
    <row r="173" spans="1:2" x14ac:dyDescent="0.3">
      <c r="A173" s="53">
        <v>7496.0164999999997</v>
      </c>
      <c r="B173" s="42">
        <v>1</v>
      </c>
    </row>
    <row r="174" spans="1:2" x14ac:dyDescent="0.3">
      <c r="A174" s="53">
        <v>7504.0355</v>
      </c>
      <c r="B174" s="42">
        <v>1</v>
      </c>
    </row>
    <row r="175" spans="1:2" x14ac:dyDescent="0.3">
      <c r="A175" s="53">
        <v>7517.3195999999998</v>
      </c>
      <c r="B175" s="42">
        <v>1</v>
      </c>
    </row>
    <row r="176" spans="1:2" x14ac:dyDescent="0.3">
      <c r="A176" s="53">
        <v>7538.5806000000002</v>
      </c>
      <c r="B176" s="42">
        <v>1</v>
      </c>
    </row>
    <row r="177" spans="1:2" x14ac:dyDescent="0.3">
      <c r="A177" s="53">
        <v>7541.9040000000005</v>
      </c>
      <c r="B177" s="42">
        <v>1</v>
      </c>
    </row>
    <row r="178" spans="1:2" x14ac:dyDescent="0.3">
      <c r="A178" s="53">
        <v>7542.6055999999999</v>
      </c>
      <c r="B178" s="42">
        <v>1</v>
      </c>
    </row>
    <row r="179" spans="1:2" x14ac:dyDescent="0.3">
      <c r="A179" s="53">
        <v>7586.8959999999997</v>
      </c>
      <c r="B179" s="42">
        <v>1</v>
      </c>
    </row>
    <row r="180" spans="1:2" x14ac:dyDescent="0.3">
      <c r="A180" s="53">
        <v>7616.3807999999999</v>
      </c>
      <c r="B180" s="42">
        <v>1</v>
      </c>
    </row>
    <row r="181" spans="1:2" x14ac:dyDescent="0.3">
      <c r="A181" s="53">
        <v>7617.7959000000001</v>
      </c>
      <c r="B181" s="42">
        <v>1</v>
      </c>
    </row>
    <row r="182" spans="1:2" x14ac:dyDescent="0.3">
      <c r="A182" s="53">
        <v>7651.1270000000004</v>
      </c>
      <c r="B182" s="42">
        <v>1</v>
      </c>
    </row>
    <row r="183" spans="1:2" x14ac:dyDescent="0.3">
      <c r="A183" s="53">
        <v>7665.1737999999996</v>
      </c>
      <c r="B183" s="42">
        <v>1</v>
      </c>
    </row>
    <row r="184" spans="1:2" x14ac:dyDescent="0.3">
      <c r="A184" s="53">
        <v>7691.884</v>
      </c>
      <c r="B184" s="42">
        <v>1</v>
      </c>
    </row>
    <row r="185" spans="1:2" x14ac:dyDescent="0.3">
      <c r="A185" s="53">
        <v>7711.4534000000003</v>
      </c>
      <c r="B185" s="42">
        <v>1</v>
      </c>
    </row>
    <row r="186" spans="1:2" x14ac:dyDescent="0.3">
      <c r="A186" s="53">
        <v>7739.7376999999997</v>
      </c>
      <c r="B186" s="42">
        <v>1</v>
      </c>
    </row>
    <row r="187" spans="1:2" x14ac:dyDescent="0.3">
      <c r="A187" s="53">
        <v>7750.6538</v>
      </c>
      <c r="B187" s="42">
        <v>1</v>
      </c>
    </row>
    <row r="188" spans="1:2" x14ac:dyDescent="0.3">
      <c r="A188" s="53">
        <v>7761.7341999999999</v>
      </c>
      <c r="B188" s="42">
        <v>1</v>
      </c>
    </row>
    <row r="189" spans="1:2" x14ac:dyDescent="0.3">
      <c r="A189" s="53">
        <v>7764.4584000000004</v>
      </c>
      <c r="B189" s="42">
        <v>1</v>
      </c>
    </row>
    <row r="190" spans="1:2" x14ac:dyDescent="0.3">
      <c r="A190" s="53">
        <v>7785.5245000000004</v>
      </c>
      <c r="B190" s="42">
        <v>1</v>
      </c>
    </row>
    <row r="191" spans="1:2" x14ac:dyDescent="0.3">
      <c r="A191" s="53">
        <v>7803.0995999999996</v>
      </c>
      <c r="B191" s="42">
        <v>1</v>
      </c>
    </row>
    <row r="192" spans="1:2" x14ac:dyDescent="0.3">
      <c r="A192" s="53">
        <v>7817.2157999999999</v>
      </c>
      <c r="B192" s="42">
        <v>1</v>
      </c>
    </row>
    <row r="193" spans="1:2" x14ac:dyDescent="0.3">
      <c r="A193" s="53">
        <v>7863.0640000000003</v>
      </c>
      <c r="B193" s="42">
        <v>1</v>
      </c>
    </row>
    <row r="194" spans="1:2" x14ac:dyDescent="0.3">
      <c r="A194" s="53">
        <v>7866.2461999999996</v>
      </c>
      <c r="B194" s="42">
        <v>1</v>
      </c>
    </row>
    <row r="195" spans="1:2" x14ac:dyDescent="0.3">
      <c r="A195" s="53">
        <v>7899.6176999999998</v>
      </c>
      <c r="B195" s="42">
        <v>1</v>
      </c>
    </row>
    <row r="196" spans="1:2" x14ac:dyDescent="0.3">
      <c r="A196" s="53">
        <v>7912.3320000000003</v>
      </c>
      <c r="B196" s="42">
        <v>1</v>
      </c>
    </row>
    <row r="197" spans="1:2" x14ac:dyDescent="0.3">
      <c r="A197" s="53">
        <v>7912.9679999999998</v>
      </c>
      <c r="B197" s="42">
        <v>1</v>
      </c>
    </row>
    <row r="198" spans="1:2" x14ac:dyDescent="0.3">
      <c r="A198" s="53">
        <v>7918.5406999999996</v>
      </c>
      <c r="B198" s="42">
        <v>1</v>
      </c>
    </row>
    <row r="199" spans="1:2" x14ac:dyDescent="0.3">
      <c r="A199" s="53">
        <v>7923.9669000000004</v>
      </c>
      <c r="B199" s="42">
        <v>1</v>
      </c>
    </row>
    <row r="200" spans="1:2" x14ac:dyDescent="0.3">
      <c r="A200" s="53">
        <v>7954.9919</v>
      </c>
      <c r="B200" s="42">
        <v>1</v>
      </c>
    </row>
    <row r="201" spans="1:2" x14ac:dyDescent="0.3">
      <c r="A201" s="53">
        <v>7961.1234999999997</v>
      </c>
      <c r="B201" s="42">
        <v>1</v>
      </c>
    </row>
    <row r="202" spans="1:2" x14ac:dyDescent="0.3">
      <c r="A202" s="53">
        <v>7964.6027999999997</v>
      </c>
      <c r="B202" s="42">
        <v>1</v>
      </c>
    </row>
    <row r="203" spans="1:2" x14ac:dyDescent="0.3">
      <c r="A203" s="53">
        <v>7985.1698999999999</v>
      </c>
      <c r="B203" s="42">
        <v>1</v>
      </c>
    </row>
    <row r="204" spans="1:2" x14ac:dyDescent="0.3">
      <c r="A204" s="53">
        <v>8016.6545999999998</v>
      </c>
      <c r="B204" s="42">
        <v>1</v>
      </c>
    </row>
    <row r="205" spans="1:2" x14ac:dyDescent="0.3">
      <c r="A205" s="53">
        <v>8031.0153</v>
      </c>
      <c r="B205" s="42">
        <v>1</v>
      </c>
    </row>
    <row r="206" spans="1:2" x14ac:dyDescent="0.3">
      <c r="A206" s="53">
        <v>8031.4939999999997</v>
      </c>
      <c r="B206" s="42">
        <v>1</v>
      </c>
    </row>
    <row r="207" spans="1:2" x14ac:dyDescent="0.3">
      <c r="A207" s="53">
        <v>8102.9802</v>
      </c>
      <c r="B207" s="42">
        <v>1</v>
      </c>
    </row>
    <row r="208" spans="1:2" x14ac:dyDescent="0.3">
      <c r="A208" s="53">
        <v>8115.1589999999997</v>
      </c>
      <c r="B208" s="42">
        <v>1</v>
      </c>
    </row>
    <row r="209" spans="1:2" x14ac:dyDescent="0.3">
      <c r="A209" s="53">
        <v>8132.9856</v>
      </c>
      <c r="B209" s="42">
        <v>1</v>
      </c>
    </row>
    <row r="210" spans="1:2" x14ac:dyDescent="0.3">
      <c r="A210" s="53">
        <v>8150.0159999999996</v>
      </c>
      <c r="B210" s="42">
        <v>1</v>
      </c>
    </row>
    <row r="211" spans="1:2" x14ac:dyDescent="0.3">
      <c r="A211" s="53">
        <v>8161.8864000000003</v>
      </c>
      <c r="B211" s="42">
        <v>1</v>
      </c>
    </row>
    <row r="212" spans="1:2" x14ac:dyDescent="0.3">
      <c r="A212" s="53">
        <v>8175.1956</v>
      </c>
      <c r="B212" s="42">
        <v>1</v>
      </c>
    </row>
    <row r="213" spans="1:2" x14ac:dyDescent="0.3">
      <c r="A213" s="53">
        <v>8204.7474000000002</v>
      </c>
      <c r="B213" s="42">
        <v>1</v>
      </c>
    </row>
    <row r="214" spans="1:2" x14ac:dyDescent="0.3">
      <c r="A214" s="53">
        <v>8212.5429000000004</v>
      </c>
      <c r="B214" s="42">
        <v>1</v>
      </c>
    </row>
    <row r="215" spans="1:2" x14ac:dyDescent="0.3">
      <c r="A215" s="53">
        <v>8218.8948</v>
      </c>
      <c r="B215" s="42">
        <v>1</v>
      </c>
    </row>
    <row r="216" spans="1:2" x14ac:dyDescent="0.3">
      <c r="A216" s="53">
        <v>8230.9097999999994</v>
      </c>
      <c r="B216" s="42">
        <v>1</v>
      </c>
    </row>
    <row r="217" spans="1:2" x14ac:dyDescent="0.3">
      <c r="A217" s="53">
        <v>8231.1450000000004</v>
      </c>
      <c r="B217" s="42">
        <v>1</v>
      </c>
    </row>
    <row r="218" spans="1:2" x14ac:dyDescent="0.3">
      <c r="A218" s="53">
        <v>8240.9194000000007</v>
      </c>
      <c r="B218" s="42">
        <v>1</v>
      </c>
    </row>
    <row r="219" spans="1:2" x14ac:dyDescent="0.3">
      <c r="A219" s="53">
        <v>8266.2882000000009</v>
      </c>
      <c r="B219" s="42">
        <v>1</v>
      </c>
    </row>
    <row r="220" spans="1:2" x14ac:dyDescent="0.3">
      <c r="A220" s="53">
        <v>8297.509</v>
      </c>
      <c r="B220" s="42">
        <v>1</v>
      </c>
    </row>
    <row r="221" spans="1:2" x14ac:dyDescent="0.3">
      <c r="A221" s="53">
        <v>8306.5684000000001</v>
      </c>
      <c r="B221" s="42">
        <v>1</v>
      </c>
    </row>
    <row r="222" spans="1:2" x14ac:dyDescent="0.3">
      <c r="A222" s="53">
        <v>8327.6645000000008</v>
      </c>
      <c r="B222" s="42">
        <v>1</v>
      </c>
    </row>
    <row r="223" spans="1:2" x14ac:dyDescent="0.3">
      <c r="A223" s="53">
        <v>8329.0607999999993</v>
      </c>
      <c r="B223" s="42">
        <v>1</v>
      </c>
    </row>
    <row r="224" spans="1:2" x14ac:dyDescent="0.3">
      <c r="A224" s="53">
        <v>8342.0123000000003</v>
      </c>
      <c r="B224" s="42">
        <v>1</v>
      </c>
    </row>
    <row r="225" spans="1:2" x14ac:dyDescent="0.3">
      <c r="A225" s="53">
        <v>8355.9377000000004</v>
      </c>
      <c r="B225" s="42">
        <v>1</v>
      </c>
    </row>
    <row r="226" spans="1:2" x14ac:dyDescent="0.3">
      <c r="A226" s="53">
        <v>8385.232</v>
      </c>
      <c r="B226" s="42">
        <v>1</v>
      </c>
    </row>
    <row r="227" spans="1:2" x14ac:dyDescent="0.3">
      <c r="A227" s="53">
        <v>8400.42</v>
      </c>
      <c r="B227" s="42">
        <v>1</v>
      </c>
    </row>
    <row r="228" spans="1:2" x14ac:dyDescent="0.3">
      <c r="A228" s="53">
        <v>8423.3130999999994</v>
      </c>
      <c r="B228" s="42">
        <v>1</v>
      </c>
    </row>
    <row r="229" spans="1:2" x14ac:dyDescent="0.3">
      <c r="A229" s="53">
        <v>8437.9959999999992</v>
      </c>
      <c r="B229" s="42">
        <v>1</v>
      </c>
    </row>
    <row r="230" spans="1:2" x14ac:dyDescent="0.3">
      <c r="A230" s="53">
        <v>8453.6054999999997</v>
      </c>
      <c r="B230" s="42">
        <v>1</v>
      </c>
    </row>
    <row r="231" spans="1:2" x14ac:dyDescent="0.3">
      <c r="A231" s="53">
        <v>8459.7132999999994</v>
      </c>
      <c r="B231" s="42">
        <v>1</v>
      </c>
    </row>
    <row r="232" spans="1:2" x14ac:dyDescent="0.3">
      <c r="A232" s="53">
        <v>8498.4616000000005</v>
      </c>
      <c r="B232" s="42">
        <v>1</v>
      </c>
    </row>
    <row r="233" spans="1:2" x14ac:dyDescent="0.3">
      <c r="A233" s="53">
        <v>8507.6438999999991</v>
      </c>
      <c r="B233" s="42">
        <v>1</v>
      </c>
    </row>
    <row r="234" spans="1:2" x14ac:dyDescent="0.3">
      <c r="A234" s="53">
        <v>8510.3950000000004</v>
      </c>
      <c r="B234" s="42">
        <v>1</v>
      </c>
    </row>
    <row r="235" spans="1:2" x14ac:dyDescent="0.3">
      <c r="A235" s="53">
        <v>8514.9621000000006</v>
      </c>
      <c r="B235" s="42">
        <v>1</v>
      </c>
    </row>
    <row r="236" spans="1:2" x14ac:dyDescent="0.3">
      <c r="A236" s="53">
        <v>8520.0895</v>
      </c>
      <c r="B236" s="42">
        <v>1</v>
      </c>
    </row>
    <row r="237" spans="1:2" x14ac:dyDescent="0.3">
      <c r="A237" s="53">
        <v>8533.8579000000009</v>
      </c>
      <c r="B237" s="42">
        <v>1</v>
      </c>
    </row>
    <row r="238" spans="1:2" x14ac:dyDescent="0.3">
      <c r="A238" s="53">
        <v>8537.9536000000007</v>
      </c>
      <c r="B238" s="42">
        <v>1</v>
      </c>
    </row>
    <row r="239" spans="1:2" x14ac:dyDescent="0.3">
      <c r="A239" s="53">
        <v>8547.4912000000004</v>
      </c>
      <c r="B239" s="42">
        <v>1</v>
      </c>
    </row>
    <row r="240" spans="1:2" x14ac:dyDescent="0.3">
      <c r="A240" s="53">
        <v>8556.5172000000002</v>
      </c>
      <c r="B240" s="42">
        <v>1</v>
      </c>
    </row>
    <row r="241" spans="1:2" x14ac:dyDescent="0.3">
      <c r="A241" s="53">
        <v>8568.01</v>
      </c>
      <c r="B241" s="42">
        <v>1</v>
      </c>
    </row>
    <row r="242" spans="1:2" x14ac:dyDescent="0.3">
      <c r="A242" s="53">
        <v>8581.7232000000004</v>
      </c>
      <c r="B242" s="42">
        <v>1</v>
      </c>
    </row>
    <row r="243" spans="1:2" x14ac:dyDescent="0.3">
      <c r="A243" s="53">
        <v>8629.0871999999999</v>
      </c>
      <c r="B243" s="42">
        <v>1</v>
      </c>
    </row>
    <row r="244" spans="1:2" x14ac:dyDescent="0.3">
      <c r="A244" s="53">
        <v>8629.9542000000001</v>
      </c>
      <c r="B244" s="42">
        <v>1</v>
      </c>
    </row>
    <row r="245" spans="1:2" x14ac:dyDescent="0.3">
      <c r="A245" s="53">
        <v>8633.8945000000003</v>
      </c>
      <c r="B245" s="42">
        <v>1</v>
      </c>
    </row>
    <row r="246" spans="1:2" x14ac:dyDescent="0.3">
      <c r="A246" s="53">
        <v>8649.3703999999998</v>
      </c>
      <c r="B246" s="42">
        <v>1</v>
      </c>
    </row>
    <row r="247" spans="1:2" x14ac:dyDescent="0.3">
      <c r="A247" s="53">
        <v>8653.0517</v>
      </c>
      <c r="B247" s="42">
        <v>1</v>
      </c>
    </row>
    <row r="248" spans="1:2" x14ac:dyDescent="0.3">
      <c r="A248" s="53">
        <v>8656.7795999999998</v>
      </c>
      <c r="B248" s="42">
        <v>1</v>
      </c>
    </row>
    <row r="249" spans="1:2" x14ac:dyDescent="0.3">
      <c r="A249" s="53">
        <v>8673.1895999999997</v>
      </c>
      <c r="B249" s="42">
        <v>1</v>
      </c>
    </row>
    <row r="250" spans="1:2" x14ac:dyDescent="0.3">
      <c r="A250" s="53">
        <v>8691.3220000000001</v>
      </c>
      <c r="B250" s="42">
        <v>1</v>
      </c>
    </row>
    <row r="251" spans="1:2" x14ac:dyDescent="0.3">
      <c r="A251" s="53">
        <v>8703.2139999999999</v>
      </c>
      <c r="B251" s="42">
        <v>1</v>
      </c>
    </row>
    <row r="252" spans="1:2" x14ac:dyDescent="0.3">
      <c r="A252" s="53">
        <v>8731.6224000000002</v>
      </c>
      <c r="B252" s="42">
        <v>1</v>
      </c>
    </row>
    <row r="253" spans="1:2" x14ac:dyDescent="0.3">
      <c r="A253" s="53">
        <v>8739.6119999999992</v>
      </c>
      <c r="B253" s="42">
        <v>1</v>
      </c>
    </row>
    <row r="254" spans="1:2" x14ac:dyDescent="0.3">
      <c r="A254" s="53">
        <v>8752.0712999999996</v>
      </c>
      <c r="B254" s="42">
        <v>1</v>
      </c>
    </row>
    <row r="255" spans="1:2" x14ac:dyDescent="0.3">
      <c r="A255" s="53">
        <v>8785.7934999999998</v>
      </c>
      <c r="B255" s="42">
        <v>1</v>
      </c>
    </row>
    <row r="256" spans="1:2" x14ac:dyDescent="0.3">
      <c r="A256" s="53">
        <v>8803.6607999999997</v>
      </c>
      <c r="B256" s="42">
        <v>1</v>
      </c>
    </row>
    <row r="257" spans="1:2" x14ac:dyDescent="0.3">
      <c r="A257" s="53">
        <v>8829.2806</v>
      </c>
      <c r="B257" s="42">
        <v>1</v>
      </c>
    </row>
    <row r="258" spans="1:2" x14ac:dyDescent="0.3">
      <c r="A258" s="53">
        <v>8833.1524000000009</v>
      </c>
      <c r="B258" s="42">
        <v>1</v>
      </c>
    </row>
    <row r="259" spans="1:2" x14ac:dyDescent="0.3">
      <c r="A259" s="53">
        <v>8834.9946</v>
      </c>
      <c r="B259" s="42">
        <v>1</v>
      </c>
    </row>
    <row r="260" spans="1:2" x14ac:dyDescent="0.3">
      <c r="A260" s="53">
        <v>8835.6013999999996</v>
      </c>
      <c r="B260" s="42">
        <v>1</v>
      </c>
    </row>
    <row r="261" spans="1:2" x14ac:dyDescent="0.3">
      <c r="A261" s="53">
        <v>8846.7960000000003</v>
      </c>
      <c r="B261" s="42">
        <v>1</v>
      </c>
    </row>
    <row r="262" spans="1:2" x14ac:dyDescent="0.3">
      <c r="A262" s="53">
        <v>8847.2111999999997</v>
      </c>
      <c r="B262" s="42">
        <v>1</v>
      </c>
    </row>
    <row r="263" spans="1:2" x14ac:dyDescent="0.3">
      <c r="A263" s="53">
        <v>8848.0944</v>
      </c>
      <c r="B263" s="42">
        <v>2</v>
      </c>
    </row>
    <row r="264" spans="1:2" x14ac:dyDescent="0.3">
      <c r="A264" s="53">
        <v>8861.3909999999996</v>
      </c>
      <c r="B264" s="42">
        <v>1</v>
      </c>
    </row>
    <row r="265" spans="1:2" x14ac:dyDescent="0.3">
      <c r="A265" s="53">
        <v>8889.0295000000006</v>
      </c>
      <c r="B265" s="42">
        <v>1</v>
      </c>
    </row>
    <row r="266" spans="1:2" x14ac:dyDescent="0.3">
      <c r="A266" s="53">
        <v>8893.43</v>
      </c>
      <c r="B266" s="42">
        <v>1</v>
      </c>
    </row>
    <row r="267" spans="1:2" x14ac:dyDescent="0.3">
      <c r="A267" s="53">
        <v>8938.0372000000007</v>
      </c>
      <c r="B267" s="42">
        <v>1</v>
      </c>
    </row>
    <row r="268" spans="1:2" x14ac:dyDescent="0.3">
      <c r="A268" s="53">
        <v>8984.2008000000005</v>
      </c>
      <c r="B268" s="42">
        <v>1</v>
      </c>
    </row>
    <row r="269" spans="1:2" x14ac:dyDescent="0.3">
      <c r="A269" s="53">
        <v>9004.8155999999999</v>
      </c>
      <c r="B269" s="42">
        <v>1</v>
      </c>
    </row>
    <row r="270" spans="1:2" x14ac:dyDescent="0.3">
      <c r="A270" s="53">
        <v>9024.6687999999995</v>
      </c>
      <c r="B270" s="42">
        <v>1</v>
      </c>
    </row>
    <row r="271" spans="1:2" x14ac:dyDescent="0.3">
      <c r="A271" s="53">
        <v>9025.7837999999992</v>
      </c>
      <c r="B271" s="42">
        <v>1</v>
      </c>
    </row>
    <row r="272" spans="1:2" x14ac:dyDescent="0.3">
      <c r="A272" s="53">
        <v>9035.92</v>
      </c>
      <c r="B272" s="42">
        <v>2</v>
      </c>
    </row>
    <row r="273" spans="1:2" x14ac:dyDescent="0.3">
      <c r="A273" s="53">
        <v>9040.7099999999991</v>
      </c>
      <c r="B273" s="42">
        <v>1</v>
      </c>
    </row>
    <row r="274" spans="1:2" x14ac:dyDescent="0.3">
      <c r="A274" s="53">
        <v>9050.6849999999995</v>
      </c>
      <c r="B274" s="42">
        <v>1</v>
      </c>
    </row>
    <row r="275" spans="1:2" x14ac:dyDescent="0.3">
      <c r="A275" s="53">
        <v>9082.4084999999995</v>
      </c>
      <c r="B275" s="42">
        <v>1</v>
      </c>
    </row>
    <row r="276" spans="1:2" x14ac:dyDescent="0.3">
      <c r="A276" s="53">
        <v>9092.8528000000006</v>
      </c>
      <c r="B276" s="42">
        <v>1</v>
      </c>
    </row>
    <row r="277" spans="1:2" x14ac:dyDescent="0.3">
      <c r="A277" s="53">
        <v>9135.9917999999998</v>
      </c>
      <c r="B277" s="42">
        <v>2</v>
      </c>
    </row>
    <row r="278" spans="1:2" x14ac:dyDescent="0.3">
      <c r="A278" s="53">
        <v>9166.6175999999996</v>
      </c>
      <c r="B278" s="42">
        <v>1</v>
      </c>
    </row>
    <row r="279" spans="1:2" x14ac:dyDescent="0.3">
      <c r="A279" s="53">
        <v>9188.91</v>
      </c>
      <c r="B279" s="42">
        <v>1</v>
      </c>
    </row>
    <row r="280" spans="1:2" x14ac:dyDescent="0.3">
      <c r="A280" s="53">
        <v>9191.3884999999991</v>
      </c>
      <c r="B280" s="42">
        <v>1</v>
      </c>
    </row>
    <row r="281" spans="1:2" x14ac:dyDescent="0.3">
      <c r="A281" s="53">
        <v>9209.3917000000001</v>
      </c>
      <c r="B281" s="42">
        <v>1</v>
      </c>
    </row>
    <row r="282" spans="1:2" x14ac:dyDescent="0.3">
      <c r="A282" s="53">
        <v>9230.1704000000009</v>
      </c>
      <c r="B282" s="42">
        <v>1</v>
      </c>
    </row>
    <row r="283" spans="1:2" x14ac:dyDescent="0.3">
      <c r="A283" s="53">
        <v>9236.2181</v>
      </c>
      <c r="B283" s="42">
        <v>1</v>
      </c>
    </row>
    <row r="284" spans="1:2" x14ac:dyDescent="0.3">
      <c r="A284" s="53">
        <v>9284.35</v>
      </c>
      <c r="B284" s="42">
        <v>1</v>
      </c>
    </row>
    <row r="285" spans="1:2" x14ac:dyDescent="0.3">
      <c r="A285" s="53">
        <v>9320.4387000000006</v>
      </c>
      <c r="B285" s="42">
        <v>1</v>
      </c>
    </row>
    <row r="286" spans="1:2" x14ac:dyDescent="0.3">
      <c r="A286" s="53">
        <v>9339.6551999999992</v>
      </c>
      <c r="B286" s="42">
        <v>1</v>
      </c>
    </row>
    <row r="287" spans="1:2" x14ac:dyDescent="0.3">
      <c r="A287" s="53">
        <v>9348.5967999999993</v>
      </c>
      <c r="B287" s="42">
        <v>1</v>
      </c>
    </row>
    <row r="288" spans="1:2" x14ac:dyDescent="0.3">
      <c r="A288" s="53">
        <v>9459.5751999999993</v>
      </c>
      <c r="B288" s="42">
        <v>1</v>
      </c>
    </row>
    <row r="289" spans="1:2" x14ac:dyDescent="0.3">
      <c r="A289" s="53">
        <v>9478.0899000000009</v>
      </c>
      <c r="B289" s="42">
        <v>1</v>
      </c>
    </row>
    <row r="290" spans="1:2" x14ac:dyDescent="0.3">
      <c r="A290" s="53">
        <v>9530.8425000000007</v>
      </c>
      <c r="B290" s="42">
        <v>1</v>
      </c>
    </row>
    <row r="291" spans="1:2" x14ac:dyDescent="0.3">
      <c r="A291" s="53">
        <v>9630.5285999999996</v>
      </c>
      <c r="B291" s="42">
        <v>1</v>
      </c>
    </row>
    <row r="292" spans="1:2" x14ac:dyDescent="0.3">
      <c r="A292" s="53">
        <v>9635.7888000000003</v>
      </c>
      <c r="B292" s="42">
        <v>1</v>
      </c>
    </row>
    <row r="293" spans="1:2" x14ac:dyDescent="0.3">
      <c r="A293" s="53">
        <v>9649.7235999999994</v>
      </c>
      <c r="B293" s="42">
        <v>1</v>
      </c>
    </row>
    <row r="294" spans="1:2" x14ac:dyDescent="0.3">
      <c r="A294" s="53">
        <v>9665.7407999999996</v>
      </c>
      <c r="B294" s="42">
        <v>1</v>
      </c>
    </row>
    <row r="295" spans="1:2" x14ac:dyDescent="0.3">
      <c r="A295" s="53">
        <v>9670.6632000000009</v>
      </c>
      <c r="B295" s="42">
        <v>1</v>
      </c>
    </row>
    <row r="296" spans="1:2" x14ac:dyDescent="0.3">
      <c r="A296" s="53">
        <v>9671.5328000000009</v>
      </c>
      <c r="B296" s="42">
        <v>1</v>
      </c>
    </row>
    <row r="297" spans="1:2" x14ac:dyDescent="0.3">
      <c r="A297" s="53">
        <v>9685.1916000000001</v>
      </c>
      <c r="B297" s="42">
        <v>1</v>
      </c>
    </row>
    <row r="298" spans="1:2" x14ac:dyDescent="0.3">
      <c r="A298" s="53">
        <v>9716.5141999999996</v>
      </c>
      <c r="B298" s="42">
        <v>1</v>
      </c>
    </row>
    <row r="299" spans="1:2" x14ac:dyDescent="0.3">
      <c r="A299" s="53">
        <v>9779.2127999999993</v>
      </c>
      <c r="B299" s="42">
        <v>1</v>
      </c>
    </row>
    <row r="300" spans="1:2" x14ac:dyDescent="0.3">
      <c r="A300" s="53">
        <v>9816.4058999999997</v>
      </c>
      <c r="B300" s="42">
        <v>1</v>
      </c>
    </row>
    <row r="301" spans="1:2" x14ac:dyDescent="0.3">
      <c r="A301" s="53">
        <v>9861.5367999999999</v>
      </c>
      <c r="B301" s="42">
        <v>1</v>
      </c>
    </row>
    <row r="302" spans="1:2" x14ac:dyDescent="0.3">
      <c r="A302" s="53">
        <v>9878.4</v>
      </c>
      <c r="B302" s="42">
        <v>1</v>
      </c>
    </row>
    <row r="303" spans="1:2" x14ac:dyDescent="0.3">
      <c r="A303" s="53">
        <v>9891.2099999999991</v>
      </c>
      <c r="B303" s="42">
        <v>1</v>
      </c>
    </row>
    <row r="304" spans="1:2" x14ac:dyDescent="0.3">
      <c r="A304" s="53">
        <v>9899.6645000000008</v>
      </c>
      <c r="B304" s="42">
        <v>1</v>
      </c>
    </row>
    <row r="305" spans="1:2" x14ac:dyDescent="0.3">
      <c r="A305" s="53">
        <v>9928.4161999999997</v>
      </c>
      <c r="B305" s="42">
        <v>1</v>
      </c>
    </row>
    <row r="306" spans="1:2" x14ac:dyDescent="0.3">
      <c r="A306" s="53">
        <v>9940.7000000000007</v>
      </c>
      <c r="B306" s="42">
        <v>1</v>
      </c>
    </row>
    <row r="307" spans="1:2" x14ac:dyDescent="0.3">
      <c r="A307" s="53">
        <v>9970.3174999999992</v>
      </c>
      <c r="B307" s="42">
        <v>1</v>
      </c>
    </row>
    <row r="308" spans="1:2" x14ac:dyDescent="0.3">
      <c r="A308" s="53">
        <v>10045.9905</v>
      </c>
      <c r="B308" s="42">
        <v>1</v>
      </c>
    </row>
    <row r="309" spans="1:2" x14ac:dyDescent="0.3">
      <c r="A309" s="53">
        <v>10056.715200000001</v>
      </c>
      <c r="B309" s="42">
        <v>1</v>
      </c>
    </row>
    <row r="310" spans="1:2" x14ac:dyDescent="0.3">
      <c r="A310" s="53">
        <v>10077.32</v>
      </c>
      <c r="B310" s="42">
        <v>1</v>
      </c>
    </row>
    <row r="311" spans="1:2" x14ac:dyDescent="0.3">
      <c r="A311" s="53">
        <v>10144.9863</v>
      </c>
      <c r="B311" s="42">
        <v>1</v>
      </c>
    </row>
    <row r="312" spans="1:2" x14ac:dyDescent="0.3">
      <c r="A312" s="53">
        <v>10157.413500000001</v>
      </c>
      <c r="B312" s="42">
        <v>1</v>
      </c>
    </row>
    <row r="313" spans="1:2" x14ac:dyDescent="0.3">
      <c r="A313" s="53">
        <v>10168.252500000001</v>
      </c>
      <c r="B313" s="42">
        <v>1</v>
      </c>
    </row>
    <row r="314" spans="1:2" x14ac:dyDescent="0.3">
      <c r="A314" s="53">
        <v>10260.698399999999</v>
      </c>
      <c r="B314" s="42">
        <v>1</v>
      </c>
    </row>
    <row r="315" spans="1:2" x14ac:dyDescent="0.3">
      <c r="A315" s="53">
        <v>10292.581200000001</v>
      </c>
      <c r="B315" s="42">
        <v>1</v>
      </c>
    </row>
    <row r="316" spans="1:2" x14ac:dyDescent="0.3">
      <c r="A316" s="53">
        <v>10306.35</v>
      </c>
      <c r="B316" s="42">
        <v>1</v>
      </c>
    </row>
    <row r="317" spans="1:2" x14ac:dyDescent="0.3">
      <c r="A317" s="53">
        <v>10310.5808</v>
      </c>
      <c r="B317" s="42">
        <v>1</v>
      </c>
    </row>
    <row r="318" spans="1:2" x14ac:dyDescent="0.3">
      <c r="A318" s="53">
        <v>10343.9076</v>
      </c>
      <c r="B318" s="42">
        <v>1</v>
      </c>
    </row>
    <row r="319" spans="1:2" x14ac:dyDescent="0.3">
      <c r="A319" s="53">
        <v>10411.113600000001</v>
      </c>
      <c r="B319" s="42">
        <v>1</v>
      </c>
    </row>
    <row r="320" spans="1:2" x14ac:dyDescent="0.3">
      <c r="A320" s="53">
        <v>10420.3878</v>
      </c>
      <c r="B320" s="42">
        <v>2</v>
      </c>
    </row>
    <row r="321" spans="1:2" x14ac:dyDescent="0.3">
      <c r="A321" s="53">
        <v>10420.865</v>
      </c>
      <c r="B321" s="42">
        <v>1</v>
      </c>
    </row>
    <row r="322" spans="1:2" x14ac:dyDescent="0.3">
      <c r="A322" s="53">
        <v>10441.627200000001</v>
      </c>
      <c r="B322" s="42">
        <v>1</v>
      </c>
    </row>
    <row r="323" spans="1:2" x14ac:dyDescent="0.3">
      <c r="A323" s="53">
        <v>10455.688599999999</v>
      </c>
      <c r="B323" s="42">
        <v>1</v>
      </c>
    </row>
    <row r="324" spans="1:2" x14ac:dyDescent="0.3">
      <c r="A324" s="53">
        <v>10549.814399999999</v>
      </c>
      <c r="B324" s="42">
        <v>1</v>
      </c>
    </row>
    <row r="325" spans="1:2" x14ac:dyDescent="0.3">
      <c r="A325" s="53">
        <v>10570.698</v>
      </c>
      <c r="B325" s="42">
        <v>1</v>
      </c>
    </row>
    <row r="326" spans="1:2" x14ac:dyDescent="0.3">
      <c r="A326" s="53">
        <v>10604.518400000001</v>
      </c>
      <c r="B326" s="42">
        <v>1</v>
      </c>
    </row>
    <row r="327" spans="1:2" x14ac:dyDescent="0.3">
      <c r="A327" s="53">
        <v>10606.3266</v>
      </c>
      <c r="B327" s="42">
        <v>1</v>
      </c>
    </row>
    <row r="328" spans="1:2" x14ac:dyDescent="0.3">
      <c r="A328" s="53">
        <v>10618.296</v>
      </c>
      <c r="B328" s="42">
        <v>1</v>
      </c>
    </row>
    <row r="329" spans="1:2" x14ac:dyDescent="0.3">
      <c r="A329" s="53">
        <v>10633.300999999999</v>
      </c>
      <c r="B329" s="42">
        <v>1</v>
      </c>
    </row>
    <row r="330" spans="1:2" x14ac:dyDescent="0.3">
      <c r="A330" s="53">
        <v>10636.0512</v>
      </c>
      <c r="B330" s="42">
        <v>1</v>
      </c>
    </row>
    <row r="331" spans="1:2" x14ac:dyDescent="0.3">
      <c r="A331" s="53">
        <v>10652.455</v>
      </c>
      <c r="B331" s="42">
        <v>2</v>
      </c>
    </row>
    <row r="332" spans="1:2" x14ac:dyDescent="0.3">
      <c r="A332" s="53">
        <v>10664.2053</v>
      </c>
      <c r="B332" s="42">
        <v>1</v>
      </c>
    </row>
    <row r="333" spans="1:2" x14ac:dyDescent="0.3">
      <c r="A333" s="53">
        <v>10691.447399999999</v>
      </c>
      <c r="B333" s="42">
        <v>1</v>
      </c>
    </row>
    <row r="334" spans="1:2" x14ac:dyDescent="0.3">
      <c r="A334" s="53">
        <v>10712.719800000001</v>
      </c>
      <c r="B334" s="42">
        <v>1</v>
      </c>
    </row>
    <row r="335" spans="1:2" x14ac:dyDescent="0.3">
      <c r="A335" s="53">
        <v>10719.294599999999</v>
      </c>
      <c r="B335" s="42">
        <v>1</v>
      </c>
    </row>
    <row r="336" spans="1:2" x14ac:dyDescent="0.3">
      <c r="A336" s="53">
        <v>10722.311400000001</v>
      </c>
      <c r="B336" s="42">
        <v>1</v>
      </c>
    </row>
    <row r="337" spans="1:2" x14ac:dyDescent="0.3">
      <c r="A337" s="53">
        <v>10726.947</v>
      </c>
      <c r="B337" s="42">
        <v>1</v>
      </c>
    </row>
    <row r="338" spans="1:2" x14ac:dyDescent="0.3">
      <c r="A338" s="53">
        <v>10735.956</v>
      </c>
      <c r="B338" s="42">
        <v>1</v>
      </c>
    </row>
    <row r="339" spans="1:2" x14ac:dyDescent="0.3">
      <c r="A339" s="53">
        <v>10781.418900000001</v>
      </c>
      <c r="B339" s="42">
        <v>1</v>
      </c>
    </row>
    <row r="340" spans="1:2" x14ac:dyDescent="0.3">
      <c r="A340" s="53">
        <v>10800.618399999999</v>
      </c>
      <c r="B340" s="42">
        <v>1</v>
      </c>
    </row>
    <row r="341" spans="1:2" x14ac:dyDescent="0.3">
      <c r="A341" s="53">
        <v>10840.2624</v>
      </c>
      <c r="B341" s="42">
        <v>2</v>
      </c>
    </row>
    <row r="342" spans="1:2" x14ac:dyDescent="0.3">
      <c r="A342" s="53">
        <v>10848.852000000001</v>
      </c>
      <c r="B342" s="42">
        <v>1</v>
      </c>
    </row>
    <row r="343" spans="1:2" x14ac:dyDescent="0.3">
      <c r="A343" s="53">
        <v>10850.093000000001</v>
      </c>
      <c r="B343" s="42">
        <v>1</v>
      </c>
    </row>
    <row r="344" spans="1:2" x14ac:dyDescent="0.3">
      <c r="A344" s="53">
        <v>10907.4</v>
      </c>
      <c r="B344" s="42">
        <v>1</v>
      </c>
    </row>
    <row r="345" spans="1:2" x14ac:dyDescent="0.3">
      <c r="A345" s="53">
        <v>10908.998900000001</v>
      </c>
      <c r="B345" s="42">
        <v>1</v>
      </c>
    </row>
    <row r="346" spans="1:2" x14ac:dyDescent="0.3">
      <c r="A346" s="53">
        <v>10935.7608</v>
      </c>
      <c r="B346" s="42">
        <v>1</v>
      </c>
    </row>
    <row r="347" spans="1:2" x14ac:dyDescent="0.3">
      <c r="A347" s="53">
        <v>10943.980600000001</v>
      </c>
      <c r="B347" s="42">
        <v>1</v>
      </c>
    </row>
    <row r="348" spans="1:2" x14ac:dyDescent="0.3">
      <c r="A348" s="53">
        <v>10990.044</v>
      </c>
      <c r="B348" s="42">
        <v>1</v>
      </c>
    </row>
    <row r="349" spans="1:2" x14ac:dyDescent="0.3">
      <c r="A349" s="53">
        <v>10993.474899999999</v>
      </c>
      <c r="B349" s="42">
        <v>1</v>
      </c>
    </row>
    <row r="350" spans="1:2" x14ac:dyDescent="0.3">
      <c r="A350" s="53">
        <v>11009.4985</v>
      </c>
      <c r="B350" s="42">
        <v>1</v>
      </c>
    </row>
    <row r="351" spans="1:2" x14ac:dyDescent="0.3">
      <c r="A351" s="53">
        <v>11041.5825</v>
      </c>
      <c r="B351" s="42">
        <v>1</v>
      </c>
    </row>
    <row r="352" spans="1:2" x14ac:dyDescent="0.3">
      <c r="A352" s="53">
        <v>11078.67</v>
      </c>
      <c r="B352" s="42">
        <v>1</v>
      </c>
    </row>
    <row r="353" spans="1:2" x14ac:dyDescent="0.3">
      <c r="A353" s="53">
        <v>11088.3006</v>
      </c>
      <c r="B353" s="42">
        <v>1</v>
      </c>
    </row>
    <row r="354" spans="1:2" x14ac:dyDescent="0.3">
      <c r="A354" s="53">
        <v>11125.0092</v>
      </c>
      <c r="B354" s="42">
        <v>1</v>
      </c>
    </row>
    <row r="355" spans="1:2" x14ac:dyDescent="0.3">
      <c r="A355" s="53">
        <v>11128.912</v>
      </c>
      <c r="B355" s="42">
        <v>1</v>
      </c>
    </row>
    <row r="356" spans="1:2" x14ac:dyDescent="0.3">
      <c r="A356" s="53">
        <v>11129.102000000001</v>
      </c>
      <c r="B356" s="42">
        <v>1</v>
      </c>
    </row>
    <row r="357" spans="1:2" x14ac:dyDescent="0.3">
      <c r="A357" s="53">
        <v>11132.64</v>
      </c>
      <c r="B357" s="42">
        <v>1</v>
      </c>
    </row>
    <row r="358" spans="1:2" x14ac:dyDescent="0.3">
      <c r="A358" s="53">
        <v>11154.581399999999</v>
      </c>
      <c r="B358" s="42">
        <v>1</v>
      </c>
    </row>
    <row r="359" spans="1:2" x14ac:dyDescent="0.3">
      <c r="A359" s="53">
        <v>11187.3912</v>
      </c>
      <c r="B359" s="42">
        <v>1</v>
      </c>
    </row>
    <row r="360" spans="1:2" x14ac:dyDescent="0.3">
      <c r="A360" s="53">
        <v>11205.361999999999</v>
      </c>
      <c r="B360" s="42">
        <v>1</v>
      </c>
    </row>
    <row r="361" spans="1:2" x14ac:dyDescent="0.3">
      <c r="A361" s="53">
        <v>11279.045400000001</v>
      </c>
      <c r="B361" s="42">
        <v>1</v>
      </c>
    </row>
    <row r="362" spans="1:2" x14ac:dyDescent="0.3">
      <c r="A362" s="53">
        <v>11285.5288</v>
      </c>
      <c r="B362" s="42">
        <v>1</v>
      </c>
    </row>
    <row r="363" spans="1:2" x14ac:dyDescent="0.3">
      <c r="A363" s="53">
        <v>11319</v>
      </c>
      <c r="B363" s="42">
        <v>1</v>
      </c>
    </row>
    <row r="364" spans="1:2" x14ac:dyDescent="0.3">
      <c r="A364" s="53">
        <v>11324.237800000001</v>
      </c>
      <c r="B364" s="42">
        <v>1</v>
      </c>
    </row>
    <row r="365" spans="1:2" x14ac:dyDescent="0.3">
      <c r="A365" s="53">
        <v>11376.0108</v>
      </c>
      <c r="B365" s="42">
        <v>1</v>
      </c>
    </row>
    <row r="366" spans="1:2" x14ac:dyDescent="0.3">
      <c r="A366" s="53">
        <v>11402.376</v>
      </c>
      <c r="B366" s="42">
        <v>1</v>
      </c>
    </row>
    <row r="367" spans="1:2" x14ac:dyDescent="0.3">
      <c r="A367" s="53">
        <v>11412.668600000001</v>
      </c>
      <c r="B367" s="42">
        <v>1</v>
      </c>
    </row>
    <row r="368" spans="1:2" x14ac:dyDescent="0.3">
      <c r="A368" s="53">
        <v>11422.4275</v>
      </c>
      <c r="B368" s="42">
        <v>1</v>
      </c>
    </row>
    <row r="369" spans="1:2" x14ac:dyDescent="0.3">
      <c r="A369" s="53">
        <v>11448.832</v>
      </c>
      <c r="B369" s="42">
        <v>1</v>
      </c>
    </row>
    <row r="370" spans="1:2" x14ac:dyDescent="0.3">
      <c r="A370" s="53">
        <v>11453.637000000001</v>
      </c>
      <c r="B370" s="42">
        <v>1</v>
      </c>
    </row>
    <row r="371" spans="1:2" x14ac:dyDescent="0.3">
      <c r="A371" s="53">
        <v>11460.2544</v>
      </c>
      <c r="B371" s="42">
        <v>1</v>
      </c>
    </row>
    <row r="372" spans="1:2" x14ac:dyDescent="0.3">
      <c r="A372" s="53">
        <v>11464.980299999999</v>
      </c>
      <c r="B372" s="42">
        <v>1</v>
      </c>
    </row>
    <row r="373" spans="1:2" x14ac:dyDescent="0.3">
      <c r="A373" s="53">
        <v>11537.713</v>
      </c>
      <c r="B373" s="42">
        <v>1</v>
      </c>
    </row>
    <row r="374" spans="1:2" x14ac:dyDescent="0.3">
      <c r="A374" s="53">
        <v>11571.7104</v>
      </c>
      <c r="B374" s="42">
        <v>1</v>
      </c>
    </row>
    <row r="375" spans="1:2" x14ac:dyDescent="0.3">
      <c r="A375" s="53">
        <v>11594.334000000001</v>
      </c>
      <c r="B375" s="42">
        <v>1</v>
      </c>
    </row>
    <row r="376" spans="1:2" x14ac:dyDescent="0.3">
      <c r="A376" s="53">
        <v>11601.824000000001</v>
      </c>
      <c r="B376" s="42">
        <v>1</v>
      </c>
    </row>
    <row r="377" spans="1:2" x14ac:dyDescent="0.3">
      <c r="A377" s="53">
        <v>11627.7678</v>
      </c>
      <c r="B377" s="42">
        <v>1</v>
      </c>
    </row>
    <row r="378" spans="1:2" x14ac:dyDescent="0.3">
      <c r="A378" s="53">
        <v>11652.816000000001</v>
      </c>
      <c r="B378" s="42">
        <v>1</v>
      </c>
    </row>
    <row r="379" spans="1:2" x14ac:dyDescent="0.3">
      <c r="A379" s="53">
        <v>11682.944</v>
      </c>
      <c r="B379" s="42">
        <v>1</v>
      </c>
    </row>
    <row r="380" spans="1:2" x14ac:dyDescent="0.3">
      <c r="A380" s="53">
        <v>11691.190500000001</v>
      </c>
      <c r="B380" s="42">
        <v>1</v>
      </c>
    </row>
    <row r="381" spans="1:2" x14ac:dyDescent="0.3">
      <c r="A381" s="53">
        <v>11750.2464</v>
      </c>
      <c r="B381" s="42">
        <v>1</v>
      </c>
    </row>
    <row r="382" spans="1:2" x14ac:dyDescent="0.3">
      <c r="A382" s="53">
        <v>11753.600399999999</v>
      </c>
      <c r="B382" s="42">
        <v>1</v>
      </c>
    </row>
    <row r="383" spans="1:2" x14ac:dyDescent="0.3">
      <c r="A383" s="53">
        <v>11856.708000000001</v>
      </c>
      <c r="B383" s="42">
        <v>1</v>
      </c>
    </row>
    <row r="384" spans="1:2" x14ac:dyDescent="0.3">
      <c r="A384" s="53">
        <v>11875.490599999999</v>
      </c>
      <c r="B384" s="42">
        <v>1</v>
      </c>
    </row>
    <row r="385" spans="1:2" x14ac:dyDescent="0.3">
      <c r="A385" s="53">
        <v>11880.2502</v>
      </c>
      <c r="B385" s="42">
        <v>1</v>
      </c>
    </row>
    <row r="386" spans="1:2" x14ac:dyDescent="0.3">
      <c r="A386" s="53">
        <v>11896.0826</v>
      </c>
      <c r="B386" s="42">
        <v>1</v>
      </c>
    </row>
    <row r="387" spans="1:2" x14ac:dyDescent="0.3">
      <c r="A387" s="53">
        <v>11941.997499999999</v>
      </c>
      <c r="B387" s="42">
        <v>1</v>
      </c>
    </row>
    <row r="388" spans="1:2" x14ac:dyDescent="0.3">
      <c r="A388" s="53">
        <v>11945.625599999999</v>
      </c>
      <c r="B388" s="42">
        <v>1</v>
      </c>
    </row>
    <row r="389" spans="1:2" x14ac:dyDescent="0.3">
      <c r="A389" s="53">
        <v>12000.733200000001</v>
      </c>
      <c r="B389" s="42">
        <v>1</v>
      </c>
    </row>
    <row r="390" spans="1:2" x14ac:dyDescent="0.3">
      <c r="A390" s="53">
        <v>12001.828799999999</v>
      </c>
      <c r="B390" s="42">
        <v>1</v>
      </c>
    </row>
    <row r="391" spans="1:2" x14ac:dyDescent="0.3">
      <c r="A391" s="53">
        <v>12006.4208</v>
      </c>
      <c r="B391" s="42">
        <v>1</v>
      </c>
    </row>
    <row r="392" spans="1:2" x14ac:dyDescent="0.3">
      <c r="A392" s="53">
        <v>12013.5777</v>
      </c>
      <c r="B392" s="42">
        <v>1</v>
      </c>
    </row>
    <row r="393" spans="1:2" x14ac:dyDescent="0.3">
      <c r="A393" s="53">
        <v>12044.736000000001</v>
      </c>
      <c r="B393" s="42">
        <v>1</v>
      </c>
    </row>
    <row r="394" spans="1:2" x14ac:dyDescent="0.3">
      <c r="A394" s="53">
        <v>12059.6608</v>
      </c>
      <c r="B394" s="42">
        <v>1</v>
      </c>
    </row>
    <row r="395" spans="1:2" x14ac:dyDescent="0.3">
      <c r="A395" s="53">
        <v>12134.577600000001</v>
      </c>
      <c r="B395" s="42">
        <v>1</v>
      </c>
    </row>
    <row r="396" spans="1:2" x14ac:dyDescent="0.3">
      <c r="A396" s="53">
        <v>12147.5838</v>
      </c>
      <c r="B396" s="42">
        <v>1</v>
      </c>
    </row>
    <row r="397" spans="1:2" x14ac:dyDescent="0.3">
      <c r="A397" s="53">
        <v>12182.9218</v>
      </c>
      <c r="B397" s="42">
        <v>1</v>
      </c>
    </row>
    <row r="398" spans="1:2" x14ac:dyDescent="0.3">
      <c r="A398" s="53">
        <v>12265.100399999999</v>
      </c>
      <c r="B398" s="42">
        <v>1</v>
      </c>
    </row>
    <row r="399" spans="1:2" x14ac:dyDescent="0.3">
      <c r="A399" s="53">
        <v>12297.012500000001</v>
      </c>
      <c r="B399" s="42">
        <v>1</v>
      </c>
    </row>
    <row r="400" spans="1:2" x14ac:dyDescent="0.3">
      <c r="A400" s="53">
        <v>12345.8544</v>
      </c>
      <c r="B400" s="42">
        <v>1</v>
      </c>
    </row>
    <row r="401" spans="1:2" x14ac:dyDescent="0.3">
      <c r="A401" s="53">
        <v>12380.9146</v>
      </c>
      <c r="B401" s="42">
        <v>1</v>
      </c>
    </row>
    <row r="402" spans="1:2" x14ac:dyDescent="0.3">
      <c r="A402" s="53">
        <v>12398.176799999999</v>
      </c>
      <c r="B402" s="42">
        <v>1</v>
      </c>
    </row>
    <row r="403" spans="1:2" x14ac:dyDescent="0.3">
      <c r="A403" s="53">
        <v>12398.6448</v>
      </c>
      <c r="B403" s="42">
        <v>1</v>
      </c>
    </row>
    <row r="404" spans="1:2" x14ac:dyDescent="0.3">
      <c r="A404" s="53">
        <v>12402.459000000001</v>
      </c>
      <c r="B404" s="42">
        <v>1</v>
      </c>
    </row>
    <row r="405" spans="1:2" x14ac:dyDescent="0.3">
      <c r="A405" s="53">
        <v>12502.959000000001</v>
      </c>
      <c r="B405" s="42">
        <v>1</v>
      </c>
    </row>
    <row r="406" spans="1:2" x14ac:dyDescent="0.3">
      <c r="A406" s="53">
        <v>12529.581700000001</v>
      </c>
      <c r="B406" s="42">
        <v>1</v>
      </c>
    </row>
    <row r="407" spans="1:2" x14ac:dyDescent="0.3">
      <c r="A407" s="53">
        <v>12556.206</v>
      </c>
      <c r="B407" s="42">
        <v>1</v>
      </c>
    </row>
    <row r="408" spans="1:2" x14ac:dyDescent="0.3">
      <c r="A408" s="53">
        <v>12601.368</v>
      </c>
      <c r="B408" s="42">
        <v>1</v>
      </c>
    </row>
    <row r="409" spans="1:2" x14ac:dyDescent="0.3">
      <c r="A409" s="53">
        <v>12689.495000000001</v>
      </c>
      <c r="B409" s="42">
        <v>1</v>
      </c>
    </row>
    <row r="410" spans="1:2" x14ac:dyDescent="0.3">
      <c r="A410" s="53">
        <v>12690.1273</v>
      </c>
      <c r="B410" s="42">
        <v>1</v>
      </c>
    </row>
    <row r="411" spans="1:2" x14ac:dyDescent="0.3">
      <c r="A411" s="53">
        <v>12694.89</v>
      </c>
      <c r="B411" s="42">
        <v>1</v>
      </c>
    </row>
    <row r="412" spans="1:2" x14ac:dyDescent="0.3">
      <c r="A412" s="53">
        <v>12705.746800000001</v>
      </c>
      <c r="B412" s="42">
        <v>1</v>
      </c>
    </row>
    <row r="413" spans="1:2" x14ac:dyDescent="0.3">
      <c r="A413" s="53">
        <v>12706.0834</v>
      </c>
      <c r="B413" s="42">
        <v>1</v>
      </c>
    </row>
    <row r="414" spans="1:2" x14ac:dyDescent="0.3">
      <c r="A414" s="53">
        <v>12759.660900000001</v>
      </c>
      <c r="B414" s="42">
        <v>1</v>
      </c>
    </row>
    <row r="415" spans="1:2" x14ac:dyDescent="0.3">
      <c r="A415" s="53">
        <v>12778.558499999999</v>
      </c>
      <c r="B415" s="42">
        <v>1</v>
      </c>
    </row>
    <row r="416" spans="1:2" x14ac:dyDescent="0.3">
      <c r="A416" s="53">
        <v>12790.3436</v>
      </c>
      <c r="B416" s="42">
        <v>1</v>
      </c>
    </row>
    <row r="417" spans="1:2" x14ac:dyDescent="0.3">
      <c r="A417" s="53">
        <v>12815.585800000001</v>
      </c>
      <c r="B417" s="42">
        <v>1</v>
      </c>
    </row>
    <row r="418" spans="1:2" x14ac:dyDescent="0.3">
      <c r="A418" s="53">
        <v>12822.317999999999</v>
      </c>
      <c r="B418" s="42">
        <v>1</v>
      </c>
    </row>
    <row r="419" spans="1:2" x14ac:dyDescent="0.3">
      <c r="A419" s="53">
        <v>12835.560799999999</v>
      </c>
      <c r="B419" s="42">
        <v>1</v>
      </c>
    </row>
    <row r="420" spans="1:2" x14ac:dyDescent="0.3">
      <c r="A420" s="53">
        <v>12846.8272</v>
      </c>
      <c r="B420" s="42">
        <v>1</v>
      </c>
    </row>
    <row r="421" spans="1:2" x14ac:dyDescent="0.3">
      <c r="A421" s="53">
        <v>12934.771199999999</v>
      </c>
      <c r="B421" s="42">
        <v>1</v>
      </c>
    </row>
    <row r="422" spans="1:2" x14ac:dyDescent="0.3">
      <c r="A422" s="53">
        <v>13095.82</v>
      </c>
      <c r="B422" s="42">
        <v>1</v>
      </c>
    </row>
    <row r="423" spans="1:2" x14ac:dyDescent="0.3">
      <c r="A423" s="53">
        <v>13120.844800000001</v>
      </c>
      <c r="B423" s="42">
        <v>1</v>
      </c>
    </row>
    <row r="424" spans="1:2" x14ac:dyDescent="0.3">
      <c r="A424" s="53">
        <v>13129.600399999999</v>
      </c>
      <c r="B424" s="42">
        <v>1</v>
      </c>
    </row>
    <row r="425" spans="1:2" x14ac:dyDescent="0.3">
      <c r="A425" s="53">
        <v>13130.278700000001</v>
      </c>
      <c r="B425" s="42">
        <v>1</v>
      </c>
    </row>
    <row r="426" spans="1:2" x14ac:dyDescent="0.3">
      <c r="A426" s="53">
        <v>13135.7232</v>
      </c>
      <c r="B426" s="42">
        <v>1</v>
      </c>
    </row>
    <row r="427" spans="1:2" x14ac:dyDescent="0.3">
      <c r="A427" s="53">
        <v>13144.266600000001</v>
      </c>
      <c r="B427" s="42">
        <v>1</v>
      </c>
    </row>
    <row r="428" spans="1:2" x14ac:dyDescent="0.3">
      <c r="A428" s="53">
        <v>13153.881600000001</v>
      </c>
      <c r="B428" s="42">
        <v>1</v>
      </c>
    </row>
    <row r="429" spans="1:2" x14ac:dyDescent="0.3">
      <c r="A429" s="53">
        <v>13200.409600000001</v>
      </c>
      <c r="B429" s="42">
        <v>1</v>
      </c>
    </row>
    <row r="430" spans="1:2" x14ac:dyDescent="0.3">
      <c r="A430" s="53">
        <v>13237.4956</v>
      </c>
      <c r="B430" s="42">
        <v>1</v>
      </c>
    </row>
    <row r="431" spans="1:2" x14ac:dyDescent="0.3">
      <c r="A431" s="53">
        <v>13251.481599999999</v>
      </c>
      <c r="B431" s="42">
        <v>1</v>
      </c>
    </row>
    <row r="432" spans="1:2" x14ac:dyDescent="0.3">
      <c r="A432" s="53">
        <v>13296.465</v>
      </c>
      <c r="B432" s="42">
        <v>1</v>
      </c>
    </row>
    <row r="433" spans="1:2" x14ac:dyDescent="0.3">
      <c r="A433" s="53">
        <v>13341.0201</v>
      </c>
      <c r="B433" s="42">
        <v>1</v>
      </c>
    </row>
    <row r="434" spans="1:2" x14ac:dyDescent="0.3">
      <c r="A434" s="53">
        <v>13388.9535</v>
      </c>
      <c r="B434" s="42">
        <v>1</v>
      </c>
    </row>
    <row r="435" spans="1:2" x14ac:dyDescent="0.3">
      <c r="A435" s="53">
        <v>13424.64</v>
      </c>
      <c r="B435" s="42">
        <v>1</v>
      </c>
    </row>
    <row r="436" spans="1:2" x14ac:dyDescent="0.3">
      <c r="A436" s="53">
        <v>13460.100700000001</v>
      </c>
      <c r="B436" s="42">
        <v>1</v>
      </c>
    </row>
    <row r="437" spans="1:2" x14ac:dyDescent="0.3">
      <c r="A437" s="53">
        <v>13604.700999999999</v>
      </c>
      <c r="B437" s="42">
        <v>1</v>
      </c>
    </row>
    <row r="438" spans="1:2" x14ac:dyDescent="0.3">
      <c r="A438" s="53">
        <v>13612.263000000001</v>
      </c>
      <c r="B438" s="42">
        <v>1</v>
      </c>
    </row>
    <row r="439" spans="1:2" x14ac:dyDescent="0.3">
      <c r="A439" s="53">
        <v>13634.190500000001</v>
      </c>
      <c r="B439" s="42">
        <v>1</v>
      </c>
    </row>
    <row r="440" spans="1:2" x14ac:dyDescent="0.3">
      <c r="A440" s="53">
        <v>13640.8122</v>
      </c>
      <c r="B440" s="42">
        <v>1</v>
      </c>
    </row>
    <row r="441" spans="1:2" x14ac:dyDescent="0.3">
      <c r="A441" s="53">
        <v>13644.501</v>
      </c>
      <c r="B441" s="42">
        <v>1</v>
      </c>
    </row>
    <row r="442" spans="1:2" x14ac:dyDescent="0.3">
      <c r="A442" s="53">
        <v>13656.456</v>
      </c>
      <c r="B442" s="42">
        <v>1</v>
      </c>
    </row>
    <row r="443" spans="1:2" x14ac:dyDescent="0.3">
      <c r="A443" s="53">
        <v>13800.2304</v>
      </c>
      <c r="B443" s="42">
        <v>1</v>
      </c>
    </row>
    <row r="444" spans="1:2" x14ac:dyDescent="0.3">
      <c r="A444" s="53">
        <v>13825.1185</v>
      </c>
      <c r="B444" s="42">
        <v>1</v>
      </c>
    </row>
    <row r="445" spans="1:2" x14ac:dyDescent="0.3">
      <c r="A445" s="53">
        <v>13900.885200000001</v>
      </c>
      <c r="B445" s="42">
        <v>1</v>
      </c>
    </row>
    <row r="446" spans="1:2" x14ac:dyDescent="0.3">
      <c r="A446" s="53">
        <v>13967.66</v>
      </c>
      <c r="B446" s="42">
        <v>1</v>
      </c>
    </row>
    <row r="447" spans="1:2" x14ac:dyDescent="0.3">
      <c r="A447" s="53">
        <v>14009.4828</v>
      </c>
      <c r="B447" s="42">
        <v>1</v>
      </c>
    </row>
    <row r="448" spans="1:2" x14ac:dyDescent="0.3">
      <c r="A448" s="53">
        <v>14019.0219</v>
      </c>
      <c r="B448" s="42">
        <v>1</v>
      </c>
    </row>
    <row r="449" spans="1:2" x14ac:dyDescent="0.3">
      <c r="A449" s="53">
        <v>14036.581</v>
      </c>
      <c r="B449" s="42">
        <v>1</v>
      </c>
    </row>
    <row r="450" spans="1:2" x14ac:dyDescent="0.3">
      <c r="A450" s="53">
        <v>14066.368</v>
      </c>
      <c r="B450" s="42">
        <v>1</v>
      </c>
    </row>
    <row r="451" spans="1:2" x14ac:dyDescent="0.3">
      <c r="A451" s="53">
        <v>14163.779</v>
      </c>
      <c r="B451" s="42">
        <v>1</v>
      </c>
    </row>
    <row r="452" spans="1:2" x14ac:dyDescent="0.3">
      <c r="A452" s="53">
        <v>14165.504000000001</v>
      </c>
      <c r="B452" s="42">
        <v>1</v>
      </c>
    </row>
    <row r="453" spans="1:2" x14ac:dyDescent="0.3">
      <c r="A453" s="53">
        <v>14257.13</v>
      </c>
      <c r="B453" s="42">
        <v>1</v>
      </c>
    </row>
    <row r="454" spans="1:2" x14ac:dyDescent="0.3">
      <c r="A454" s="53">
        <v>14361.802</v>
      </c>
      <c r="B454" s="42">
        <v>1</v>
      </c>
    </row>
    <row r="455" spans="1:2" x14ac:dyDescent="0.3">
      <c r="A455" s="53">
        <v>14373.276</v>
      </c>
      <c r="B455" s="42">
        <v>1</v>
      </c>
    </row>
    <row r="456" spans="1:2" x14ac:dyDescent="0.3">
      <c r="A456" s="53">
        <v>14421.8624</v>
      </c>
      <c r="B456" s="42">
        <v>1</v>
      </c>
    </row>
    <row r="457" spans="1:2" x14ac:dyDescent="0.3">
      <c r="A457" s="53">
        <v>14437.542299999999</v>
      </c>
      <c r="B457" s="42">
        <v>1</v>
      </c>
    </row>
    <row r="458" spans="1:2" x14ac:dyDescent="0.3">
      <c r="A458" s="53">
        <v>14515.2</v>
      </c>
      <c r="B458" s="42">
        <v>1</v>
      </c>
    </row>
    <row r="459" spans="1:2" x14ac:dyDescent="0.3">
      <c r="A459" s="53">
        <v>14537.308499999999</v>
      </c>
      <c r="B459" s="42">
        <v>1</v>
      </c>
    </row>
    <row r="460" spans="1:2" x14ac:dyDescent="0.3">
      <c r="A460" s="53">
        <v>14551.9895</v>
      </c>
      <c r="B460" s="42">
        <v>1</v>
      </c>
    </row>
    <row r="461" spans="1:2" x14ac:dyDescent="0.3">
      <c r="A461" s="53">
        <v>14558.7312</v>
      </c>
      <c r="B461" s="42">
        <v>1</v>
      </c>
    </row>
    <row r="462" spans="1:2" x14ac:dyDescent="0.3">
      <c r="A462" s="53">
        <v>14576.449500000001</v>
      </c>
      <c r="B462" s="42">
        <v>1</v>
      </c>
    </row>
    <row r="463" spans="1:2" x14ac:dyDescent="0.3">
      <c r="A463" s="53">
        <v>14606.697</v>
      </c>
      <c r="B463" s="42">
        <v>1</v>
      </c>
    </row>
    <row r="464" spans="1:2" x14ac:dyDescent="0.3">
      <c r="A464" s="53">
        <v>14611.194</v>
      </c>
      <c r="B464" s="42">
        <v>1</v>
      </c>
    </row>
    <row r="465" spans="1:2" x14ac:dyDescent="0.3">
      <c r="A465" s="53">
        <v>14621.8464</v>
      </c>
      <c r="B465" s="42">
        <v>1</v>
      </c>
    </row>
    <row r="466" spans="1:2" x14ac:dyDescent="0.3">
      <c r="A466" s="53">
        <v>14773.85</v>
      </c>
      <c r="B466" s="42">
        <v>1</v>
      </c>
    </row>
    <row r="467" spans="1:2" x14ac:dyDescent="0.3">
      <c r="A467" s="53">
        <v>14798.1168</v>
      </c>
      <c r="B467" s="42">
        <v>1</v>
      </c>
    </row>
    <row r="468" spans="1:2" x14ac:dyDescent="0.3">
      <c r="A468" s="53">
        <v>14866.735000000001</v>
      </c>
      <c r="B468" s="42">
        <v>1</v>
      </c>
    </row>
    <row r="469" spans="1:2" x14ac:dyDescent="0.3">
      <c r="A469" s="53">
        <v>14879.183000000001</v>
      </c>
      <c r="B469" s="42">
        <v>1</v>
      </c>
    </row>
    <row r="470" spans="1:2" x14ac:dyDescent="0.3">
      <c r="A470" s="53">
        <v>14894.1386</v>
      </c>
      <c r="B470" s="42">
        <v>1</v>
      </c>
    </row>
    <row r="471" spans="1:2" x14ac:dyDescent="0.3">
      <c r="A471" s="53">
        <v>14967.523999999999</v>
      </c>
      <c r="B471" s="42">
        <v>1</v>
      </c>
    </row>
    <row r="472" spans="1:2" x14ac:dyDescent="0.3">
      <c r="A472" s="53">
        <v>15056.73</v>
      </c>
      <c r="B472" s="42">
        <v>1</v>
      </c>
    </row>
    <row r="473" spans="1:2" x14ac:dyDescent="0.3">
      <c r="A473" s="53">
        <v>15259.838599999999</v>
      </c>
      <c r="B473" s="42">
        <v>1</v>
      </c>
    </row>
    <row r="474" spans="1:2" x14ac:dyDescent="0.3">
      <c r="A474" s="53">
        <v>15267.3356</v>
      </c>
      <c r="B474" s="42">
        <v>1</v>
      </c>
    </row>
    <row r="475" spans="1:2" x14ac:dyDescent="0.3">
      <c r="A475" s="53">
        <v>15305.807199999999</v>
      </c>
      <c r="B475" s="42">
        <v>1</v>
      </c>
    </row>
    <row r="476" spans="1:2" x14ac:dyDescent="0.3">
      <c r="A476" s="53">
        <v>15310.9944</v>
      </c>
      <c r="B476" s="42">
        <v>1</v>
      </c>
    </row>
    <row r="477" spans="1:2" x14ac:dyDescent="0.3">
      <c r="A477" s="53">
        <v>15318.123600000001</v>
      </c>
      <c r="B477" s="42">
        <v>1</v>
      </c>
    </row>
    <row r="478" spans="1:2" x14ac:dyDescent="0.3">
      <c r="A478" s="53">
        <v>15327.5121</v>
      </c>
      <c r="B478" s="42">
        <v>1</v>
      </c>
    </row>
    <row r="479" spans="1:2" x14ac:dyDescent="0.3">
      <c r="A479" s="53">
        <v>15397.9506</v>
      </c>
      <c r="B479" s="42">
        <v>1</v>
      </c>
    </row>
    <row r="480" spans="1:2" x14ac:dyDescent="0.3">
      <c r="A480" s="53">
        <v>15429.7664</v>
      </c>
      <c r="B480" s="42">
        <v>1</v>
      </c>
    </row>
    <row r="481" spans="1:2" x14ac:dyDescent="0.3">
      <c r="A481" s="53">
        <v>15470.8608</v>
      </c>
      <c r="B481" s="42">
        <v>1</v>
      </c>
    </row>
    <row r="482" spans="1:2" x14ac:dyDescent="0.3">
      <c r="A482" s="53">
        <v>15510.138000000001</v>
      </c>
      <c r="B482" s="42">
        <v>1</v>
      </c>
    </row>
    <row r="483" spans="1:2" x14ac:dyDescent="0.3">
      <c r="A483" s="53">
        <v>15514.161599999999</v>
      </c>
      <c r="B483" s="42">
        <v>1</v>
      </c>
    </row>
    <row r="484" spans="1:2" x14ac:dyDescent="0.3">
      <c r="A484" s="53">
        <v>15514.266600000001</v>
      </c>
      <c r="B484" s="42">
        <v>1</v>
      </c>
    </row>
    <row r="485" spans="1:2" x14ac:dyDescent="0.3">
      <c r="A485" s="53">
        <v>15550.378199999999</v>
      </c>
      <c r="B485" s="42">
        <v>1</v>
      </c>
    </row>
    <row r="486" spans="1:2" x14ac:dyDescent="0.3">
      <c r="A486" s="53">
        <v>15621.2966</v>
      </c>
      <c r="B486" s="42">
        <v>1</v>
      </c>
    </row>
    <row r="487" spans="1:2" x14ac:dyDescent="0.3">
      <c r="A487" s="53">
        <v>15697.0224</v>
      </c>
      <c r="B487" s="42">
        <v>1</v>
      </c>
    </row>
    <row r="488" spans="1:2" x14ac:dyDescent="0.3">
      <c r="A488" s="53">
        <v>15763.4367</v>
      </c>
      <c r="B488" s="42">
        <v>1</v>
      </c>
    </row>
    <row r="489" spans="1:2" x14ac:dyDescent="0.3">
      <c r="A489" s="53">
        <v>15789.452799999999</v>
      </c>
      <c r="B489" s="42">
        <v>1</v>
      </c>
    </row>
    <row r="490" spans="1:2" x14ac:dyDescent="0.3">
      <c r="A490" s="53">
        <v>15838.4548</v>
      </c>
      <c r="B490" s="42">
        <v>1</v>
      </c>
    </row>
    <row r="491" spans="1:2" x14ac:dyDescent="0.3">
      <c r="A491" s="53">
        <v>15873.3372</v>
      </c>
      <c r="B491" s="42">
        <v>1</v>
      </c>
    </row>
    <row r="492" spans="1:2" x14ac:dyDescent="0.3">
      <c r="A492" s="53">
        <v>15909.9396</v>
      </c>
      <c r="B492" s="42">
        <v>1</v>
      </c>
    </row>
    <row r="493" spans="1:2" x14ac:dyDescent="0.3">
      <c r="A493" s="53">
        <v>15964.0332</v>
      </c>
      <c r="B493" s="42">
        <v>1</v>
      </c>
    </row>
    <row r="494" spans="1:2" x14ac:dyDescent="0.3">
      <c r="A494" s="53">
        <v>16013.032300000001</v>
      </c>
      <c r="B494" s="42">
        <v>1</v>
      </c>
    </row>
    <row r="495" spans="1:2" x14ac:dyDescent="0.3">
      <c r="A495" s="53">
        <v>16028.456399999999</v>
      </c>
      <c r="B495" s="42">
        <v>1</v>
      </c>
    </row>
    <row r="496" spans="1:2" x14ac:dyDescent="0.3">
      <c r="A496" s="53">
        <v>16035.84</v>
      </c>
      <c r="B496" s="42">
        <v>1</v>
      </c>
    </row>
    <row r="497" spans="1:2" x14ac:dyDescent="0.3">
      <c r="A497" s="53">
        <v>16051.9344</v>
      </c>
      <c r="B497" s="42">
        <v>1</v>
      </c>
    </row>
    <row r="498" spans="1:2" x14ac:dyDescent="0.3">
      <c r="A498" s="53">
        <v>16106.2356</v>
      </c>
      <c r="B498" s="42">
        <v>1</v>
      </c>
    </row>
    <row r="499" spans="1:2" x14ac:dyDescent="0.3">
      <c r="A499" s="53">
        <v>16117.2732</v>
      </c>
      <c r="B499" s="42">
        <v>1</v>
      </c>
    </row>
    <row r="500" spans="1:2" x14ac:dyDescent="0.3">
      <c r="A500" s="53">
        <v>16133.6124</v>
      </c>
      <c r="B500" s="42">
        <v>1</v>
      </c>
    </row>
    <row r="501" spans="1:2" x14ac:dyDescent="0.3">
      <c r="A501" s="53">
        <v>16137.197899999999</v>
      </c>
      <c r="B501" s="42">
        <v>1</v>
      </c>
    </row>
    <row r="502" spans="1:2" x14ac:dyDescent="0.3">
      <c r="A502" s="53">
        <v>16152.065000000001</v>
      </c>
      <c r="B502" s="42">
        <v>1</v>
      </c>
    </row>
    <row r="503" spans="1:2" x14ac:dyDescent="0.3">
      <c r="A503" s="53">
        <v>16265.636399999999</v>
      </c>
      <c r="B503" s="42">
        <v>1</v>
      </c>
    </row>
    <row r="504" spans="1:2" x14ac:dyDescent="0.3">
      <c r="A504" s="53">
        <v>16384.581900000001</v>
      </c>
      <c r="B504" s="42">
        <v>1</v>
      </c>
    </row>
    <row r="505" spans="1:2" x14ac:dyDescent="0.3">
      <c r="A505" s="53">
        <v>16432.015599999999</v>
      </c>
      <c r="B505" s="42">
        <v>1</v>
      </c>
    </row>
    <row r="506" spans="1:2" x14ac:dyDescent="0.3">
      <c r="A506" s="53">
        <v>16729.622200000002</v>
      </c>
      <c r="B506" s="42">
        <v>1</v>
      </c>
    </row>
    <row r="507" spans="1:2" x14ac:dyDescent="0.3">
      <c r="A507" s="53">
        <v>16854.094400000002</v>
      </c>
      <c r="B507" s="42">
        <v>1</v>
      </c>
    </row>
    <row r="508" spans="1:2" x14ac:dyDescent="0.3">
      <c r="A508" s="53">
        <v>16913.075199999999</v>
      </c>
      <c r="B508" s="42">
        <v>1</v>
      </c>
    </row>
    <row r="509" spans="1:2" x14ac:dyDescent="0.3">
      <c r="A509" s="53">
        <v>16951.206600000001</v>
      </c>
      <c r="B509" s="42">
        <v>1</v>
      </c>
    </row>
    <row r="510" spans="1:2" x14ac:dyDescent="0.3">
      <c r="A510" s="53">
        <v>16958.297999999999</v>
      </c>
      <c r="B510" s="42">
        <v>1</v>
      </c>
    </row>
    <row r="511" spans="1:2" x14ac:dyDescent="0.3">
      <c r="A511" s="53">
        <v>16973.7304</v>
      </c>
      <c r="B511" s="42">
        <v>1</v>
      </c>
    </row>
    <row r="512" spans="1:2" x14ac:dyDescent="0.3">
      <c r="A512" s="53">
        <v>17055.2304</v>
      </c>
      <c r="B512" s="42">
        <v>1</v>
      </c>
    </row>
    <row r="513" spans="1:2" x14ac:dyDescent="0.3">
      <c r="A513" s="53">
        <v>17148.477999999999</v>
      </c>
      <c r="B513" s="42">
        <v>1</v>
      </c>
    </row>
    <row r="514" spans="1:2" x14ac:dyDescent="0.3">
      <c r="A514" s="53">
        <v>17245.019400000001</v>
      </c>
      <c r="B514" s="42">
        <v>1</v>
      </c>
    </row>
    <row r="515" spans="1:2" x14ac:dyDescent="0.3">
      <c r="A515" s="53">
        <v>17296.270400000001</v>
      </c>
      <c r="B515" s="42">
        <v>1</v>
      </c>
    </row>
    <row r="516" spans="1:2" x14ac:dyDescent="0.3">
      <c r="A516" s="53">
        <v>17321.6901</v>
      </c>
      <c r="B516" s="42">
        <v>1</v>
      </c>
    </row>
    <row r="517" spans="1:2" x14ac:dyDescent="0.3">
      <c r="A517" s="53">
        <v>17345.7369</v>
      </c>
      <c r="B517" s="42">
        <v>1</v>
      </c>
    </row>
    <row r="518" spans="1:2" x14ac:dyDescent="0.3">
      <c r="A518" s="53">
        <v>17430.983100000001</v>
      </c>
      <c r="B518" s="42">
        <v>1</v>
      </c>
    </row>
    <row r="519" spans="1:2" x14ac:dyDescent="0.3">
      <c r="A519" s="53">
        <v>17498.092499999999</v>
      </c>
      <c r="B519" s="42">
        <v>1</v>
      </c>
    </row>
    <row r="520" spans="1:2" x14ac:dyDescent="0.3">
      <c r="A520" s="53">
        <v>17516.98</v>
      </c>
      <c r="B520" s="42">
        <v>1</v>
      </c>
    </row>
    <row r="521" spans="1:2" x14ac:dyDescent="0.3">
      <c r="A521" s="53">
        <v>17545.137599999998</v>
      </c>
      <c r="B521" s="42">
        <v>1</v>
      </c>
    </row>
    <row r="522" spans="1:2" x14ac:dyDescent="0.3">
      <c r="A522" s="53">
        <v>17693.632000000001</v>
      </c>
      <c r="B522" s="42">
        <v>1</v>
      </c>
    </row>
    <row r="523" spans="1:2" x14ac:dyDescent="0.3">
      <c r="A523" s="53">
        <v>17727.108899999999</v>
      </c>
      <c r="B523" s="42">
        <v>1</v>
      </c>
    </row>
    <row r="524" spans="1:2" x14ac:dyDescent="0.3">
      <c r="A524" s="53">
        <v>17823.197</v>
      </c>
      <c r="B524" s="42">
        <v>1</v>
      </c>
    </row>
    <row r="525" spans="1:2" x14ac:dyDescent="0.3">
      <c r="A525" s="53">
        <v>17836.761600000002</v>
      </c>
      <c r="B525" s="42">
        <v>1</v>
      </c>
    </row>
    <row r="526" spans="1:2" x14ac:dyDescent="0.3">
      <c r="A526" s="53">
        <v>17844.824400000001</v>
      </c>
      <c r="B526" s="42">
        <v>1</v>
      </c>
    </row>
    <row r="527" spans="1:2" x14ac:dyDescent="0.3">
      <c r="A527" s="53">
        <v>17854.532999999999</v>
      </c>
      <c r="B527" s="42">
        <v>1</v>
      </c>
    </row>
    <row r="528" spans="1:2" x14ac:dyDescent="0.3">
      <c r="A528" s="53">
        <v>17920.907899999998</v>
      </c>
      <c r="B528" s="42">
        <v>1</v>
      </c>
    </row>
    <row r="529" spans="1:2" x14ac:dyDescent="0.3">
      <c r="A529" s="53">
        <v>17998.038</v>
      </c>
      <c r="B529" s="42">
        <v>1</v>
      </c>
    </row>
    <row r="530" spans="1:2" x14ac:dyDescent="0.3">
      <c r="A530" s="53">
        <v>18035.996200000001</v>
      </c>
      <c r="B530" s="42">
        <v>1</v>
      </c>
    </row>
    <row r="531" spans="1:2" x14ac:dyDescent="0.3">
      <c r="A531" s="53">
        <v>18040.7876</v>
      </c>
      <c r="B531" s="42">
        <v>1</v>
      </c>
    </row>
    <row r="532" spans="1:2" x14ac:dyDescent="0.3">
      <c r="A532" s="53">
        <v>18106.602599999998</v>
      </c>
      <c r="B532" s="42">
        <v>1</v>
      </c>
    </row>
    <row r="533" spans="1:2" x14ac:dyDescent="0.3">
      <c r="A533" s="53">
        <v>18198.576499999999</v>
      </c>
      <c r="B533" s="42">
        <v>1</v>
      </c>
    </row>
    <row r="534" spans="1:2" x14ac:dyDescent="0.3">
      <c r="A534" s="53">
        <v>18208.360799999999</v>
      </c>
      <c r="B534" s="42">
        <v>1</v>
      </c>
    </row>
    <row r="535" spans="1:2" x14ac:dyDescent="0.3">
      <c r="A535" s="53">
        <v>18437.3112</v>
      </c>
      <c r="B535" s="42">
        <v>1</v>
      </c>
    </row>
    <row r="536" spans="1:2" x14ac:dyDescent="0.3">
      <c r="A536" s="53">
        <v>18484.481599999999</v>
      </c>
      <c r="B536" s="42">
        <v>1</v>
      </c>
    </row>
    <row r="537" spans="1:2" x14ac:dyDescent="0.3">
      <c r="A537" s="53">
        <v>18498.7215</v>
      </c>
      <c r="B537" s="42">
        <v>1</v>
      </c>
    </row>
    <row r="538" spans="1:2" x14ac:dyDescent="0.3">
      <c r="A538" s="53">
        <v>18501.080000000002</v>
      </c>
      <c r="B538" s="42">
        <v>1</v>
      </c>
    </row>
    <row r="539" spans="1:2" x14ac:dyDescent="0.3">
      <c r="A539" s="53">
        <v>18615.500800000002</v>
      </c>
      <c r="B539" s="42">
        <v>1</v>
      </c>
    </row>
    <row r="540" spans="1:2" x14ac:dyDescent="0.3">
      <c r="A540" s="53">
        <v>18617.7222</v>
      </c>
      <c r="B540" s="42">
        <v>1</v>
      </c>
    </row>
    <row r="541" spans="1:2" x14ac:dyDescent="0.3">
      <c r="A541" s="53">
        <v>18700.531800000001</v>
      </c>
      <c r="B541" s="42">
        <v>1</v>
      </c>
    </row>
    <row r="542" spans="1:2" x14ac:dyDescent="0.3">
      <c r="A542" s="53">
        <v>18855.1116</v>
      </c>
      <c r="B542" s="42">
        <v>1</v>
      </c>
    </row>
    <row r="543" spans="1:2" x14ac:dyDescent="0.3">
      <c r="A543" s="53">
        <v>18882.885999999999</v>
      </c>
      <c r="B543" s="42">
        <v>1</v>
      </c>
    </row>
    <row r="544" spans="1:2" x14ac:dyDescent="0.3">
      <c r="A544" s="53">
        <v>18897.612799999999</v>
      </c>
      <c r="B544" s="42">
        <v>1</v>
      </c>
    </row>
    <row r="545" spans="1:2" x14ac:dyDescent="0.3">
      <c r="A545" s="53">
        <v>19034.2425</v>
      </c>
      <c r="B545" s="42">
        <v>1</v>
      </c>
    </row>
    <row r="546" spans="1:2" x14ac:dyDescent="0.3">
      <c r="A546" s="53">
        <v>19415.7444</v>
      </c>
      <c r="B546" s="42">
        <v>1</v>
      </c>
    </row>
    <row r="547" spans="1:2" x14ac:dyDescent="0.3">
      <c r="A547" s="53">
        <v>19541.2978</v>
      </c>
      <c r="B547" s="42">
        <v>1</v>
      </c>
    </row>
    <row r="548" spans="1:2" x14ac:dyDescent="0.3">
      <c r="A548" s="53">
        <v>19881.3321</v>
      </c>
      <c r="B548" s="42">
        <v>1</v>
      </c>
    </row>
    <row r="549" spans="1:2" x14ac:dyDescent="0.3">
      <c r="A549" s="53">
        <v>19973.753799999999</v>
      </c>
      <c r="B549" s="42">
        <v>1</v>
      </c>
    </row>
    <row r="550" spans="1:2" x14ac:dyDescent="0.3">
      <c r="A550" s="53">
        <v>20024.288100000002</v>
      </c>
      <c r="B550" s="42">
        <v>1</v>
      </c>
    </row>
    <row r="551" spans="1:2" x14ac:dyDescent="0.3">
      <c r="A551" s="53">
        <v>20091.981</v>
      </c>
      <c r="B551" s="42">
        <v>1</v>
      </c>
    </row>
    <row r="552" spans="1:2" x14ac:dyDescent="0.3">
      <c r="A552" s="53">
        <v>20246.5347</v>
      </c>
      <c r="B552" s="42">
        <v>1</v>
      </c>
    </row>
    <row r="553" spans="1:2" x14ac:dyDescent="0.3">
      <c r="A553" s="53">
        <v>20258.892</v>
      </c>
      <c r="B553" s="42">
        <v>1</v>
      </c>
    </row>
    <row r="554" spans="1:2" x14ac:dyDescent="0.3">
      <c r="A554" s="53">
        <v>20268.584999999999</v>
      </c>
      <c r="B554" s="42">
        <v>1</v>
      </c>
    </row>
    <row r="555" spans="1:2" x14ac:dyDescent="0.3">
      <c r="A555" s="53">
        <v>20613.427800000001</v>
      </c>
      <c r="B555" s="42">
        <v>1</v>
      </c>
    </row>
    <row r="556" spans="1:2" x14ac:dyDescent="0.3">
      <c r="A556" s="53">
        <v>20887.2536</v>
      </c>
      <c r="B556" s="42">
        <v>1</v>
      </c>
    </row>
    <row r="557" spans="1:2" x14ac:dyDescent="0.3">
      <c r="A557" s="53">
        <v>20905.403999999999</v>
      </c>
      <c r="B557" s="42">
        <v>1</v>
      </c>
    </row>
    <row r="558" spans="1:2" x14ac:dyDescent="0.3">
      <c r="A558" s="53">
        <v>21018.904200000001</v>
      </c>
      <c r="B558" s="42">
        <v>1</v>
      </c>
    </row>
    <row r="559" spans="1:2" x14ac:dyDescent="0.3">
      <c r="A559" s="53">
        <v>21126.107199999999</v>
      </c>
      <c r="B559" s="42">
        <v>1</v>
      </c>
    </row>
    <row r="560" spans="1:2" x14ac:dyDescent="0.3">
      <c r="A560" s="53">
        <v>21575.449000000001</v>
      </c>
      <c r="B560" s="42">
        <v>1</v>
      </c>
    </row>
    <row r="561" spans="1:2" x14ac:dyDescent="0.3">
      <c r="A561" s="53">
        <v>21668.592000000001</v>
      </c>
      <c r="B561" s="42">
        <v>1</v>
      </c>
    </row>
    <row r="562" spans="1:2" x14ac:dyDescent="0.3">
      <c r="A562" s="53">
        <v>21720.675899999998</v>
      </c>
      <c r="B562" s="42">
        <v>1</v>
      </c>
    </row>
    <row r="563" spans="1:2" x14ac:dyDescent="0.3">
      <c r="A563" s="53">
        <v>21737.8416</v>
      </c>
      <c r="B563" s="42">
        <v>1</v>
      </c>
    </row>
    <row r="564" spans="1:2" x14ac:dyDescent="0.3">
      <c r="A564" s="53">
        <v>21746.231500000002</v>
      </c>
      <c r="B564" s="42">
        <v>1</v>
      </c>
    </row>
    <row r="565" spans="1:2" x14ac:dyDescent="0.3">
      <c r="A565" s="53">
        <v>21894.876899999999</v>
      </c>
      <c r="B565" s="42">
        <v>1</v>
      </c>
    </row>
    <row r="566" spans="1:2" x14ac:dyDescent="0.3">
      <c r="A566" s="53">
        <v>21915.81</v>
      </c>
      <c r="B566" s="42">
        <v>1</v>
      </c>
    </row>
    <row r="567" spans="1:2" x14ac:dyDescent="0.3">
      <c r="A567" s="53">
        <v>22065.3145</v>
      </c>
      <c r="B567" s="42">
        <v>1</v>
      </c>
    </row>
    <row r="568" spans="1:2" x14ac:dyDescent="0.3">
      <c r="A568" s="53">
        <v>22215.309600000001</v>
      </c>
      <c r="B568" s="42">
        <v>1</v>
      </c>
    </row>
    <row r="569" spans="1:2" x14ac:dyDescent="0.3">
      <c r="A569" s="53">
        <v>22240.66</v>
      </c>
      <c r="B569" s="42">
        <v>1</v>
      </c>
    </row>
    <row r="570" spans="1:2" x14ac:dyDescent="0.3">
      <c r="A570" s="53">
        <v>22575.193500000001</v>
      </c>
      <c r="B570" s="42">
        <v>1</v>
      </c>
    </row>
    <row r="571" spans="1:2" x14ac:dyDescent="0.3">
      <c r="A571" s="53">
        <v>22578.6459</v>
      </c>
      <c r="B571" s="42">
        <v>1</v>
      </c>
    </row>
    <row r="572" spans="1:2" x14ac:dyDescent="0.3">
      <c r="A572" s="53">
        <v>22613.324799999999</v>
      </c>
      <c r="B572" s="42">
        <v>1</v>
      </c>
    </row>
    <row r="573" spans="1:2" x14ac:dyDescent="0.3">
      <c r="A573" s="53">
        <v>22740.307199999999</v>
      </c>
      <c r="B573" s="42">
        <v>1</v>
      </c>
    </row>
    <row r="574" spans="1:2" x14ac:dyDescent="0.3">
      <c r="A574" s="53">
        <v>23039.150399999999</v>
      </c>
      <c r="B574" s="42">
        <v>1</v>
      </c>
    </row>
    <row r="575" spans="1:2" x14ac:dyDescent="0.3">
      <c r="A575" s="53">
        <v>23400.2592</v>
      </c>
      <c r="B575" s="42">
        <v>1</v>
      </c>
    </row>
    <row r="576" spans="1:2" x14ac:dyDescent="0.3">
      <c r="A576" s="53">
        <v>23500.799999999999</v>
      </c>
      <c r="B576" s="42">
        <v>1</v>
      </c>
    </row>
    <row r="577" spans="1:2" x14ac:dyDescent="0.3">
      <c r="A577" s="53">
        <v>23649.049599999998</v>
      </c>
      <c r="B577" s="42">
        <v>1</v>
      </c>
    </row>
    <row r="578" spans="1:2" x14ac:dyDescent="0.3">
      <c r="A578" s="53">
        <v>24034.42</v>
      </c>
      <c r="B578" s="42">
        <v>1</v>
      </c>
    </row>
    <row r="579" spans="1:2" x14ac:dyDescent="0.3">
      <c r="A579" s="53">
        <v>24241.103599999999</v>
      </c>
      <c r="B579" s="42">
        <v>1</v>
      </c>
    </row>
    <row r="580" spans="1:2" x14ac:dyDescent="0.3">
      <c r="A580" s="53">
        <v>24319.495200000001</v>
      </c>
      <c r="B580" s="42">
        <v>1</v>
      </c>
    </row>
    <row r="581" spans="1:2" x14ac:dyDescent="0.3">
      <c r="A581" s="53">
        <v>24600.153200000001</v>
      </c>
      <c r="B581" s="42">
        <v>1</v>
      </c>
    </row>
    <row r="582" spans="1:2" x14ac:dyDescent="0.3">
      <c r="A582" s="53">
        <v>24694.327499999999</v>
      </c>
      <c r="B582" s="42">
        <v>1</v>
      </c>
    </row>
    <row r="583" spans="1:2" x14ac:dyDescent="0.3">
      <c r="A583" s="53">
        <v>25001.5275</v>
      </c>
      <c r="B583" s="42">
        <v>1</v>
      </c>
    </row>
    <row r="584" spans="1:2" x14ac:dyDescent="0.3">
      <c r="A584" s="53">
        <v>25378.99</v>
      </c>
      <c r="B584" s="42">
        <v>1</v>
      </c>
    </row>
    <row r="585" spans="1:2" x14ac:dyDescent="0.3">
      <c r="A585" s="53">
        <v>25501.886999999999</v>
      </c>
      <c r="B585" s="42">
        <v>1</v>
      </c>
    </row>
    <row r="586" spans="1:2" x14ac:dyDescent="0.3">
      <c r="A586" s="53">
        <v>25715.1852</v>
      </c>
      <c r="B586" s="42">
        <v>1</v>
      </c>
    </row>
    <row r="587" spans="1:2" x14ac:dyDescent="0.3">
      <c r="A587" s="53">
        <v>25826.144400000001</v>
      </c>
      <c r="B587" s="42">
        <v>1</v>
      </c>
    </row>
    <row r="588" spans="1:2" x14ac:dyDescent="0.3">
      <c r="A588" s="53">
        <v>26373.048500000001</v>
      </c>
      <c r="B588" s="42">
        <v>1</v>
      </c>
    </row>
    <row r="589" spans="1:2" x14ac:dyDescent="0.3">
      <c r="A589" s="53">
        <v>26385.0321</v>
      </c>
      <c r="B589" s="42">
        <v>1</v>
      </c>
    </row>
    <row r="590" spans="1:2" x14ac:dyDescent="0.3">
      <c r="A590" s="53">
        <v>27375.538199999999</v>
      </c>
      <c r="B590" s="42">
        <v>1</v>
      </c>
    </row>
    <row r="591" spans="1:2" x14ac:dyDescent="0.3">
      <c r="A591" s="53">
        <v>27896.075400000002</v>
      </c>
      <c r="B591" s="42">
        <v>1</v>
      </c>
    </row>
    <row r="592" spans="1:2" x14ac:dyDescent="0.3">
      <c r="A592" s="53">
        <v>28045.790400000002</v>
      </c>
      <c r="B592" s="42">
        <v>1</v>
      </c>
    </row>
    <row r="593" spans="1:2" x14ac:dyDescent="0.3">
      <c r="A593" s="53">
        <v>28283.327099999999</v>
      </c>
      <c r="B593" s="42">
        <v>1</v>
      </c>
    </row>
    <row r="594" spans="1:2" x14ac:dyDescent="0.3">
      <c r="A594" s="53">
        <v>28540.884600000001</v>
      </c>
      <c r="B594" s="42">
        <v>1</v>
      </c>
    </row>
    <row r="595" spans="1:2" x14ac:dyDescent="0.3">
      <c r="A595" s="53">
        <v>28584.685399999998</v>
      </c>
      <c r="B595" s="42">
        <v>1</v>
      </c>
    </row>
    <row r="596" spans="1:2" x14ac:dyDescent="0.3">
      <c r="A596" s="53">
        <v>28868.9211</v>
      </c>
      <c r="B596" s="42">
        <v>1</v>
      </c>
    </row>
    <row r="597" spans="1:2" x14ac:dyDescent="0.3">
      <c r="A597" s="53">
        <v>29311.9467</v>
      </c>
      <c r="B597" s="42">
        <v>1</v>
      </c>
    </row>
    <row r="598" spans="1:2" x14ac:dyDescent="0.3">
      <c r="A598" s="53">
        <v>29455.697700000001</v>
      </c>
      <c r="B598" s="42">
        <v>1</v>
      </c>
    </row>
    <row r="599" spans="1:2" x14ac:dyDescent="0.3">
      <c r="A599" s="53">
        <v>29641.472000000002</v>
      </c>
      <c r="B599" s="42">
        <v>1</v>
      </c>
    </row>
    <row r="600" spans="1:2" x14ac:dyDescent="0.3">
      <c r="A600" s="53">
        <v>29919.282899999998</v>
      </c>
      <c r="B600" s="42">
        <v>1</v>
      </c>
    </row>
    <row r="601" spans="1:2" x14ac:dyDescent="0.3">
      <c r="A601" s="53">
        <v>30497.450199999999</v>
      </c>
      <c r="B601" s="42">
        <v>1</v>
      </c>
    </row>
    <row r="602" spans="1:2" x14ac:dyDescent="0.3">
      <c r="A602" s="53">
        <v>30673.1253</v>
      </c>
      <c r="B602" s="42">
        <v>1</v>
      </c>
    </row>
    <row r="603" spans="1:2" x14ac:dyDescent="0.3">
      <c r="A603" s="53">
        <v>31090.168799999999</v>
      </c>
      <c r="B603" s="42">
        <v>1</v>
      </c>
    </row>
    <row r="604" spans="1:2" x14ac:dyDescent="0.3">
      <c r="A604" s="53">
        <v>32527.603299999999</v>
      </c>
      <c r="B604" s="42">
        <v>1</v>
      </c>
    </row>
    <row r="605" spans="1:2" x14ac:dyDescent="0.3">
      <c r="A605" s="53">
        <v>32829.074099999998</v>
      </c>
      <c r="B605" s="42">
        <v>1</v>
      </c>
    </row>
    <row r="606" spans="1:2" x14ac:dyDescent="0.3">
      <c r="A606" s="53">
        <v>32920.699500000002</v>
      </c>
      <c r="B606" s="42">
        <v>1</v>
      </c>
    </row>
    <row r="607" spans="1:2" x14ac:dyDescent="0.3">
      <c r="A607" s="53">
        <v>33022.3197</v>
      </c>
      <c r="B607" s="42">
        <v>1</v>
      </c>
    </row>
    <row r="608" spans="1:2" x14ac:dyDescent="0.3">
      <c r="A608" s="53">
        <v>33055.383199999997</v>
      </c>
      <c r="B608" s="42">
        <v>1</v>
      </c>
    </row>
    <row r="609" spans="1:2" x14ac:dyDescent="0.3">
      <c r="A609" s="53">
        <v>33920.386500000001</v>
      </c>
      <c r="B609" s="42">
        <v>1</v>
      </c>
    </row>
    <row r="610" spans="1:2" x14ac:dyDescent="0.3">
      <c r="A610" s="53">
        <v>34271.292300000001</v>
      </c>
      <c r="B610" s="42">
        <v>1</v>
      </c>
    </row>
    <row r="611" spans="1:2" x14ac:dyDescent="0.3">
      <c r="A611" s="53">
        <v>34522.249499999998</v>
      </c>
      <c r="B611" s="42">
        <v>1</v>
      </c>
    </row>
    <row r="612" spans="1:2" x14ac:dyDescent="0.3">
      <c r="A612" s="53">
        <v>35386.319000000003</v>
      </c>
      <c r="B612" s="42">
        <v>1</v>
      </c>
    </row>
    <row r="613" spans="1:2" x14ac:dyDescent="0.3">
      <c r="A613" s="53">
        <v>35790.709199999998</v>
      </c>
      <c r="B613" s="42">
        <v>1</v>
      </c>
    </row>
    <row r="614" spans="1:2" x14ac:dyDescent="0.3">
      <c r="A614" s="53">
        <v>36170.731800000001</v>
      </c>
      <c r="B614" s="42">
        <v>1</v>
      </c>
    </row>
    <row r="615" spans="1:2" x14ac:dyDescent="0.3">
      <c r="A615" s="53">
        <v>37337.529600000002</v>
      </c>
      <c r="B615" s="42">
        <v>1</v>
      </c>
    </row>
    <row r="616" spans="1:2" x14ac:dyDescent="0.3">
      <c r="A616" s="53">
        <v>39117.596599999997</v>
      </c>
      <c r="B616" s="42">
        <v>1</v>
      </c>
    </row>
    <row r="617" spans="1:2" x14ac:dyDescent="0.3">
      <c r="A617" s="53">
        <v>39167.191200000001</v>
      </c>
      <c r="B617" s="42">
        <v>1</v>
      </c>
    </row>
    <row r="618" spans="1:2" x14ac:dyDescent="0.3">
      <c r="A618" s="53">
        <v>44400.738299999997</v>
      </c>
      <c r="B618" s="42">
        <v>1</v>
      </c>
    </row>
    <row r="619" spans="1:2" x14ac:dyDescent="0.3">
      <c r="A619" s="53">
        <v>48452.5167</v>
      </c>
      <c r="B619" s="42">
        <v>1</v>
      </c>
    </row>
    <row r="620" spans="1:2" x14ac:dyDescent="0.3">
      <c r="A620" s="53">
        <v>51033.677199999998</v>
      </c>
      <c r="B620" s="42">
        <v>1</v>
      </c>
    </row>
    <row r="621" spans="1:2" x14ac:dyDescent="0.3">
      <c r="A621" s="53">
        <v>51505.754999999997</v>
      </c>
      <c r="B621" s="42">
        <v>1</v>
      </c>
    </row>
    <row r="622" spans="1:2" x14ac:dyDescent="0.3">
      <c r="A622" s="53">
        <v>59843.017500000002</v>
      </c>
      <c r="B622" s="42">
        <v>1</v>
      </c>
    </row>
    <row r="623" spans="1:2" x14ac:dyDescent="0.3">
      <c r="A623" s="53">
        <v>70074.9372</v>
      </c>
      <c r="B623" s="42">
        <v>1</v>
      </c>
    </row>
    <row r="624" spans="1:2" x14ac:dyDescent="0.3">
      <c r="A624" s="53">
        <v>77461.539600000004</v>
      </c>
      <c r="B624" s="42">
        <v>1</v>
      </c>
    </row>
    <row r="625" spans="1:2" x14ac:dyDescent="0.3">
      <c r="A625" s="53">
        <v>111904.59</v>
      </c>
      <c r="B625" s="42">
        <v>1</v>
      </c>
    </row>
    <row r="626" spans="1:2" x14ac:dyDescent="0.3">
      <c r="A626" s="53" t="s">
        <v>250</v>
      </c>
      <c r="B626" s="42">
        <v>633</v>
      </c>
    </row>
    <row r="627" spans="1:2" x14ac:dyDescent="0.3">
      <c r="B627" s="33"/>
    </row>
    <row r="628" spans="1:2" x14ac:dyDescent="0.3">
      <c r="B628" s="33"/>
    </row>
    <row r="629" spans="1:2" x14ac:dyDescent="0.3">
      <c r="B629" s="33"/>
    </row>
    <row r="630" spans="1:2" x14ac:dyDescent="0.3">
      <c r="B630" s="33"/>
    </row>
    <row r="631" spans="1:2" x14ac:dyDescent="0.3">
      <c r="B631" s="33"/>
    </row>
    <row r="632" spans="1:2" x14ac:dyDescent="0.3">
      <c r="B632" s="33"/>
    </row>
    <row r="633" spans="1:2" x14ac:dyDescent="0.3">
      <c r="B633" s="33"/>
    </row>
    <row r="634" spans="1:2" x14ac:dyDescent="0.3">
      <c r="B634" s="33"/>
    </row>
    <row r="635" spans="1:2" x14ac:dyDescent="0.3">
      <c r="B635" s="33"/>
    </row>
    <row r="636" spans="1:2" x14ac:dyDescent="0.3">
      <c r="B636" s="33"/>
    </row>
    <row r="637" spans="1:2" x14ac:dyDescent="0.3">
      <c r="B637" s="33"/>
    </row>
    <row r="638" spans="1:2" x14ac:dyDescent="0.3">
      <c r="B638" s="33"/>
    </row>
    <row r="639" spans="1:2" x14ac:dyDescent="0.3">
      <c r="B639" s="33"/>
    </row>
    <row r="640" spans="1:2" x14ac:dyDescent="0.3">
      <c r="B640" s="33"/>
    </row>
    <row r="641" spans="2:2" x14ac:dyDescent="0.3">
      <c r="B641" s="33"/>
    </row>
    <row r="642" spans="2:2" x14ac:dyDescent="0.3">
      <c r="B642" s="33"/>
    </row>
    <row r="643" spans="2:2" x14ac:dyDescent="0.3">
      <c r="B643" s="33"/>
    </row>
    <row r="644" spans="2:2" x14ac:dyDescent="0.3">
      <c r="B644" s="33"/>
    </row>
    <row r="645" spans="2:2" x14ac:dyDescent="0.3">
      <c r="B645" s="33"/>
    </row>
    <row r="646" spans="2:2" x14ac:dyDescent="0.3">
      <c r="B646" s="33"/>
    </row>
    <row r="647" spans="2:2" x14ac:dyDescent="0.3">
      <c r="B647" s="33"/>
    </row>
    <row r="648" spans="2:2" x14ac:dyDescent="0.3">
      <c r="B648" s="33"/>
    </row>
    <row r="649" spans="2:2" x14ac:dyDescent="0.3">
      <c r="B649" s="33"/>
    </row>
    <row r="650" spans="2:2" x14ac:dyDescent="0.3">
      <c r="B650" s="33"/>
    </row>
    <row r="651" spans="2:2" x14ac:dyDescent="0.3">
      <c r="B651" s="33"/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AD39F-E7EF-4381-BA66-4ED763A484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and Bottom Displays</vt:lpstr>
      <vt:lpstr>Top and Bottom Pivot Tables</vt:lpstr>
      <vt:lpstr>Highlighting  Top Vals in Chrts</vt:lpstr>
      <vt:lpstr>Histograms 1</vt:lpstr>
      <vt:lpstr>Pivot Table Histograms</vt:lpstr>
    </vt:vector>
  </TitlesOfParts>
  <Company>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Chapter 12 Sample File.xlsx</dc:title>
  <dc:subject>Excel Dashboards and Reports - Example File</dc:subject>
  <dc:creator>Mike Alexander</dc:creator>
  <cp:keywords> </cp:keywords>
  <dc:description>©2010, Mike Alexander. All Rights Reserved.</dc:description>
  <cp:lastModifiedBy>Alexander, Michael [Slalom Consulting]</cp:lastModifiedBy>
  <dcterms:created xsi:type="dcterms:W3CDTF">2007-11-11T13:53:00Z</dcterms:created>
  <dcterms:modified xsi:type="dcterms:W3CDTF">2021-10-07T18:51:00Z</dcterms:modified>
  <cp:category>Excel Dashboards and Reports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2021-10-07T16:25:58Z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d8a2ac0e-67f9-4522-983d-011c3549d0c0</vt:lpwstr>
  </property>
  <property fmtid="{D5CDD505-2E9C-101B-9397-08002B2CF9AE}" pid="8" name="MSIP_Label_6e4db608-ddec-4a44-8ad7-7d5a79b7448e_ContentBits">
    <vt:lpwstr>0</vt:lpwstr>
  </property>
</Properties>
</file>