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2088" yWindow="72" windowWidth="18624" windowHeight="8520" firstSheet="2" activeTab="2"/>
  </bookViews>
  <sheets>
    <sheet name="1.DS T11" sheetId="11" r:id="rId1"/>
    <sheet name="13.Chuyen khoan" sheetId="7" state="hidden" r:id="rId2"/>
    <sheet name="Bang chuyen NH" sheetId="12" r:id="rId3"/>
  </sheets>
  <externalReferences>
    <externalReference r:id="rId4"/>
    <externalReference r:id="rId5"/>
    <externalReference r:id="rId6"/>
    <externalReference r:id="rId7"/>
    <externalReference r:id="rId8"/>
    <externalReference r:id="rId9"/>
  </externalReferences>
  <definedNames>
    <definedName name="_xlnm._FilterDatabase" localSheetId="0" hidden="1">'1.DS T11'!$A$2:$AJ$5</definedName>
    <definedName name="_xlnm._FilterDatabase" localSheetId="1" hidden="1">'13.Chuyen khoan'!$A$6:$M$59</definedName>
    <definedName name="DS">[1]DS!$B$1:$AJ$798</definedName>
  </definedNames>
  <calcPr calcId="144525"/>
</workbook>
</file>

<file path=xl/calcChain.xml><?xml version="1.0" encoding="utf-8"?>
<calcChain xmlns="http://schemas.openxmlformats.org/spreadsheetml/2006/main">
  <c r="I3" i="12" l="1"/>
  <c r="G3" i="12"/>
  <c r="I3" i="11" l="1"/>
  <c r="J3" i="11"/>
  <c r="K3" i="11"/>
  <c r="AH3" i="11" s="1"/>
  <c r="L3" i="11"/>
  <c r="M3" i="11"/>
  <c r="N3" i="11"/>
  <c r="O3" i="11"/>
  <c r="P3" i="11"/>
  <c r="Q3" i="11"/>
  <c r="X3" i="11"/>
  <c r="Y3" i="11"/>
  <c r="AB3" i="11"/>
  <c r="AB5" i="11" s="1"/>
  <c r="AC3" i="11"/>
  <c r="AI3" i="11"/>
  <c r="AJ3" i="11"/>
  <c r="A4" i="11"/>
  <c r="I4" i="11"/>
  <c r="J4" i="11"/>
  <c r="K4" i="11"/>
  <c r="AH4" i="11" s="1"/>
  <c r="M4" i="11"/>
  <c r="N4" i="11"/>
  <c r="P4" i="11"/>
  <c r="Q4" i="11"/>
  <c r="Y4" i="11"/>
  <c r="Z4" i="11" s="1"/>
  <c r="AC4" i="11"/>
  <c r="AJ4" i="11"/>
  <c r="R5" i="11"/>
  <c r="S5" i="11"/>
  <c r="T5" i="11"/>
  <c r="U5" i="11"/>
  <c r="V5" i="11"/>
  <c r="W5" i="11"/>
  <c r="AA5" i="11"/>
  <c r="AD5" i="11"/>
  <c r="AE5" i="11"/>
  <c r="AF5" i="11"/>
  <c r="A1" i="7"/>
  <c r="F7" i="7"/>
  <c r="F8" i="7"/>
  <c r="A9" i="7"/>
  <c r="F9" i="7"/>
  <c r="A10" i="7"/>
  <c r="F10" i="7"/>
  <c r="A11" i="7"/>
  <c r="F11" i="7"/>
  <c r="A12" i="7"/>
  <c r="F12" i="7"/>
  <c r="A13" i="7"/>
  <c r="F13" i="7"/>
  <c r="A14" i="7"/>
  <c r="F14" i="7"/>
  <c r="A15" i="7"/>
  <c r="F15" i="7"/>
  <c r="A16" i="7"/>
  <c r="F16" i="7"/>
  <c r="A17" i="7"/>
  <c r="F17" i="7"/>
  <c r="A18" i="7"/>
  <c r="F18" i="7"/>
  <c r="A19" i="7"/>
  <c r="F19" i="7"/>
  <c r="A20" i="7"/>
  <c r="F20" i="7"/>
  <c r="A21" i="7"/>
  <c r="F21" i="7"/>
  <c r="A22" i="7"/>
  <c r="F22" i="7"/>
  <c r="A23" i="7"/>
  <c r="F23" i="7"/>
  <c r="A24" i="7"/>
  <c r="F24" i="7"/>
  <c r="A25" i="7"/>
  <c r="F25" i="7"/>
  <c r="A26" i="7"/>
  <c r="F26" i="7"/>
  <c r="A27" i="7"/>
  <c r="F27" i="7"/>
  <c r="A28" i="7"/>
  <c r="F28" i="7"/>
  <c r="A29" i="7"/>
  <c r="F29" i="7"/>
  <c r="A30" i="7"/>
  <c r="F30" i="7"/>
  <c r="A31" i="7"/>
  <c r="F31" i="7"/>
  <c r="A32" i="7"/>
  <c r="F32" i="7"/>
  <c r="A33" i="7"/>
  <c r="F33" i="7"/>
  <c r="A34" i="7"/>
  <c r="F34" i="7"/>
  <c r="A35" i="7"/>
  <c r="F35" i="7"/>
  <c r="A36" i="7"/>
  <c r="F36" i="7"/>
  <c r="A37" i="7"/>
  <c r="F37" i="7"/>
  <c r="A38" i="7"/>
  <c r="F38" i="7"/>
  <c r="A39" i="7"/>
  <c r="F39" i="7"/>
  <c r="A40" i="7"/>
  <c r="F40" i="7"/>
  <c r="A41" i="7"/>
  <c r="F41" i="7"/>
  <c r="A42" i="7"/>
  <c r="F42" i="7"/>
  <c r="A43" i="7"/>
  <c r="F43" i="7"/>
  <c r="A44" i="7"/>
  <c r="F44" i="7"/>
  <c r="A45" i="7"/>
  <c r="F45" i="7"/>
  <c r="A46" i="7"/>
  <c r="F46" i="7"/>
  <c r="A47" i="7"/>
  <c r="F47" i="7"/>
  <c r="A48" i="7"/>
  <c r="F48" i="7"/>
  <c r="A49" i="7"/>
  <c r="F49" i="7"/>
  <c r="A50" i="7"/>
  <c r="F50" i="7"/>
  <c r="A51" i="7"/>
  <c r="F51" i="7"/>
  <c r="A52" i="7"/>
  <c r="F52" i="7"/>
  <c r="A53" i="7"/>
  <c r="F53" i="7"/>
  <c r="A54" i="7"/>
  <c r="F54" i="7"/>
  <c r="A55" i="7"/>
  <c r="F55" i="7"/>
  <c r="A56" i="7"/>
  <c r="F56" i="7"/>
  <c r="H57" i="7"/>
  <c r="F58" i="7"/>
  <c r="I60" i="7"/>
  <c r="AI4" i="11"/>
  <c r="Z3" i="11" l="1"/>
  <c r="Z5" i="11" s="1"/>
  <c r="F57" i="7"/>
  <c r="I61" i="7" s="1"/>
  <c r="Y5" i="11"/>
  <c r="AC5" i="11"/>
</calcChain>
</file>

<file path=xl/comments1.xml><?xml version="1.0" encoding="utf-8"?>
<comments xmlns="http://schemas.openxmlformats.org/spreadsheetml/2006/main">
  <authors>
    <author>AutoBVT</author>
  </authors>
  <commentList>
    <comment ref="M1" authorId="0">
      <text>
        <r>
          <rPr>
            <b/>
            <sz val="8"/>
            <color indexed="81"/>
            <rFont val="Tahoma"/>
            <family val="2"/>
          </rPr>
          <t>AutoBVT:
Thuộc đối tượng:</t>
        </r>
        <r>
          <rPr>
            <sz val="8"/>
            <color indexed="81"/>
            <rFont val="Tahoma"/>
            <family val="2"/>
          </rPr>
          <t xml:space="preserve">
1. Đang tham gia BHXH
2. Chưa tham gia BHXH: Thuộc đối tượng nộp nhưng chưa đến thời điểm nộp
</t>
        </r>
        <r>
          <rPr>
            <b/>
            <sz val="8"/>
            <color indexed="81"/>
            <rFont val="Tahoma"/>
            <family val="2"/>
          </rPr>
          <t xml:space="preserve">Không thuộc đối tượng:
</t>
        </r>
        <r>
          <rPr>
            <sz val="8"/>
            <color indexed="81"/>
            <rFont val="Tahoma"/>
            <family val="2"/>
          </rPr>
          <t xml:space="preserve">3. Nghỉ hưu: đã có xác nhận hưởng hưu trí
4. Quá tuổi: quá độ tuổi lao động
5. Nghỉ thai sản
6. Nghỉ không hưởng lương: nghỉ không lương và tạm hoãn HĐLĐ
7. Đóng nơi khác: có giấy xác nhận đang tham gia nơi khác
8. Không phải tham gia: các đối tượng ký HĐDV, MV ngắn hạn dưới 6 tháng.
</t>
        </r>
      </text>
    </comment>
  </commentList>
</comments>
</file>

<file path=xl/comments2.xml><?xml version="1.0" encoding="utf-8"?>
<comments xmlns="http://schemas.openxmlformats.org/spreadsheetml/2006/main">
  <authors>
    <author>CHG</author>
    <author>Admin</author>
  </authors>
  <commentList>
    <comment ref="B6" authorId="0">
      <text>
        <r>
          <rPr>
            <b/>
            <sz val="9"/>
            <color indexed="81"/>
            <rFont val="Tahoma"/>
            <family val="2"/>
          </rPr>
          <t>cột này ko cần</t>
        </r>
      </text>
    </comment>
    <comment ref="C6" authorId="0">
      <text>
        <r>
          <rPr>
            <b/>
            <sz val="9"/>
            <color indexed="81"/>
            <rFont val="Tahoma"/>
            <family val="2"/>
          </rPr>
          <t>cột này ko cần =&gt; em chỉ để vlookup từ bảng lương</t>
        </r>
      </text>
    </comment>
    <comment ref="D6" authorId="1">
      <text>
        <r>
          <rPr>
            <b/>
            <sz val="9"/>
            <color indexed="81"/>
            <rFont val="Tahoma"/>
            <family val="2"/>
          </rPr>
          <t>Admin:</t>
        </r>
        <r>
          <rPr>
            <sz val="9"/>
            <color indexed="81"/>
            <rFont val="Tahoma"/>
            <family val="2"/>
          </rPr>
          <t xml:space="preserve">
Lấy dữ liệu ra từ trường gì trên hệ thống, có phải trường số tài khoản không??</t>
        </r>
      </text>
    </comment>
    <comment ref="E6" authorId="1">
      <text>
        <r>
          <rPr>
            <b/>
            <sz val="9"/>
            <color indexed="81"/>
            <rFont val="Tahoma"/>
            <family val="2"/>
          </rPr>
          <t>Admin:</t>
        </r>
        <r>
          <rPr>
            <sz val="9"/>
            <color indexed="81"/>
            <rFont val="Tahoma"/>
            <family val="2"/>
          </rPr>
          <t xml:space="preserve">
Không hiểu trường này (CHG ghi rõ bằng tiếng Việt) =&gt; Gõ tên tiếng việt không dấu</t>
        </r>
      </text>
    </comment>
    <comment ref="F6" authorId="1">
      <text>
        <r>
          <rPr>
            <b/>
            <sz val="9"/>
            <color indexed="81"/>
            <rFont val="Tahoma"/>
            <family val="2"/>
          </rPr>
          <t>Admin:</t>
        </r>
        <r>
          <rPr>
            <sz val="9"/>
            <color indexed="81"/>
            <rFont val="Tahoma"/>
            <family val="2"/>
          </rPr>
          <t xml:space="preserve">
Không hiểu trường này =&gt; số tiền lương chuyển khoản</t>
        </r>
      </text>
    </comment>
    <comment ref="G6" authorId="1">
      <text>
        <r>
          <rPr>
            <b/>
            <sz val="9"/>
            <color indexed="81"/>
            <rFont val="Tahoma"/>
            <family val="2"/>
          </rPr>
          <t>Admin:</t>
        </r>
        <r>
          <rPr>
            <sz val="9"/>
            <color indexed="81"/>
            <rFont val="Tahoma"/>
            <family val="2"/>
          </rPr>
          <t xml:space="preserve">
Tên ngân hàng</t>
        </r>
      </text>
    </comment>
    <comment ref="H6" authorId="1">
      <text>
        <r>
          <rPr>
            <b/>
            <sz val="9"/>
            <color indexed="81"/>
            <rFont val="Tahoma"/>
            <family val="2"/>
          </rPr>
          <t>Admin:</t>
        </r>
        <r>
          <rPr>
            <sz val="9"/>
            <color indexed="81"/>
            <rFont val="Tahoma"/>
            <family val="2"/>
          </rPr>
          <t xml:space="preserve">
Tên công ty (cấp 1 hoặc cấp 2 (với đơn vị có công ty con của công ty) trên SĐTC =&gt; cột này để em lọc từng công ty tránh chuyển ra NH bị nhầm thôi</t>
        </r>
      </text>
    </comment>
    <comment ref="I6" authorId="1">
      <text>
        <r>
          <rPr>
            <b/>
            <sz val="9"/>
            <color indexed="81"/>
            <rFont val="Tahoma"/>
            <family val="2"/>
          </rPr>
          <t>Admin:</t>
        </r>
        <r>
          <rPr>
            <sz val="9"/>
            <color indexed="81"/>
            <rFont val="Tahoma"/>
            <family val="2"/>
          </rPr>
          <t xml:space="preserve">
Không thấy tiêu đề, hiểu đây là số tiền chuyển khoản theo tính lương đúng không? =&gt; cột này ko cần</t>
        </r>
      </text>
    </comment>
  </commentList>
</comments>
</file>

<file path=xl/sharedStrings.xml><?xml version="1.0" encoding="utf-8"?>
<sst xmlns="http://schemas.openxmlformats.org/spreadsheetml/2006/main" count="216" uniqueCount="114">
  <si>
    <t>CHG</t>
  </si>
  <si>
    <t>ID</t>
  </si>
  <si>
    <t>Chức danh</t>
  </si>
  <si>
    <t>Công ty</t>
  </si>
  <si>
    <t>Ghi chú</t>
  </si>
  <si>
    <t>Mã NV</t>
  </si>
  <si>
    <t>Ngày nghỉ việc</t>
  </si>
  <si>
    <t>Tổng</t>
  </si>
  <si>
    <t>Phê duyệt</t>
  </si>
  <si>
    <t>Họ tên</t>
  </si>
  <si>
    <t>BP/Ban</t>
  </si>
  <si>
    <t>Key
(TH số liệu)</t>
  </si>
  <si>
    <t>Ban</t>
  </si>
  <si>
    <t>Số tài khoản</t>
  </si>
  <si>
    <t>Khối</t>
  </si>
  <si>
    <t>Trạng thái tham gia BHXH</t>
  </si>
  <si>
    <t>Ký hiệu Công ty</t>
  </si>
  <si>
    <t>Ngày vào công ty</t>
  </si>
  <si>
    <t>Loại hợp đồng</t>
  </si>
  <si>
    <t>Phụ cấp trách nhiệm</t>
  </si>
  <si>
    <t>Phụ cấp điện thoại</t>
  </si>
  <si>
    <t>Phụ cấp xăng xe</t>
  </si>
  <si>
    <t>Tổng mức lương và thưởng</t>
  </si>
  <si>
    <t>Số người phụ thuộc</t>
  </si>
  <si>
    <t>11</t>
  </si>
  <si>
    <t>13</t>
  </si>
  <si>
    <t>15</t>
  </si>
  <si>
    <t>17</t>
  </si>
  <si>
    <t>19</t>
  </si>
  <si>
    <t>21</t>
  </si>
  <si>
    <t>23</t>
  </si>
  <si>
    <t>25</t>
  </si>
  <si>
    <t>Họ và tên</t>
  </si>
  <si>
    <t>STT</t>
  </si>
  <si>
    <t>Tháng 12/2017</t>
  </si>
  <si>
    <t>C1</t>
  </si>
  <si>
    <t>Nhận tiền mặt</t>
  </si>
  <si>
    <t>BẢNG KÊ CHI TIẾT CHUYỂN KHOẢN LƯƠNG</t>
  </si>
  <si>
    <t>Mã số NV</t>
  </si>
  <si>
    <t>ACCOUNT_ID</t>
  </si>
  <si>
    <t>CR_NAME</t>
  </si>
  <si>
    <t>CR_AMOUNT</t>
  </si>
  <si>
    <t>DB_AMOUNT</t>
  </si>
  <si>
    <t>VIETINBANK</t>
  </si>
  <si>
    <t>TRAN CONG DAT</t>
  </si>
  <si>
    <t>Ngày ký HĐLĐ/Quyết định</t>
  </si>
  <si>
    <t>Thông tin lương</t>
  </si>
  <si>
    <t>Tỷ lệ hưởng trong thời gian thử việc</t>
  </si>
  <si>
    <t>Lương cơ bản</t>
  </si>
  <si>
    <t>Thưởng tháng</t>
  </si>
  <si>
    <t>Tên ngân hàng</t>
  </si>
  <si>
    <t>Loại hình nộp thuế</t>
  </si>
  <si>
    <t>PW</t>
  </si>
  <si>
    <t>Họ tên chữ hoa không dấu</t>
  </si>
  <si>
    <t>3</t>
  </si>
  <si>
    <t>5</t>
  </si>
  <si>
    <t>7</t>
  </si>
  <si>
    <t>9</t>
  </si>
  <si>
    <t>TD337</t>
  </si>
  <si>
    <t>TD020</t>
  </si>
  <si>
    <t>LT</t>
  </si>
  <si>
    <t>NGUYEN HUY ANH</t>
  </si>
  <si>
    <t>Điều kiện xuất BC: chọn Công ty?, kỳ lương</t>
  </si>
  <si>
    <t>Dữ liệu lấy ra với CBNV có nhập số tài khoản bên form Hồ sơ nhân viên -&gt; Điệp xem giúp chị điều kiện xuất như vậy có đúng không nhé</t>
  </si>
  <si>
    <t>&amp;=DATA.TEN_CTY</t>
  </si>
  <si>
    <t>Đơn vị</t>
  </si>
  <si>
    <t>Tổng số vị trí trống</t>
  </si>
  <si>
    <t>Tổng số vị 
trí trống</t>
  </si>
  <si>
    <t>Số lượng vị trí trống 
cấp CBLĐ</t>
  </si>
  <si>
    <t>Số lượng vị trí trống 
cấp CBQL</t>
  </si>
  <si>
    <t>Số lượng vị trí trống 
cấp CBNV</t>
  </si>
  <si>
    <t>Tỷ lệ chung</t>
  </si>
  <si>
    <t>CBLĐ</t>
  </si>
  <si>
    <t>CBQL</t>
  </si>
  <si>
    <t>CBNV</t>
  </si>
  <si>
    <t>Tỷ lệ vị trí trống (%)</t>
  </si>
  <si>
    <t>Số ngày trống 
bình quân chung</t>
  </si>
  <si>
    <t>Số ngày trống 
bình quân CBLĐ</t>
  </si>
  <si>
    <t>Số ngày trống 
bình quân CBQL</t>
  </si>
  <si>
    <t>Số ngày trống 
bình quân CBNV</t>
  </si>
  <si>
    <t>Số lượng CBNV tuyển dụng trong kỳ</t>
  </si>
  <si>
    <t>Tổng số</t>
  </si>
  <si>
    <t xml:space="preserve"> CBLĐ</t>
  </si>
  <si>
    <t xml:space="preserve"> CBNV</t>
  </si>
  <si>
    <t>Số ngày tuyển dụng bình quân</t>
  </si>
  <si>
    <t>Trung bình số ngày tuyển
 dụng chung</t>
  </si>
  <si>
    <t>Trung bình số ngày tuyển
 dụng  CBLĐ</t>
  </si>
  <si>
    <t>Trung bình số ngày tuyển dụng  CBQL</t>
  </si>
  <si>
    <t>Trung bình số ngày tuyển dụng  CBNV</t>
  </si>
  <si>
    <t>&amp;=DATA.SL_CBLD</t>
  </si>
  <si>
    <t>&amp;=DATA.SL_CBQL</t>
  </si>
  <si>
    <t>&amp;=DATA.SL_CBNV</t>
  </si>
  <si>
    <t>&amp;=DATA.TL_CHUNG</t>
  </si>
  <si>
    <t>&amp;=DATA.TL_CBLD</t>
  </si>
  <si>
    <t>&amp;=DATA.TL_CBQL</t>
  </si>
  <si>
    <t>&amp;=DATA.TL_CBNV</t>
  </si>
  <si>
    <t>&amp;=DATA.NGAYBQ_CBLD</t>
  </si>
  <si>
    <t>&amp;=DATA.NGAYBQ_CHUNG</t>
  </si>
  <si>
    <t>&amp;=DATA.NGAYBQ_CBNV</t>
  </si>
  <si>
    <t>&amp;=DATA.NGAYBQ_CBQL</t>
  </si>
  <si>
    <t>&amp;=DATA.SL_TD_CHUNG</t>
  </si>
  <si>
    <t>&amp;=DATA.SL_TD_CBLD</t>
  </si>
  <si>
    <t>&amp;=DATA.SL_TD_CBQL</t>
  </si>
  <si>
    <t>&amp;=DATA.SL_TD_CBNV</t>
  </si>
  <si>
    <t>&amp;=DATA.NGAY_TD_CHUNG</t>
  </si>
  <si>
    <t>&amp;=DATA.NGAY_TD_CBLD</t>
  </si>
  <si>
    <t>&amp;=DATA.NGAY_TD_CBQL</t>
  </si>
  <si>
    <t>&amp;=DATA.NGAY_TD_CBNV</t>
  </si>
  <si>
    <t>&amp;=DATA.SL_TRONG</t>
  </si>
  <si>
    <t>BÁO CÁO TỔNG HỢP TUYỂN DỤNG</t>
  </si>
  <si>
    <t>&amp;=&amp;=Row()-6</t>
  </si>
  <si>
    <t xml:space="preserve"> Số ngày trống bình quân </t>
  </si>
  <si>
    <t>&amp;=TENBC.TU_NGAY</t>
  </si>
  <si>
    <t>&amp;=TENBC.DEN_NGAY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</si>
</sst>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 #,##0_-;_-* &quot;-&quot;_-;_-@_-"/>
    <numFmt numFmtId="165" formatCode="_-* #,##0.00_-;\-* #,##0.00_-;_-* &quot;-&quot;??_-;_-@_-"/>
    <numFmt numFmtId="166" formatCode="_(* #,##0_);_(* \(#,##0\);_(* &quot;-&quot;??_);_(@_)"/>
    <numFmt numFmtId="167" formatCode="_-* #,##0_-;\-* #,##0_-;_-* &quot;-&quot;??_-;_-@_-"/>
    <numFmt numFmtId="168" formatCode="[$-1010000]d/m/yyyy;@"/>
    <numFmt numFmtId="169" formatCode="#,##0\ _₫"/>
  </numFmts>
  <fonts count="31">
    <font>
      <sz val="12"/>
      <color theme="1"/>
      <name val="Arial"/>
      <family val="2"/>
    </font>
    <font>
      <sz val="12"/>
      <name val=".VnTime"/>
      <family val="2"/>
    </font>
    <font>
      <b/>
      <sz val="9"/>
      <name val="Arial"/>
      <family val="2"/>
    </font>
    <font>
      <sz val="9"/>
      <name val="Arial"/>
      <family val="2"/>
    </font>
    <font>
      <b/>
      <sz val="12"/>
      <name val="Arial"/>
      <family val="2"/>
    </font>
    <font>
      <sz val="11"/>
      <color indexed="8"/>
      <name val="Calibri"/>
      <family val="2"/>
    </font>
    <font>
      <sz val="9"/>
      <name val="Times New Roman"/>
      <family val="1"/>
    </font>
    <font>
      <sz val="12"/>
      <name val="Arial"/>
      <family val="2"/>
      <charset val="163"/>
    </font>
    <font>
      <sz val="11"/>
      <name val="Times New Roman"/>
      <family val="1"/>
    </font>
    <font>
      <sz val="10"/>
      <name val="Arial"/>
      <family val="2"/>
    </font>
    <font>
      <sz val="11"/>
      <name val="Arial"/>
      <family val="2"/>
    </font>
    <font>
      <sz val="10"/>
      <name val="Times New Roman"/>
      <family val="1"/>
      <charset val="163"/>
    </font>
    <font>
      <b/>
      <sz val="10"/>
      <name val="Times New Roman"/>
      <family val="1"/>
      <charset val="163"/>
    </font>
    <font>
      <sz val="9"/>
      <color indexed="8"/>
      <name val="Arial"/>
      <family val="2"/>
    </font>
    <font>
      <b/>
      <i/>
      <sz val="9"/>
      <name val="Arial"/>
      <family val="2"/>
    </font>
    <font>
      <sz val="12"/>
      <name val="Times New Roman"/>
      <family val="1"/>
    </font>
    <font>
      <b/>
      <sz val="8"/>
      <color indexed="81"/>
      <name val="Tahoma"/>
      <family val="2"/>
    </font>
    <font>
      <sz val="8"/>
      <color indexed="81"/>
      <name val="Tahoma"/>
      <family val="2"/>
    </font>
    <font>
      <sz val="9"/>
      <color indexed="81"/>
      <name val="Tahoma"/>
      <family val="2"/>
    </font>
    <font>
      <b/>
      <sz val="9"/>
      <color indexed="81"/>
      <name val="Tahoma"/>
      <family val="2"/>
    </font>
    <font>
      <sz val="12"/>
      <color theme="1"/>
      <name val="Arial"/>
      <family val="2"/>
    </font>
    <font>
      <sz val="11"/>
      <color theme="1"/>
      <name val="Calibri"/>
      <family val="2"/>
      <scheme val="minor"/>
    </font>
    <font>
      <sz val="12"/>
      <color theme="1"/>
      <name val="Times New Roman"/>
      <family val="2"/>
      <charset val="163"/>
    </font>
    <font>
      <sz val="12"/>
      <color theme="1"/>
      <name val="Times New Roman"/>
      <family val="2"/>
    </font>
    <font>
      <sz val="9"/>
      <color rgb="FFFF0000"/>
      <name val="Arial"/>
      <family val="2"/>
    </font>
    <font>
      <b/>
      <sz val="10"/>
      <color rgb="FFFF0000"/>
      <name val="Times New Roman"/>
      <family val="1"/>
      <charset val="163"/>
    </font>
    <font>
      <sz val="11"/>
      <color theme="1"/>
      <name val="Times New Roman"/>
      <family val="1"/>
    </font>
    <font>
      <sz val="9"/>
      <color theme="1"/>
      <name val="Times New Roman"/>
      <family val="1"/>
    </font>
    <font>
      <sz val="10"/>
      <color theme="1"/>
      <name val="Arial"/>
      <family val="2"/>
    </font>
    <font>
      <sz val="9"/>
      <color theme="1"/>
      <name val="Arial"/>
      <family val="2"/>
    </font>
    <font>
      <sz val="11"/>
      <color indexed="8"/>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C4D79B"/>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9">
    <xf numFmtId="0" fontId="0" fillId="0" borderId="0"/>
    <xf numFmtId="165" fontId="20"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21" fillId="0" borderId="0" applyFont="0" applyFill="0" applyBorder="0" applyAlignment="0" applyProtection="0"/>
    <xf numFmtId="165" fontId="5" fillId="0" borderId="0" applyFont="0" applyFill="0" applyBorder="0" applyAlignment="0" applyProtection="0"/>
    <xf numFmtId="165" fontId="9" fillId="0" borderId="0" applyFont="0" applyFill="0" applyBorder="0" applyAlignment="0" applyProtection="0"/>
    <xf numFmtId="0" fontId="22" fillId="0" borderId="0"/>
    <xf numFmtId="0" fontId="1" fillId="0" borderId="0"/>
    <xf numFmtId="0" fontId="23" fillId="0" borderId="0"/>
    <xf numFmtId="0" fontId="23" fillId="0" borderId="0"/>
    <xf numFmtId="0" fontId="23" fillId="0" borderId="0"/>
    <xf numFmtId="0" fontId="20" fillId="0" borderId="0"/>
    <xf numFmtId="0" fontId="7" fillId="0" borderId="0"/>
    <xf numFmtId="0" fontId="7" fillId="0" borderId="0"/>
    <xf numFmtId="0" fontId="9" fillId="0" borderId="0" applyAlignment="0">
      <alignment vertical="top" wrapText="1"/>
      <protection locked="0"/>
    </xf>
    <xf numFmtId="9" fontId="20" fillId="0" borderId="0" applyFont="0" applyFill="0" applyBorder="0" applyAlignment="0" applyProtection="0"/>
    <xf numFmtId="9" fontId="21" fillId="0" borderId="0" applyFont="0" applyFill="0" applyBorder="0" applyAlignment="0" applyProtection="0"/>
    <xf numFmtId="9" fontId="5" fillId="0" borderId="0" applyFont="0" applyFill="0" applyBorder="0" applyAlignment="0" applyProtection="0"/>
  </cellStyleXfs>
  <cellXfs count="104">
    <xf numFmtId="0" fontId="0" fillId="0" borderId="0" xfId="0"/>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2" fillId="0" borderId="0" xfId="0" applyFont="1" applyAlignment="1">
      <alignment vertical="center"/>
    </xf>
    <xf numFmtId="166" fontId="0" fillId="0" borderId="0" xfId="0" applyNumberFormat="1"/>
    <xf numFmtId="0" fontId="2" fillId="3" borderId="1" xfId="0" applyFont="1" applyFill="1" applyBorder="1" applyAlignment="1">
      <alignment horizontal="center" vertical="center"/>
    </xf>
    <xf numFmtId="167" fontId="3" fillId="0" borderId="0" xfId="3" applyNumberFormat="1" applyFont="1" applyAlignment="1">
      <alignment horizontal="center" vertical="center"/>
    </xf>
    <xf numFmtId="0" fontId="3" fillId="0" borderId="0" xfId="0" applyFont="1" applyAlignment="1">
      <alignment horizontal="left" vertical="center"/>
    </xf>
    <xf numFmtId="167" fontId="2" fillId="0" borderId="0" xfId="3" applyNumberFormat="1" applyFont="1" applyAlignment="1">
      <alignment horizontal="center" vertical="center"/>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2" xfId="0" applyFont="1" applyFill="1" applyBorder="1" applyAlignment="1">
      <alignment horizontal="left" vertical="center" wrapText="1"/>
    </xf>
    <xf numFmtId="1" fontId="15" fillId="2" borderId="1" xfId="3" applyNumberFormat="1" applyFont="1" applyFill="1" applyBorder="1" applyAlignment="1">
      <alignment horizontal="center" vertical="center"/>
    </xf>
    <xf numFmtId="0" fontId="8" fillId="2" borderId="1" xfId="12" applyFont="1" applyFill="1" applyBorder="1" applyAlignment="1">
      <alignment horizontal="left" vertical="center"/>
    </xf>
    <xf numFmtId="3" fontId="8" fillId="2" borderId="1" xfId="12" applyNumberFormat="1" applyFont="1" applyFill="1" applyBorder="1" applyAlignment="1">
      <alignment horizontal="center" vertical="center"/>
    </xf>
    <xf numFmtId="0" fontId="3" fillId="2" borderId="1" xfId="0" applyFont="1" applyFill="1" applyBorder="1" applyAlignment="1">
      <alignment horizontal="center" vertical="center"/>
    </xf>
    <xf numFmtId="3" fontId="0" fillId="0" borderId="0" xfId="0" applyNumberFormat="1"/>
    <xf numFmtId="49" fontId="6" fillId="2" borderId="1" xfId="0" applyNumberFormat="1" applyFont="1" applyFill="1" applyBorder="1" applyAlignment="1">
      <alignment horizontal="left" vertical="center" wrapText="1"/>
    </xf>
    <xf numFmtId="1" fontId="8" fillId="0" borderId="1" xfId="3" applyNumberFormat="1" applyFont="1" applyFill="1" applyBorder="1" applyAlignment="1">
      <alignment horizontal="center" vertical="center" wrapText="1"/>
    </xf>
    <xf numFmtId="166" fontId="10" fillId="0" borderId="1" xfId="6" applyNumberFormat="1" applyFont="1" applyFill="1" applyBorder="1" applyAlignment="1">
      <alignment horizontal="left" vertical="center"/>
    </xf>
    <xf numFmtId="0" fontId="24" fillId="0" borderId="1"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vertical="center"/>
    </xf>
    <xf numFmtId="0" fontId="0" fillId="0" borderId="0" xfId="0" applyAlignment="1">
      <alignment horizontal="center"/>
    </xf>
    <xf numFmtId="166" fontId="13" fillId="0" borderId="0" xfId="0" applyNumberFormat="1" applyFont="1" applyFill="1" applyBorder="1" applyAlignment="1">
      <alignment horizontal="center" vertical="center"/>
    </xf>
    <xf numFmtId="167" fontId="20" fillId="0" borderId="0" xfId="1" applyNumberFormat="1" applyFont="1"/>
    <xf numFmtId="1" fontId="12" fillId="5" borderId="1" xfId="0" applyNumberFormat="1" applyFont="1" applyFill="1" applyBorder="1" applyAlignment="1">
      <alignment horizontal="left" vertical="center" wrapText="1"/>
    </xf>
    <xf numFmtId="49" fontId="12" fillId="5"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168" fontId="12" fillId="5" borderId="1" xfId="0" applyNumberFormat="1" applyFont="1" applyFill="1" applyBorder="1" applyAlignment="1">
      <alignment horizontal="left" vertical="center" wrapText="1"/>
    </xf>
    <xf numFmtId="0" fontId="12" fillId="3" borderId="1" xfId="0" applyFont="1" applyFill="1" applyBorder="1" applyAlignment="1">
      <alignment horizontal="left" vertical="center" wrapText="1"/>
    </xf>
    <xf numFmtId="0" fontId="25" fillId="5" borderId="1" xfId="0" applyFont="1" applyFill="1" applyBorder="1" applyAlignment="1">
      <alignment horizontal="left" vertical="center" wrapText="1"/>
    </xf>
    <xf numFmtId="0" fontId="25" fillId="5" borderId="1" xfId="0" applyNumberFormat="1" applyFont="1" applyFill="1" applyBorder="1" applyAlignment="1">
      <alignment horizontal="center" vertical="center" wrapText="1"/>
    </xf>
    <xf numFmtId="169" fontId="12" fillId="5" borderId="1" xfId="0" applyNumberFormat="1" applyFont="1" applyFill="1" applyBorder="1" applyAlignment="1">
      <alignment horizontal="left" vertical="center" wrapText="1"/>
    </xf>
    <xf numFmtId="164" fontId="12" fillId="5" borderId="1" xfId="0" applyNumberFormat="1" applyFont="1" applyFill="1" applyBorder="1" applyAlignment="1">
      <alignment horizontal="left" vertical="center" wrapText="1"/>
    </xf>
    <xf numFmtId="9" fontId="12" fillId="3" borderId="1" xfId="18"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9" fontId="11" fillId="0" borderId="1" xfId="16" applyFont="1" applyFill="1" applyBorder="1" applyAlignment="1">
      <alignment horizontal="left" vertical="center" wrapText="1"/>
    </xf>
    <xf numFmtId="49" fontId="12" fillId="5" borderId="1" xfId="0" applyNumberFormat="1" applyFont="1" applyFill="1" applyBorder="1" applyAlignment="1">
      <alignment horizontal="center" vertical="center" wrapText="1"/>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left" vertical="center" wrapText="1"/>
    </xf>
    <xf numFmtId="168" fontId="11" fillId="0" borderId="1" xfId="0" applyNumberFormat="1" applyFont="1" applyFill="1" applyBorder="1" applyAlignment="1">
      <alignment horizontal="left" vertical="center" wrapText="1"/>
    </xf>
    <xf numFmtId="14" fontId="11" fillId="0" borderId="1" xfId="0" applyNumberFormat="1" applyFont="1" applyFill="1" applyBorder="1" applyAlignment="1">
      <alignment horizontal="left" vertical="center" wrapText="1"/>
    </xf>
    <xf numFmtId="167" fontId="11" fillId="0" borderId="1" xfId="3" applyNumberFormat="1" applyFont="1" applyFill="1" applyBorder="1" applyAlignment="1">
      <alignment horizontal="left" vertical="center" wrapText="1"/>
    </xf>
    <xf numFmtId="165" fontId="11" fillId="0" borderId="1" xfId="1" applyFont="1" applyFill="1" applyBorder="1" applyAlignment="1">
      <alignment horizontal="center" vertical="center" wrapText="1"/>
    </xf>
    <xf numFmtId="169" fontId="11" fillId="0" borderId="1" xfId="0" applyNumberFormat="1" applyFont="1" applyFill="1" applyBorder="1" applyAlignment="1">
      <alignment horizontal="left" vertical="center" wrapText="1"/>
    </xf>
    <xf numFmtId="169" fontId="11" fillId="0" borderId="1" xfId="5"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164" fontId="11" fillId="0" borderId="1" xfId="3" applyNumberFormat="1" applyFont="1" applyFill="1" applyBorder="1" applyAlignment="1">
      <alignment horizontal="left" vertical="center" wrapText="1"/>
    </xf>
    <xf numFmtId="9" fontId="11" fillId="0" borderId="1" xfId="18" applyFont="1" applyFill="1" applyBorder="1" applyAlignment="1">
      <alignment horizontal="left" vertical="center" wrapText="1"/>
    </xf>
    <xf numFmtId="0" fontId="11" fillId="2" borderId="1" xfId="11" applyFont="1" applyFill="1" applyBorder="1" applyAlignment="1">
      <alignment horizontal="left" vertical="center" wrapText="1"/>
    </xf>
    <xf numFmtId="1" fontId="26" fillId="0" borderId="0" xfId="1" applyNumberFormat="1" applyFont="1"/>
    <xf numFmtId="167" fontId="0" fillId="0" borderId="0" xfId="0" applyNumberFormat="1"/>
    <xf numFmtId="1" fontId="11" fillId="2" borderId="1" xfId="0" applyNumberFormat="1" applyFont="1" applyFill="1" applyBorder="1" applyAlignment="1">
      <alignment horizontal="left" vertical="center" wrapText="1"/>
    </xf>
    <xf numFmtId="168" fontId="0" fillId="0" borderId="0" xfId="0" applyNumberFormat="1"/>
    <xf numFmtId="169" fontId="27" fillId="0" borderId="0" xfId="0" applyNumberFormat="1" applyFont="1"/>
    <xf numFmtId="169" fontId="0" fillId="0" borderId="0" xfId="0" applyNumberFormat="1"/>
    <xf numFmtId="1" fontId="0" fillId="0" borderId="0" xfId="0" applyNumberFormat="1"/>
    <xf numFmtId="9" fontId="20" fillId="0" borderId="0" xfId="16" applyFont="1"/>
    <xf numFmtId="169" fontId="28" fillId="0" borderId="0" xfId="0" applyNumberFormat="1" applyFont="1"/>
    <xf numFmtId="167" fontId="4" fillId="4" borderId="1" xfId="3" applyNumberFormat="1" applyFont="1" applyFill="1" applyBorder="1" applyAlignment="1">
      <alignment horizontal="center" vertical="center"/>
    </xf>
    <xf numFmtId="0" fontId="4" fillId="4" borderId="1" xfId="12" applyFont="1" applyFill="1" applyBorder="1" applyAlignment="1">
      <alignment horizontal="center" vertical="center"/>
    </xf>
    <xf numFmtId="3" fontId="4" fillId="4" borderId="1" xfId="12" applyNumberFormat="1" applyFont="1" applyFill="1" applyBorder="1" applyAlignment="1">
      <alignment horizontal="center" vertical="center"/>
    </xf>
    <xf numFmtId="0" fontId="0" fillId="3" borderId="0" xfId="0" applyFill="1"/>
    <xf numFmtId="0" fontId="0" fillId="0" borderId="0" xfId="0" applyFont="1"/>
    <xf numFmtId="0" fontId="29" fillId="0" borderId="0" xfId="0" applyFont="1"/>
    <xf numFmtId="0" fontId="0" fillId="0" borderId="0" xfId="0" applyFont="1" applyAlignment="1">
      <alignment horizontal="center"/>
    </xf>
    <xf numFmtId="167" fontId="3" fillId="0" borderId="0" xfId="3" applyNumberFormat="1" applyFont="1" applyAlignment="1">
      <alignment horizontal="left" vertical="center"/>
    </xf>
    <xf numFmtId="1" fontId="3" fillId="2" borderId="1" xfId="3" applyNumberFormat="1" applyFont="1" applyFill="1" applyBorder="1" applyAlignment="1">
      <alignment horizontal="left" vertical="center"/>
    </xf>
    <xf numFmtId="0" fontId="29" fillId="0" borderId="0" xfId="0" applyFont="1" applyAlignment="1">
      <alignment horizontal="left"/>
    </xf>
    <xf numFmtId="0" fontId="0" fillId="0" borderId="0" xfId="0" applyFont="1" applyAlignment="1">
      <alignment horizontal="left"/>
    </xf>
    <xf numFmtId="0" fontId="4"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vertical="center"/>
    </xf>
    <xf numFmtId="49" fontId="3" fillId="2" borderId="1" xfId="1" applyNumberFormat="1" applyFont="1" applyFill="1" applyBorder="1" applyAlignment="1">
      <alignment horizontal="right" vertical="center"/>
    </xf>
    <xf numFmtId="0" fontId="2" fillId="2" borderId="0" xfId="0" applyFont="1" applyFill="1" applyBorder="1" applyAlignment="1">
      <alignment horizontal="left" vertical="center"/>
    </xf>
    <xf numFmtId="0" fontId="0" fillId="2" borderId="0" xfId="0" applyFont="1" applyFill="1" applyBorder="1"/>
    <xf numFmtId="0" fontId="4" fillId="0" borderId="0" xfId="0" applyFont="1" applyAlignment="1">
      <alignment horizontal="center" vertical="center"/>
    </xf>
    <xf numFmtId="0" fontId="14" fillId="0" borderId="0" xfId="0" applyFont="1" applyAlignment="1">
      <alignment horizontal="center" vertical="center"/>
    </xf>
    <xf numFmtId="167" fontId="2" fillId="4" borderId="3" xfId="3" applyNumberFormat="1" applyFont="1" applyFill="1" applyBorder="1" applyAlignment="1">
      <alignment horizontal="center" vertical="center"/>
    </xf>
    <xf numFmtId="0" fontId="9" fillId="0" borderId="0" xfId="0" applyFont="1" applyAlignment="1">
      <alignment horizontal="right" vertical="center"/>
    </xf>
    <xf numFmtId="0" fontId="9" fillId="0" borderId="0" xfId="0" applyFont="1" applyAlignment="1">
      <alignment horizontal="left" vertical="center"/>
    </xf>
    <xf numFmtId="167" fontId="2" fillId="4" borderId="3" xfId="3" applyNumberFormat="1" applyFont="1" applyFill="1" applyBorder="1" applyAlignment="1">
      <alignment horizontal="center" vertical="center" wrapText="1"/>
    </xf>
    <xf numFmtId="0" fontId="2" fillId="4" borderId="3" xfId="12" applyFont="1" applyFill="1" applyBorder="1" applyAlignment="1">
      <alignment horizontal="center" vertical="center" wrapText="1"/>
    </xf>
    <xf numFmtId="0" fontId="2" fillId="4" borderId="3" xfId="12" applyFont="1" applyFill="1" applyBorder="1" applyAlignment="1">
      <alignment horizontal="center" vertical="center"/>
    </xf>
    <xf numFmtId="0" fontId="0" fillId="0" borderId="0" xfId="0" applyFont="1" applyBorder="1"/>
    <xf numFmtId="0" fontId="29" fillId="0" borderId="0" xfId="0" applyFont="1" applyBorder="1"/>
    <xf numFmtId="167" fontId="2" fillId="4" borderId="1" xfId="3" applyNumberFormat="1" applyFont="1" applyFill="1" applyBorder="1" applyAlignment="1">
      <alignment horizontal="center" vertical="center"/>
    </xf>
    <xf numFmtId="167" fontId="2" fillId="6" borderId="1" xfId="3" applyNumberFormat="1" applyFont="1" applyFill="1" applyBorder="1" applyAlignment="1">
      <alignment horizontal="center" vertical="center" wrapText="1"/>
    </xf>
    <xf numFmtId="167" fontId="2" fillId="6" borderId="1" xfId="3" applyNumberFormat="1" applyFont="1" applyFill="1" applyBorder="1" applyAlignment="1">
      <alignment horizontal="center" vertical="center"/>
    </xf>
    <xf numFmtId="0" fontId="30" fillId="0" borderId="1" xfId="0" applyNumberFormat="1" applyFont="1" applyFill="1" applyBorder="1" applyAlignment="1" applyProtection="1">
      <alignment horizontal="center" vertical="center" wrapText="1"/>
    </xf>
    <xf numFmtId="0" fontId="29" fillId="0" borderId="0" xfId="0" applyFont="1" applyBorder="1" applyAlignment="1">
      <alignment horizontal="left"/>
    </xf>
    <xf numFmtId="0" fontId="2" fillId="0" borderId="0" xfId="0" applyFont="1" applyBorder="1" applyAlignment="1">
      <alignment horizontal="left" vertical="center"/>
    </xf>
  </cellXfs>
  <cellStyles count="19">
    <cellStyle name="Comma" xfId="1" builtinId="3"/>
    <cellStyle name="Comma 2" xfId="2"/>
    <cellStyle name="Comma 2 2 3 2" xfId="3"/>
    <cellStyle name="Comma 25" xfId="4"/>
    <cellStyle name="Comma 3 2 5" xfId="5"/>
    <cellStyle name="Comma 6" xfId="6"/>
    <cellStyle name="Normal" xfId="0" builtinId="0"/>
    <cellStyle name="Normal 12" xfId="7"/>
    <cellStyle name="Normal 2" xfId="8"/>
    <cellStyle name="Normal 2 2 2 2 3" xfId="9"/>
    <cellStyle name="Normal 21" xfId="10"/>
    <cellStyle name="Normal 23" xfId="11"/>
    <cellStyle name="Normal 27" xfId="12"/>
    <cellStyle name="Normal 4" xfId="13"/>
    <cellStyle name="Normal 4 3" xfId="14"/>
    <cellStyle name="Normal 8" xfId="15"/>
    <cellStyle name="Percent" xfId="16" builtinId="5"/>
    <cellStyle name="Percent 2" xfId="17"/>
    <cellStyle name="Percent 6" xfId="18"/>
  </cellStyles>
  <dxfs count="107">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fill>
        <patternFill>
          <f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4D7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09.2017\Copy%20of%20BANG%20LUONG%20T9%205.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10.2017\LUONG%20T10.17\Copy%20of%20DANH%20SACH%20LUONG%20T10%20(Autosav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angdt\Desktop\Master%2017.1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1%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0H&#7890;%20S&#416;%20L&#431;&#416;NG%20ALL/N&#258;M%202017/BL%20ALL%20T12.2017/Bang%20luong%20T12%20-%20do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Bang luong cu"/>
      <sheetName val="Phap ly"/>
      <sheetName val="DS"/>
      <sheetName val="DS T9"/>
      <sheetName val="01.Bao cao so sanh luong"/>
      <sheetName val="02.Phan bo"/>
      <sheetName val="03.Bang luong hien tai"/>
      <sheetName val="04.Chuyen khoan"/>
      <sheetName val="04. Chuyen khoan T7"/>
      <sheetName val="05.Tien mat"/>
      <sheetName val="06.Phieu DG"/>
      <sheetName val="10.1.Hoa hong KD"/>
      <sheetName val="07.BCC"/>
      <sheetName val="08.OT"/>
      <sheetName val="OT BÙ T8"/>
      <sheetName val="09.BSluong"/>
      <sheetName val="11.Phep nam"/>
      <sheetName val="hỗ trợ làm đêm"/>
      <sheetName val="DS tien an"/>
      <sheetName val="Sheet3"/>
      <sheetName val="Sheet1"/>
      <sheetName val="Sheet2"/>
      <sheetName val="10.TT luong"/>
      <sheetName val="12.OT nam"/>
    </sheetNames>
    <sheetDataSet>
      <sheetData sheetId="0" refreshError="1"/>
      <sheetData sheetId="1" refreshError="1"/>
      <sheetData sheetId="2" refreshError="1">
        <row r="1">
          <cell r="B1" t="str">
            <v>ID</v>
          </cell>
          <cell r="C1" t="str">
            <v>Họ tên</v>
          </cell>
          <cell r="D1" t="str">
            <v>Chức danh</v>
          </cell>
          <cell r="E1" t="str">
            <v>BP/Ban</v>
          </cell>
          <cell r="F1" t="str">
            <v>Ban</v>
          </cell>
          <cell r="G1" t="str">
            <v>Khối</v>
          </cell>
          <cell r="H1" t="str">
            <v>Key_x005F_x005F_x005F_x005F_x005F_x005F_x005F_x000D__x005F_x005F_x005F_x000D__x005F_x000D__x000D_
(TH số liệu)</v>
          </cell>
          <cell r="I1" t="str">
            <v>Ký hiệu Công ty</v>
          </cell>
          <cell r="J1" t="str">
            <v>Ngày vào công ty</v>
          </cell>
          <cell r="K1" t="str">
            <v>Ngày nghỉ việc</v>
          </cell>
          <cell r="L1" t="str">
            <v>Trạng thái tham gia BHXH</v>
          </cell>
          <cell r="M1" t="str">
            <v>Loại hợp đồng</v>
          </cell>
          <cell r="N1" t="str">
            <v>Ngày ký HĐLĐ/Quyết định</v>
          </cell>
          <cell r="O1" t="str">
            <v>Thông tin lương</v>
          </cell>
          <cell r="P1" t="str">
            <v>Tỷ lệ hưởng trong thời gian thử việc</v>
          </cell>
          <cell r="Q1" t="str">
            <v>Lương cơ bản</v>
          </cell>
          <cell r="R1" t="str">
            <v>Thưởng tháng</v>
          </cell>
          <cell r="S1" t="str">
            <v>Tổng mức lương và thưởng</v>
          </cell>
          <cell r="T1" t="str">
            <v>Phụ cấp trách nhiệm</v>
          </cell>
          <cell r="U1" t="str">
            <v>Phụ cấp điện thoại</v>
          </cell>
          <cell r="V1" t="str">
            <v>Phụ cấp xăng xe</v>
          </cell>
          <cell r="W1" t="str">
            <v>Số tài khoản</v>
          </cell>
          <cell r="X1" t="str">
            <v>Tên ngân hàng</v>
          </cell>
          <cell r="Y1" t="str">
            <v>Loại hình nộp thuế</v>
          </cell>
          <cell r="Z1" t="str">
            <v>Số người phụ thuộc</v>
          </cell>
          <cell r="AA1" t="str">
            <v>PW</v>
          </cell>
          <cell r="AB1" t="str">
            <v>Họ tên chữ hoa không dấu</v>
          </cell>
          <cell r="AC1" t="str">
            <v>Ghi chú</v>
          </cell>
        </row>
        <row r="2">
          <cell r="B2" t="str">
            <v>1</v>
          </cell>
          <cell r="C2">
            <v>2</v>
          </cell>
          <cell r="D2" t="str">
            <v>3</v>
          </cell>
          <cell r="E2">
            <v>4</v>
          </cell>
          <cell r="F2" t="str">
            <v>5</v>
          </cell>
          <cell r="G2">
            <v>6</v>
          </cell>
          <cell r="H2" t="str">
            <v>7</v>
          </cell>
          <cell r="I2">
            <v>8</v>
          </cell>
          <cell r="J2" t="str">
            <v>9</v>
          </cell>
          <cell r="K2">
            <v>10</v>
          </cell>
          <cell r="L2" t="str">
            <v>11</v>
          </cell>
          <cell r="M2">
            <v>12</v>
          </cell>
          <cell r="N2" t="str">
            <v>13</v>
          </cell>
          <cell r="O2">
            <v>14</v>
          </cell>
          <cell r="P2" t="str">
            <v>15</v>
          </cell>
          <cell r="Q2">
            <v>16</v>
          </cell>
          <cell r="R2" t="str">
            <v>17</v>
          </cell>
          <cell r="S2">
            <v>18</v>
          </cell>
          <cell r="T2" t="str">
            <v>19</v>
          </cell>
          <cell r="U2">
            <v>20</v>
          </cell>
          <cell r="V2" t="str">
            <v>21</v>
          </cell>
          <cell r="W2">
            <v>22</v>
          </cell>
          <cell r="X2" t="str">
            <v>23</v>
          </cell>
          <cell r="Y2">
            <v>24</v>
          </cell>
          <cell r="Z2" t="str">
            <v>25</v>
          </cell>
          <cell r="AA2">
            <v>26</v>
          </cell>
          <cell r="AB2">
            <v>27</v>
          </cell>
        </row>
        <row r="3">
          <cell r="B3" t="str">
            <v>TDI001</v>
          </cell>
          <cell r="C3" t="str">
            <v>Nguyễn Ngọc Xuyên</v>
          </cell>
          <cell r="D3" t="str">
            <v>Phó Giám đốc</v>
          </cell>
          <cell r="E3" t="str">
            <v>Khác</v>
          </cell>
          <cell r="F3" t="str">
            <v>Khác</v>
          </cell>
          <cell r="G3" t="str">
            <v>Khác</v>
          </cell>
          <cell r="H3" t="str">
            <v>BGĐ C1</v>
          </cell>
          <cell r="I3" t="str">
            <v>C1</v>
          </cell>
          <cell r="J3">
            <v>41339</v>
          </cell>
          <cell r="K3">
            <v>0</v>
          </cell>
          <cell r="L3">
            <v>1</v>
          </cell>
          <cell r="M3" t="str">
            <v>Không XĐTH</v>
          </cell>
          <cell r="N3">
            <v>0</v>
          </cell>
          <cell r="O3">
            <v>0</v>
          </cell>
          <cell r="P3">
            <v>0</v>
          </cell>
          <cell r="Q3">
            <v>4100000</v>
          </cell>
          <cell r="R3">
            <v>0</v>
          </cell>
          <cell r="S3">
            <v>4100000</v>
          </cell>
          <cell r="T3">
            <v>0</v>
          </cell>
          <cell r="U3">
            <v>0</v>
          </cell>
          <cell r="V3">
            <v>0</v>
          </cell>
          <cell r="W3" t="str">
            <v>Ký chức danh</v>
          </cell>
          <cell r="X3" t="str">
            <v>VIETINBANK</v>
          </cell>
          <cell r="Y3">
            <v>0.1</v>
          </cell>
          <cell r="Z3">
            <v>0</v>
          </cell>
          <cell r="AA3">
            <v>0</v>
          </cell>
          <cell r="AB3" t="str">
            <v>NGUYEN NGOC XUYEN</v>
          </cell>
        </row>
        <row r="4">
          <cell r="B4" t="str">
            <v>TDI009</v>
          </cell>
          <cell r="C4" t="str">
            <v>Nguyễn Thúy Hường</v>
          </cell>
          <cell r="D4" t="str">
            <v>Nhân viên hành chính</v>
          </cell>
          <cell r="E4" t="str">
            <v>Ban Hành chính &amp; Văn phòng Tập đoàn</v>
          </cell>
          <cell r="F4" t="str">
            <v>Ban Hành chính &amp; Văn phòng Tập đoàn</v>
          </cell>
          <cell r="G4" t="str">
            <v>Khối vận hành</v>
          </cell>
          <cell r="H4" t="str">
            <v>Phòng HCNS C1</v>
          </cell>
          <cell r="I4" t="str">
            <v>C1</v>
          </cell>
          <cell r="J4">
            <v>42226</v>
          </cell>
          <cell r="K4">
            <v>0</v>
          </cell>
          <cell r="L4" t="str">
            <v>Nghỉ thai sản</v>
          </cell>
          <cell r="M4" t="str">
            <v>XĐTH</v>
          </cell>
          <cell r="N4">
            <v>42826</v>
          </cell>
          <cell r="O4" t="str">
            <v>Điều chỉnh lương, thay đổi lương CB</v>
          </cell>
          <cell r="P4">
            <v>0</v>
          </cell>
          <cell r="Q4">
            <v>4400000</v>
          </cell>
          <cell r="R4">
            <v>4400000</v>
          </cell>
          <cell r="S4">
            <v>8800000</v>
          </cell>
          <cell r="T4">
            <v>0</v>
          </cell>
          <cell r="U4">
            <v>0</v>
          </cell>
          <cell r="V4">
            <v>0</v>
          </cell>
          <cell r="W4" t="str">
            <v>100002448653</v>
          </cell>
          <cell r="X4" t="str">
            <v>VIETINBANK</v>
          </cell>
          <cell r="Y4" t="str">
            <v>LT</v>
          </cell>
          <cell r="Z4">
            <v>0</v>
          </cell>
          <cell r="AA4">
            <v>0</v>
          </cell>
          <cell r="AB4" t="str">
            <v>NGUYEN THUY HUONG</v>
          </cell>
        </row>
        <row r="5">
          <cell r="B5" t="str">
            <v>TDI011</v>
          </cell>
          <cell r="C5" t="str">
            <v>Đỗ Thị Hương</v>
          </cell>
          <cell r="D5" t="str">
            <v>Nhân viên tạp vụ</v>
          </cell>
          <cell r="E5" t="str">
            <v>Bộ phận Thiết kế</v>
          </cell>
          <cell r="F5" t="str">
            <v>Khác</v>
          </cell>
          <cell r="G5" t="str">
            <v>Khác</v>
          </cell>
          <cell r="H5" t="str">
            <v>Phòng HCNS C1</v>
          </cell>
          <cell r="I5" t="str">
            <v>C1</v>
          </cell>
          <cell r="J5">
            <v>41548</v>
          </cell>
          <cell r="K5">
            <v>0</v>
          </cell>
          <cell r="L5">
            <v>1</v>
          </cell>
          <cell r="M5" t="str">
            <v>Không XĐTH</v>
          </cell>
          <cell r="N5">
            <v>0</v>
          </cell>
          <cell r="O5">
            <v>0</v>
          </cell>
          <cell r="P5">
            <v>0</v>
          </cell>
          <cell r="Q5">
            <v>4050000</v>
          </cell>
          <cell r="R5">
            <v>750000</v>
          </cell>
          <cell r="S5">
            <v>4800000</v>
          </cell>
          <cell r="T5">
            <v>0</v>
          </cell>
          <cell r="U5">
            <v>0</v>
          </cell>
          <cell r="V5">
            <v>0</v>
          </cell>
          <cell r="W5" t="str">
            <v>108004562744</v>
          </cell>
          <cell r="X5" t="str">
            <v>VIETINBANK</v>
          </cell>
          <cell r="Y5" t="str">
            <v>LT</v>
          </cell>
          <cell r="Z5">
            <v>0</v>
          </cell>
          <cell r="AA5">
            <v>0</v>
          </cell>
          <cell r="AB5" t="str">
            <v>DO THI HUONG</v>
          </cell>
        </row>
        <row r="6">
          <cell r="B6" t="str">
            <v>TDI002</v>
          </cell>
          <cell r="C6" t="str">
            <v>Trần Nguyễn Dũng</v>
          </cell>
          <cell r="D6" t="str">
            <v>Kiến trúc sư</v>
          </cell>
          <cell r="E6" t="str">
            <v>Bộ phận Thiết kế ý tưởng</v>
          </cell>
          <cell r="F6" t="str">
            <v>Phòng sáng tạo kiến trúc</v>
          </cell>
          <cell r="G6">
            <v>0</v>
          </cell>
          <cell r="H6" t="str">
            <v>Phòng TK ECO</v>
          </cell>
          <cell r="I6" t="str">
            <v>ECO</v>
          </cell>
          <cell r="J6">
            <v>42537</v>
          </cell>
          <cell r="K6">
            <v>0</v>
          </cell>
          <cell r="L6">
            <v>1</v>
          </cell>
          <cell r="M6" t="str">
            <v>XĐTH</v>
          </cell>
          <cell r="N6">
            <v>42826</v>
          </cell>
          <cell r="O6" t="str">
            <v>Điều chỉnh lương, thay đổi lương CB</v>
          </cell>
          <cell r="P6">
            <v>0</v>
          </cell>
          <cell r="Q6">
            <v>6600000</v>
          </cell>
          <cell r="R6">
            <v>6600000</v>
          </cell>
          <cell r="S6">
            <v>13200000</v>
          </cell>
          <cell r="T6">
            <v>0</v>
          </cell>
          <cell r="U6">
            <v>0</v>
          </cell>
          <cell r="V6">
            <v>0</v>
          </cell>
          <cell r="W6" t="str">
            <v>107001287379</v>
          </cell>
          <cell r="X6" t="str">
            <v>VIETINBANK</v>
          </cell>
          <cell r="Y6" t="str">
            <v>LT</v>
          </cell>
          <cell r="Z6">
            <v>1</v>
          </cell>
          <cell r="AA6">
            <v>0</v>
          </cell>
          <cell r="AB6" t="str">
            <v>TRAN NGUYEN DUNG</v>
          </cell>
        </row>
        <row r="7">
          <cell r="B7" t="str">
            <v>TDI003</v>
          </cell>
          <cell r="C7" t="str">
            <v>Đào Hữu Đạt</v>
          </cell>
          <cell r="D7" t="str">
            <v>Kiến trúc sư</v>
          </cell>
          <cell r="E7" t="str">
            <v>Bộ phận Thiết kế ý tưởng</v>
          </cell>
          <cell r="F7" t="str">
            <v>Phòng sáng tạo kiến trúc</v>
          </cell>
          <cell r="G7">
            <v>0</v>
          </cell>
          <cell r="H7" t="str">
            <v>Phòng TK ECO</v>
          </cell>
          <cell r="I7" t="str">
            <v>ECO</v>
          </cell>
          <cell r="J7">
            <v>41758</v>
          </cell>
          <cell r="K7">
            <v>0</v>
          </cell>
          <cell r="L7">
            <v>1</v>
          </cell>
          <cell r="M7" t="str">
            <v>XĐTH</v>
          </cell>
          <cell r="N7">
            <v>42826</v>
          </cell>
          <cell r="O7" t="str">
            <v>Điều chỉnh lương, thay đổi lương CB</v>
          </cell>
          <cell r="P7">
            <v>0</v>
          </cell>
          <cell r="Q7">
            <v>6875000</v>
          </cell>
          <cell r="R7">
            <v>6875000</v>
          </cell>
          <cell r="S7">
            <v>13750000</v>
          </cell>
          <cell r="T7">
            <v>0</v>
          </cell>
          <cell r="U7">
            <v>0</v>
          </cell>
          <cell r="V7">
            <v>0</v>
          </cell>
          <cell r="W7" t="str">
            <v>109001287377</v>
          </cell>
          <cell r="X7" t="str">
            <v>VIETINBANK</v>
          </cell>
          <cell r="Y7" t="str">
            <v>LT</v>
          </cell>
          <cell r="Z7">
            <v>2</v>
          </cell>
          <cell r="AA7">
            <v>0</v>
          </cell>
          <cell r="AB7" t="str">
            <v>DAO HUU DAT</v>
          </cell>
        </row>
        <row r="8">
          <cell r="B8" t="str">
            <v>TDI004</v>
          </cell>
          <cell r="C8" t="str">
            <v>Lưu Minh Luân</v>
          </cell>
          <cell r="D8" t="str">
            <v>Kiến trúc sư</v>
          </cell>
          <cell r="E8" t="str">
            <v>Bộ phận Thiết kế kiến trúc</v>
          </cell>
          <cell r="F8" t="str">
            <v>Phòng sáng tạo kiến trúc</v>
          </cell>
          <cell r="G8">
            <v>0</v>
          </cell>
          <cell r="H8" t="str">
            <v>Phòng TK ECO</v>
          </cell>
          <cell r="I8" t="str">
            <v>ECO</v>
          </cell>
          <cell r="J8">
            <v>41687</v>
          </cell>
          <cell r="K8">
            <v>0</v>
          </cell>
          <cell r="L8">
            <v>1</v>
          </cell>
          <cell r="M8" t="str">
            <v>XĐTH</v>
          </cell>
          <cell r="N8">
            <v>42826</v>
          </cell>
          <cell r="O8" t="str">
            <v>Điều chỉnh lương, thay đổi lương CB</v>
          </cell>
          <cell r="P8">
            <v>0</v>
          </cell>
          <cell r="Q8">
            <v>6612500</v>
          </cell>
          <cell r="R8">
            <v>6612500</v>
          </cell>
          <cell r="S8">
            <v>13225000</v>
          </cell>
          <cell r="T8">
            <v>0</v>
          </cell>
          <cell r="U8">
            <v>0</v>
          </cell>
          <cell r="V8">
            <v>0</v>
          </cell>
          <cell r="W8" t="str">
            <v>105004986990</v>
          </cell>
          <cell r="X8" t="str">
            <v>VIETINBANK</v>
          </cell>
          <cell r="Y8" t="str">
            <v>LT</v>
          </cell>
          <cell r="Z8">
            <v>1</v>
          </cell>
          <cell r="AA8">
            <v>0</v>
          </cell>
          <cell r="AB8" t="str">
            <v>LUU MINH LUAN</v>
          </cell>
        </row>
        <row r="9">
          <cell r="B9" t="str">
            <v>TDI006</v>
          </cell>
          <cell r="C9" t="str">
            <v>Nguyễn Thành Nam</v>
          </cell>
          <cell r="D9" t="str">
            <v>Giám đốc</v>
          </cell>
          <cell r="E9" t="str">
            <v>Ban Giám đốc</v>
          </cell>
          <cell r="F9" t="str">
            <v>Ban Giám đốc</v>
          </cell>
          <cell r="G9" t="str">
            <v>Ban Giám đốc</v>
          </cell>
          <cell r="H9" t="str">
            <v>BGĐ ECO</v>
          </cell>
          <cell r="I9" t="str">
            <v>ECO</v>
          </cell>
          <cell r="J9">
            <v>40162</v>
          </cell>
          <cell r="K9">
            <v>0</v>
          </cell>
          <cell r="L9">
            <v>1</v>
          </cell>
          <cell r="M9" t="str">
            <v>Không XĐTH</v>
          </cell>
          <cell r="N9">
            <v>42826</v>
          </cell>
          <cell r="O9" t="str">
            <v>Điều chỉnh lương, thay đổi lương CB</v>
          </cell>
          <cell r="P9">
            <v>0</v>
          </cell>
          <cell r="Q9">
            <v>16500000</v>
          </cell>
          <cell r="R9">
            <v>16500000</v>
          </cell>
          <cell r="S9">
            <v>33000000</v>
          </cell>
          <cell r="T9">
            <v>0</v>
          </cell>
          <cell r="U9">
            <v>0</v>
          </cell>
          <cell r="V9">
            <v>0</v>
          </cell>
          <cell r="W9" t="str">
            <v>102001712593</v>
          </cell>
          <cell r="X9" t="str">
            <v>VIETINBANK</v>
          </cell>
          <cell r="Y9" t="str">
            <v>LT</v>
          </cell>
          <cell r="Z9">
            <v>2</v>
          </cell>
          <cell r="AA9">
            <v>0</v>
          </cell>
          <cell r="AB9" t="str">
            <v>NGUYEN THANH NAM</v>
          </cell>
        </row>
        <row r="10">
          <cell r="B10" t="str">
            <v>TDI013</v>
          </cell>
          <cell r="C10" t="str">
            <v>Trần Văn Tuấn Dương</v>
          </cell>
          <cell r="D10" t="str">
            <v>Kiến trúc sư</v>
          </cell>
          <cell r="E10" t="str">
            <v>Bộ phận Thiết kế kiến trúc</v>
          </cell>
          <cell r="F10" t="str">
            <v>Phòng sáng tạo kiến trúc</v>
          </cell>
          <cell r="G10">
            <v>0</v>
          </cell>
          <cell r="H10" t="str">
            <v>Phòng TK ECO</v>
          </cell>
          <cell r="I10" t="str">
            <v>ECO</v>
          </cell>
          <cell r="J10">
            <v>42749</v>
          </cell>
          <cell r="K10">
            <v>0</v>
          </cell>
          <cell r="L10">
            <v>1</v>
          </cell>
          <cell r="M10" t="str">
            <v>XĐTH</v>
          </cell>
          <cell r="N10">
            <v>0</v>
          </cell>
          <cell r="O10">
            <v>0</v>
          </cell>
          <cell r="P10">
            <v>0</v>
          </cell>
          <cell r="Q10">
            <v>4050000</v>
          </cell>
          <cell r="R10">
            <v>3950000</v>
          </cell>
          <cell r="S10">
            <v>8000000</v>
          </cell>
          <cell r="T10">
            <v>0</v>
          </cell>
          <cell r="U10">
            <v>0</v>
          </cell>
          <cell r="V10">
            <v>0</v>
          </cell>
          <cell r="W10">
            <v>108005207171</v>
          </cell>
          <cell r="X10" t="str">
            <v>VIETINBANK</v>
          </cell>
          <cell r="Y10" t="str">
            <v>LT</v>
          </cell>
          <cell r="Z10">
            <v>0</v>
          </cell>
          <cell r="AA10">
            <v>0</v>
          </cell>
          <cell r="AB10" t="str">
            <v>TRAN VAN TUAN DUONG</v>
          </cell>
        </row>
        <row r="11">
          <cell r="B11" t="str">
            <v>KC004</v>
          </cell>
          <cell r="C11" t="str">
            <v>Nguyễn Văn Dũng</v>
          </cell>
          <cell r="D11" t="str">
            <v>Trưởng các đoàn Tư vấn giám sát</v>
          </cell>
          <cell r="E11" t="str">
            <v>Đoàn Tư vấn giám sát</v>
          </cell>
          <cell r="F11" t="str">
            <v>Đoàn Tư vấn giám sát</v>
          </cell>
          <cell r="G11" t="str">
            <v>Khối Kinh Doanh &amp; Triển khai dự án</v>
          </cell>
          <cell r="H11" t="str">
            <v>BGĐ C2</v>
          </cell>
          <cell r="I11" t="str">
            <v>C2</v>
          </cell>
          <cell r="J11">
            <v>41860</v>
          </cell>
          <cell r="K11">
            <v>0</v>
          </cell>
          <cell r="L11">
            <v>1</v>
          </cell>
          <cell r="M11" t="str">
            <v>Không XĐTH</v>
          </cell>
          <cell r="N11">
            <v>42826</v>
          </cell>
          <cell r="O11" t="str">
            <v>Điều chỉnh lương, thay đổi lương CB</v>
          </cell>
          <cell r="P11">
            <v>0</v>
          </cell>
          <cell r="Q11">
            <v>14850000</v>
          </cell>
          <cell r="R11">
            <v>14850000</v>
          </cell>
          <cell r="S11">
            <v>29700000</v>
          </cell>
          <cell r="T11">
            <v>0</v>
          </cell>
          <cell r="U11">
            <v>0</v>
          </cell>
          <cell r="V11">
            <v>0</v>
          </cell>
          <cell r="W11" t="str">
            <v>108002393273</v>
          </cell>
          <cell r="X11" t="str">
            <v>VIETINBANK</v>
          </cell>
          <cell r="Y11" t="str">
            <v>LT</v>
          </cell>
          <cell r="Z11">
            <v>2</v>
          </cell>
          <cell r="AA11">
            <v>0</v>
          </cell>
          <cell r="AB11" t="str">
            <v>NGUYEN VAN DUNG</v>
          </cell>
        </row>
        <row r="12">
          <cell r="B12" t="str">
            <v>KC006</v>
          </cell>
          <cell r="C12" t="str">
            <v>Vũ Quốc Tuấn</v>
          </cell>
          <cell r="D12" t="str">
            <v>Kỹ sư giám sát M&amp;E</v>
          </cell>
          <cell r="E12" t="str">
            <v>Ban Điều hành dự án Ecolife Capitol</v>
          </cell>
          <cell r="F12" t="str">
            <v>Khối Kỹ thuật - Dự án</v>
          </cell>
          <cell r="G12" t="str">
            <v>Khối Kĩ thuật - Dự án</v>
          </cell>
          <cell r="H12" t="str">
            <v>TVGS DF2 C2</v>
          </cell>
          <cell r="I12" t="str">
            <v>C2</v>
          </cell>
          <cell r="J12">
            <v>42036</v>
          </cell>
          <cell r="K12">
            <v>0</v>
          </cell>
          <cell r="L12">
            <v>1</v>
          </cell>
          <cell r="M12" t="str">
            <v>Không XĐTH</v>
          </cell>
          <cell r="N12">
            <v>42826</v>
          </cell>
          <cell r="O12" t="str">
            <v>Điều chỉnh lương, thay đổi lương CB</v>
          </cell>
          <cell r="P12">
            <v>0</v>
          </cell>
          <cell r="Q12">
            <v>7475000</v>
          </cell>
          <cell r="R12">
            <v>7475000</v>
          </cell>
          <cell r="S12">
            <v>14950000</v>
          </cell>
          <cell r="T12">
            <v>0</v>
          </cell>
          <cell r="U12">
            <v>0</v>
          </cell>
          <cell r="V12">
            <v>0</v>
          </cell>
          <cell r="W12" t="str">
            <v>102004634639</v>
          </cell>
          <cell r="X12" t="str">
            <v>VIETINBANK</v>
          </cell>
          <cell r="Y12" t="str">
            <v>LT</v>
          </cell>
          <cell r="Z12">
            <v>2</v>
          </cell>
          <cell r="AA12">
            <v>0</v>
          </cell>
          <cell r="AB12" t="str">
            <v>VU QUOC TUAN</v>
          </cell>
        </row>
        <row r="13">
          <cell r="B13" t="str">
            <v>KC010</v>
          </cell>
          <cell r="C13" t="str">
            <v>Hà Tiến Dũng</v>
          </cell>
          <cell r="D13" t="str">
            <v>Kỹ sư Giám sát xây dựng</v>
          </cell>
          <cell r="E13" t="str">
            <v>Đoàn Tư vấn giám sát Ecolife Tây Hồ</v>
          </cell>
          <cell r="F13" t="str">
            <v>Đoàn Tư vấn giám sát</v>
          </cell>
          <cell r="G13" t="str">
            <v>Khối Tư vấn giám sát</v>
          </cell>
          <cell r="H13" t="str">
            <v>TVGS DF1 C2</v>
          </cell>
          <cell r="I13" t="str">
            <v>C2</v>
          </cell>
          <cell r="J13">
            <v>42069</v>
          </cell>
          <cell r="K13">
            <v>0</v>
          </cell>
          <cell r="L13">
            <v>1</v>
          </cell>
          <cell r="M13" t="str">
            <v>XĐTH</v>
          </cell>
          <cell r="N13">
            <v>42826</v>
          </cell>
          <cell r="O13" t="str">
            <v>Điều chỉnh lương, thay đổi lương CB</v>
          </cell>
          <cell r="P13">
            <v>0</v>
          </cell>
          <cell r="Q13">
            <v>6999999.9749999996</v>
          </cell>
          <cell r="R13">
            <v>6999999.9749999996</v>
          </cell>
          <cell r="S13">
            <v>13999999.949999999</v>
          </cell>
          <cell r="T13">
            <v>0</v>
          </cell>
          <cell r="U13">
            <v>0</v>
          </cell>
          <cell r="V13">
            <v>0</v>
          </cell>
          <cell r="W13" t="str">
            <v>106002393275</v>
          </cell>
          <cell r="X13" t="str">
            <v>VIETINBANK</v>
          </cell>
          <cell r="Y13" t="str">
            <v>LT</v>
          </cell>
          <cell r="Z13">
            <v>2</v>
          </cell>
          <cell r="AA13">
            <v>0</v>
          </cell>
          <cell r="AB13" t="str">
            <v>HA TIEN DUNG</v>
          </cell>
        </row>
        <row r="14">
          <cell r="B14" t="str">
            <v>KC013</v>
          </cell>
          <cell r="C14" t="str">
            <v>Nghiêm Thị Nhàn</v>
          </cell>
          <cell r="D14" t="str">
            <v>Chuyên viên Kế toán</v>
          </cell>
          <cell r="E14" t="str">
            <v>Bộ phận Kế toán</v>
          </cell>
          <cell r="F14">
            <v>0</v>
          </cell>
          <cell r="G14" t="str">
            <v>Khối Đầu Tư - Tài chính</v>
          </cell>
          <cell r="H14" t="str">
            <v>Phòng HCNS C2</v>
          </cell>
          <cell r="I14" t="str">
            <v>C2</v>
          </cell>
          <cell r="J14">
            <v>42135</v>
          </cell>
          <cell r="K14">
            <v>0</v>
          </cell>
          <cell r="L14">
            <v>1</v>
          </cell>
          <cell r="M14" t="str">
            <v>XĐTH</v>
          </cell>
          <cell r="N14">
            <v>42826</v>
          </cell>
          <cell r="O14" t="str">
            <v>Điều chỉnh lương, thay đổi lương CB</v>
          </cell>
          <cell r="P14">
            <v>0</v>
          </cell>
          <cell r="Q14">
            <v>5000000</v>
          </cell>
          <cell r="R14">
            <v>5000000</v>
          </cell>
          <cell r="S14">
            <v>10000000</v>
          </cell>
          <cell r="T14">
            <v>0</v>
          </cell>
          <cell r="U14">
            <v>0</v>
          </cell>
          <cell r="V14">
            <v>0</v>
          </cell>
          <cell r="W14" t="str">
            <v>108002307280</v>
          </cell>
          <cell r="X14" t="str">
            <v>VIETINBANK</v>
          </cell>
          <cell r="Y14" t="str">
            <v>LT</v>
          </cell>
          <cell r="Z14">
            <v>1</v>
          </cell>
          <cell r="AA14">
            <v>0</v>
          </cell>
          <cell r="AB14" t="str">
            <v>NGHIEM THI NHAN</v>
          </cell>
        </row>
        <row r="15">
          <cell r="B15" t="str">
            <v>KC015</v>
          </cell>
          <cell r="C15" t="str">
            <v>Nguyễn Thế Hùng</v>
          </cell>
          <cell r="D15" t="str">
            <v>Trưởng đoàn Tư vấn giám sát</v>
          </cell>
          <cell r="E15" t="str">
            <v>Đoàn Tư vấn giám sát Ecolife Capitol</v>
          </cell>
          <cell r="F15" t="str">
            <v>Đoàn Tư vấn giám sát</v>
          </cell>
          <cell r="G15" t="str">
            <v>Khối Tư vấn giám sát</v>
          </cell>
          <cell r="H15" t="str">
            <v>TVGS DF2 C2</v>
          </cell>
          <cell r="I15" t="str">
            <v>C2</v>
          </cell>
          <cell r="J15">
            <v>42139</v>
          </cell>
          <cell r="K15">
            <v>0</v>
          </cell>
          <cell r="L15">
            <v>1</v>
          </cell>
          <cell r="M15" t="str">
            <v>XĐTH</v>
          </cell>
          <cell r="N15">
            <v>42826</v>
          </cell>
          <cell r="O15" t="str">
            <v>Điều chỉnh lương, thay đổi lương CB</v>
          </cell>
          <cell r="P15">
            <v>0</v>
          </cell>
          <cell r="Q15">
            <v>10000000.1</v>
          </cell>
          <cell r="R15">
            <v>10000000.1</v>
          </cell>
          <cell r="S15">
            <v>20000000.199999999</v>
          </cell>
          <cell r="T15">
            <v>0</v>
          </cell>
          <cell r="U15">
            <v>0</v>
          </cell>
          <cell r="V15">
            <v>0</v>
          </cell>
          <cell r="W15" t="str">
            <v>104002393277</v>
          </cell>
          <cell r="X15" t="str">
            <v>VIETINBANK</v>
          </cell>
          <cell r="Y15" t="str">
            <v>LT</v>
          </cell>
          <cell r="Z15">
            <v>2</v>
          </cell>
          <cell r="AA15">
            <v>0</v>
          </cell>
          <cell r="AB15" t="str">
            <v>NGUYEN THE HUNG</v>
          </cell>
        </row>
        <row r="16">
          <cell r="B16" t="str">
            <v>KC020</v>
          </cell>
          <cell r="C16" t="str">
            <v>Tống Viết Tú</v>
          </cell>
          <cell r="D16" t="str">
            <v>Kỹ sư Giám sát xây dựng</v>
          </cell>
          <cell r="E16" t="str">
            <v>Đoàn Tư vấn giám sát Ecohome Phúc Lợi</v>
          </cell>
          <cell r="F16" t="str">
            <v>Đoàn Tư vấn giám sát</v>
          </cell>
          <cell r="G16" t="str">
            <v>Khối Tư vấn giám sát</v>
          </cell>
          <cell r="H16" t="str">
            <v>TVGS DE4 C2</v>
          </cell>
          <cell r="I16" t="str">
            <v>C2</v>
          </cell>
          <cell r="J16">
            <v>42644</v>
          </cell>
          <cell r="K16">
            <v>0</v>
          </cell>
          <cell r="L16">
            <v>1</v>
          </cell>
          <cell r="M16" t="str">
            <v>XĐTH</v>
          </cell>
          <cell r="N16">
            <v>42826</v>
          </cell>
          <cell r="O16" t="str">
            <v>Điều chỉnh lương, thay đổi lương CB</v>
          </cell>
          <cell r="P16">
            <v>0</v>
          </cell>
          <cell r="Q16">
            <v>6500000.0999999996</v>
          </cell>
          <cell r="R16">
            <v>6500000.0999999996</v>
          </cell>
          <cell r="S16">
            <v>13000000.199999999</v>
          </cell>
          <cell r="T16">
            <v>0</v>
          </cell>
          <cell r="U16">
            <v>0</v>
          </cell>
          <cell r="V16">
            <v>0</v>
          </cell>
          <cell r="W16" t="str">
            <v>101002393282</v>
          </cell>
          <cell r="X16" t="str">
            <v>VIETINBANK</v>
          </cell>
          <cell r="Y16" t="str">
            <v>LT</v>
          </cell>
          <cell r="Z16">
            <v>0</v>
          </cell>
          <cell r="AA16">
            <v>0</v>
          </cell>
          <cell r="AB16" t="str">
            <v>TONG VIET TU</v>
          </cell>
        </row>
        <row r="17">
          <cell r="B17" t="str">
            <v>KC032</v>
          </cell>
          <cell r="C17" t="str">
            <v>Nguyễn Đức Cường</v>
          </cell>
          <cell r="D17" t="str">
            <v>Kỹ sư giám sát - 5 tầng đế</v>
          </cell>
          <cell r="E17" t="str">
            <v>Ban Điều hành dự án Ecolife Capitol</v>
          </cell>
          <cell r="F17" t="str">
            <v>Ban Điều hành các dự án</v>
          </cell>
          <cell r="G17" t="str">
            <v>Khối Kĩ thuật - Dự án</v>
          </cell>
          <cell r="H17" t="str">
            <v>TVGS DF2 C2</v>
          </cell>
          <cell r="I17" t="str">
            <v>C2</v>
          </cell>
          <cell r="J17">
            <v>42417</v>
          </cell>
          <cell r="K17">
            <v>42892</v>
          </cell>
          <cell r="L17" t="str">
            <v>ĐC - đóng BH tại C3</v>
          </cell>
          <cell r="M17" t="str">
            <v>XĐTH</v>
          </cell>
          <cell r="N17">
            <v>42826</v>
          </cell>
          <cell r="O17" t="str">
            <v>Điều chỉnh lương, thay đổi lương CB</v>
          </cell>
          <cell r="P17">
            <v>0</v>
          </cell>
          <cell r="Q17">
            <v>5775000</v>
          </cell>
          <cell r="R17">
            <v>5775000</v>
          </cell>
          <cell r="S17">
            <v>11550000</v>
          </cell>
          <cell r="T17">
            <v>0</v>
          </cell>
          <cell r="U17">
            <v>0</v>
          </cell>
          <cell r="V17">
            <v>0</v>
          </cell>
          <cell r="W17" t="str">
            <v>101005640936</v>
          </cell>
          <cell r="X17" t="str">
            <v>VIETINBANK</v>
          </cell>
          <cell r="Y17" t="str">
            <v>LT</v>
          </cell>
          <cell r="Z17">
            <v>1</v>
          </cell>
          <cell r="AA17">
            <v>0</v>
          </cell>
          <cell r="AB17" t="str">
            <v>NGUYEN DUC CUONG</v>
          </cell>
        </row>
        <row r="18">
          <cell r="B18" t="str">
            <v>KC035</v>
          </cell>
          <cell r="C18" t="str">
            <v>Nguyễn Khắc Trường</v>
          </cell>
          <cell r="D18" t="str">
            <v>Chuyên viên Quản lý hợp đồng thanh toán</v>
          </cell>
          <cell r="E18" t="str">
            <v>Bộ phận Quản lý hợp đồng thanh toán</v>
          </cell>
          <cell r="F18">
            <v>0</v>
          </cell>
          <cell r="G18">
            <v>0</v>
          </cell>
          <cell r="H18" t="str">
            <v>Phòng QLDA C2</v>
          </cell>
          <cell r="I18" t="str">
            <v>C2</v>
          </cell>
          <cell r="J18">
            <v>42516</v>
          </cell>
          <cell r="K18">
            <v>0</v>
          </cell>
          <cell r="L18">
            <v>1</v>
          </cell>
          <cell r="M18" t="str">
            <v>XĐTH</v>
          </cell>
          <cell r="N18">
            <v>42826</v>
          </cell>
          <cell r="O18" t="str">
            <v>Điều chỉnh lương, thay đổi lương CB</v>
          </cell>
          <cell r="P18">
            <v>0</v>
          </cell>
          <cell r="Q18">
            <v>6499999.9800000004</v>
          </cell>
          <cell r="R18">
            <v>6499999.9800000004</v>
          </cell>
          <cell r="S18">
            <v>12999999.960000001</v>
          </cell>
          <cell r="T18">
            <v>0</v>
          </cell>
          <cell r="U18">
            <v>0</v>
          </cell>
          <cell r="V18">
            <v>0</v>
          </cell>
          <cell r="W18" t="str">
            <v>103004237091</v>
          </cell>
          <cell r="X18" t="str">
            <v>VIETINBANK</v>
          </cell>
          <cell r="Y18" t="str">
            <v>LT</v>
          </cell>
          <cell r="Z18">
            <v>1</v>
          </cell>
          <cell r="AA18">
            <v>0</v>
          </cell>
          <cell r="AB18" t="str">
            <v>NGUYEN KHAC TRUONG</v>
          </cell>
        </row>
        <row r="19">
          <cell r="B19" t="str">
            <v>KC037</v>
          </cell>
          <cell r="C19" t="str">
            <v>Nguyễn Hữu Huân</v>
          </cell>
          <cell r="D19" t="str">
            <v>Kỹ sư trắc đạc</v>
          </cell>
          <cell r="E19" t="str">
            <v>Ban Điều hành dự án Ecohome Phúc Lợi</v>
          </cell>
          <cell r="F19" t="str">
            <v>Khối Kỹ thuật - Dự án</v>
          </cell>
          <cell r="G19" t="str">
            <v>Khối Kĩ thuật - Dự án</v>
          </cell>
          <cell r="H19" t="str">
            <v>TVGS DE4 C2</v>
          </cell>
          <cell r="I19" t="str">
            <v>C2</v>
          </cell>
          <cell r="J19">
            <v>42461</v>
          </cell>
          <cell r="K19">
            <v>0</v>
          </cell>
          <cell r="L19">
            <v>1</v>
          </cell>
          <cell r="M19" t="str">
            <v>Không XĐTH</v>
          </cell>
          <cell r="N19">
            <v>42826</v>
          </cell>
          <cell r="O19" t="str">
            <v>Gia hạn + điều chỉnh lương</v>
          </cell>
          <cell r="P19">
            <v>0</v>
          </cell>
          <cell r="Q19">
            <v>6600000</v>
          </cell>
          <cell r="R19">
            <v>6600000</v>
          </cell>
          <cell r="S19">
            <v>13200000</v>
          </cell>
          <cell r="T19">
            <v>0</v>
          </cell>
          <cell r="U19">
            <v>0</v>
          </cell>
          <cell r="V19">
            <v>0</v>
          </cell>
          <cell r="W19" t="str">
            <v>104004121170</v>
          </cell>
          <cell r="X19" t="str">
            <v>VIETINBANK</v>
          </cell>
          <cell r="Y19" t="str">
            <v>LT</v>
          </cell>
          <cell r="Z19">
            <v>2</v>
          </cell>
          <cell r="AA19">
            <v>0</v>
          </cell>
          <cell r="AB19" t="str">
            <v>NGUYEN HUU HUAN</v>
          </cell>
        </row>
        <row r="20">
          <cell r="B20" t="str">
            <v>KC038</v>
          </cell>
          <cell r="C20" t="str">
            <v>Phạm Sơn Tùng</v>
          </cell>
          <cell r="D20" t="str">
            <v>Nhân viên an toàn lao động</v>
          </cell>
          <cell r="E20" t="str">
            <v>Ban Điều hành dự án Ecolife Capitol</v>
          </cell>
          <cell r="F20" t="str">
            <v>Khối Kỹ thuật - Dự án</v>
          </cell>
          <cell r="G20" t="str">
            <v>Khối Kĩ thuật - Dự án</v>
          </cell>
          <cell r="H20" t="str">
            <v>TVGS DF2 C2</v>
          </cell>
          <cell r="I20" t="str">
            <v>C2</v>
          </cell>
          <cell r="J20">
            <v>42461</v>
          </cell>
          <cell r="K20">
            <v>0</v>
          </cell>
          <cell r="L20">
            <v>1</v>
          </cell>
          <cell r="M20" t="str">
            <v>XĐTH</v>
          </cell>
          <cell r="N20">
            <v>42826</v>
          </cell>
          <cell r="O20" t="str">
            <v>Gia hạn + điều chỉnh lương</v>
          </cell>
          <cell r="P20">
            <v>0</v>
          </cell>
          <cell r="Q20">
            <v>6300000</v>
          </cell>
          <cell r="R20">
            <v>6300000</v>
          </cell>
          <cell r="S20">
            <v>12600000</v>
          </cell>
          <cell r="T20">
            <v>0</v>
          </cell>
          <cell r="U20">
            <v>0</v>
          </cell>
          <cell r="V20">
            <v>0</v>
          </cell>
          <cell r="W20" t="str">
            <v>109004714661</v>
          </cell>
          <cell r="X20" t="str">
            <v>VIETINBANK</v>
          </cell>
          <cell r="Y20" t="str">
            <v>LT</v>
          </cell>
          <cell r="Z20">
            <v>2</v>
          </cell>
          <cell r="AA20">
            <v>0</v>
          </cell>
          <cell r="AB20" t="str">
            <v>PHAM SON TUNG</v>
          </cell>
        </row>
        <row r="21">
          <cell r="B21" t="str">
            <v>KC039</v>
          </cell>
          <cell r="C21" t="str">
            <v>Đào Minh Tuấn</v>
          </cell>
          <cell r="D21" t="str">
            <v>Kỹ sư Giám sát M&amp;E</v>
          </cell>
          <cell r="E21" t="str">
            <v>Bộ phận Cơ điện (M&amp;E)</v>
          </cell>
          <cell r="F21" t="str">
            <v>Phòng Quản lý thiết kế</v>
          </cell>
          <cell r="G21" t="str">
            <v>Khối Kĩ thuật - Dự án</v>
          </cell>
          <cell r="H21" t="str">
            <v>Phòng QLTK C2</v>
          </cell>
          <cell r="I21" t="str">
            <v>C2</v>
          </cell>
          <cell r="J21">
            <v>42552</v>
          </cell>
          <cell r="K21">
            <v>0</v>
          </cell>
          <cell r="L21">
            <v>1</v>
          </cell>
          <cell r="M21" t="str">
            <v>XĐTH</v>
          </cell>
          <cell r="N21">
            <v>42826</v>
          </cell>
          <cell r="O21" t="str">
            <v>Điều chỉnh lương, thay đổi lương CB</v>
          </cell>
          <cell r="P21">
            <v>0</v>
          </cell>
          <cell r="Q21">
            <v>7700000</v>
          </cell>
          <cell r="R21">
            <v>7700000</v>
          </cell>
          <cell r="S21">
            <v>15400000</v>
          </cell>
          <cell r="T21">
            <v>0</v>
          </cell>
          <cell r="U21">
            <v>0</v>
          </cell>
          <cell r="V21">
            <v>0</v>
          </cell>
          <cell r="W21" t="str">
            <v>109002044690</v>
          </cell>
          <cell r="X21" t="str">
            <v>VIETINBANK</v>
          </cell>
          <cell r="Y21" t="str">
            <v>LT</v>
          </cell>
          <cell r="Z21">
            <v>1</v>
          </cell>
          <cell r="AA21">
            <v>0</v>
          </cell>
          <cell r="AB21" t="str">
            <v>DAO MINH TUAN</v>
          </cell>
        </row>
        <row r="22">
          <cell r="B22" t="str">
            <v>KC040</v>
          </cell>
          <cell r="C22" t="str">
            <v>Nguyễn Tiến Mát</v>
          </cell>
          <cell r="D22" t="str">
            <v>Kỹ sư Giám sát cơ điện</v>
          </cell>
          <cell r="E22" t="str">
            <v>Đoàn Tư vấn giám sát Ecolife Capitol</v>
          </cell>
          <cell r="F22" t="str">
            <v>Đoàn Tư vấn giám sát</v>
          </cell>
          <cell r="G22" t="str">
            <v>Khối Tư vấn giám sát</v>
          </cell>
          <cell r="H22" t="str">
            <v>TVGS DF2 C2</v>
          </cell>
          <cell r="I22" t="str">
            <v>C2</v>
          </cell>
          <cell r="J22">
            <v>42590</v>
          </cell>
          <cell r="K22">
            <v>0</v>
          </cell>
          <cell r="L22">
            <v>1</v>
          </cell>
          <cell r="M22" t="str">
            <v>XĐTH</v>
          </cell>
          <cell r="N22">
            <v>42826</v>
          </cell>
          <cell r="O22" t="str">
            <v>Điều chỉnh lương, thay đổi lương CB</v>
          </cell>
          <cell r="P22">
            <v>0</v>
          </cell>
          <cell r="Q22">
            <v>6499999.7999999998</v>
          </cell>
          <cell r="R22">
            <v>6499999.7999999998</v>
          </cell>
          <cell r="S22">
            <v>12999999.6</v>
          </cell>
          <cell r="T22">
            <v>0</v>
          </cell>
          <cell r="U22">
            <v>0</v>
          </cell>
          <cell r="V22">
            <v>0</v>
          </cell>
          <cell r="W22" t="str">
            <v>101003373550</v>
          </cell>
          <cell r="X22" t="str">
            <v>VIETINBANK</v>
          </cell>
          <cell r="Y22" t="str">
            <v>LT</v>
          </cell>
          <cell r="Z22">
            <v>0</v>
          </cell>
          <cell r="AA22">
            <v>0</v>
          </cell>
          <cell r="AB22" t="str">
            <v>NGUYEN TIEN MAT</v>
          </cell>
        </row>
        <row r="23">
          <cell r="B23" t="str">
            <v>KC041</v>
          </cell>
          <cell r="C23" t="str">
            <v>Phạm Văn Diệu</v>
          </cell>
          <cell r="D23" t="str">
            <v>Chuyên viên Quản lý Chi phí</v>
          </cell>
          <cell r="E23" t="str">
            <v>Bộ phận Quản lý Chi phí (FS)</v>
          </cell>
          <cell r="F23">
            <v>0</v>
          </cell>
          <cell r="G23">
            <v>0</v>
          </cell>
          <cell r="H23" t="str">
            <v>Phòng QLDA C2</v>
          </cell>
          <cell r="I23" t="str">
            <v>C2</v>
          </cell>
          <cell r="J23">
            <v>42628</v>
          </cell>
          <cell r="K23">
            <v>0</v>
          </cell>
          <cell r="L23">
            <v>1</v>
          </cell>
          <cell r="M23" t="str">
            <v>XĐTH</v>
          </cell>
          <cell r="N23">
            <v>42826</v>
          </cell>
          <cell r="O23" t="str">
            <v>Điều chỉnh lương, thay đổi lương CB</v>
          </cell>
          <cell r="P23">
            <v>0</v>
          </cell>
          <cell r="Q23">
            <v>6500000</v>
          </cell>
          <cell r="R23">
            <v>6500000</v>
          </cell>
          <cell r="S23">
            <v>13000000</v>
          </cell>
          <cell r="T23">
            <v>0</v>
          </cell>
          <cell r="U23">
            <v>0</v>
          </cell>
          <cell r="V23">
            <v>0</v>
          </cell>
          <cell r="W23" t="str">
            <v>108005394636</v>
          </cell>
          <cell r="X23" t="str">
            <v>VIETINBANK</v>
          </cell>
          <cell r="Y23" t="str">
            <v>LT</v>
          </cell>
          <cell r="Z23">
            <v>0</v>
          </cell>
          <cell r="AA23">
            <v>0</v>
          </cell>
          <cell r="AB23" t="str">
            <v>PHAM VAN DIEU</v>
          </cell>
        </row>
        <row r="24">
          <cell r="B24" t="str">
            <v>KC042</v>
          </cell>
          <cell r="C24" t="str">
            <v>Nguyễn Xuân Vũ</v>
          </cell>
          <cell r="D24" t="str">
            <v>Phụ trách An toàn lao động</v>
          </cell>
          <cell r="E24" t="str">
            <v>Bộ phận HSE</v>
          </cell>
          <cell r="F24" t="str">
            <v>Đoàn Tư vấn giám sát</v>
          </cell>
          <cell r="G24" t="str">
            <v>Khối Tư vấn giám sát</v>
          </cell>
          <cell r="H24" t="str">
            <v>Phòng QLDA C2</v>
          </cell>
          <cell r="I24" t="str">
            <v>C2</v>
          </cell>
          <cell r="J24">
            <v>42639</v>
          </cell>
          <cell r="K24">
            <v>0</v>
          </cell>
          <cell r="L24">
            <v>1</v>
          </cell>
          <cell r="M24" t="str">
            <v>XĐTH</v>
          </cell>
          <cell r="N24">
            <v>42826</v>
          </cell>
          <cell r="O24" t="str">
            <v>Thay đổi lương CB 50/50</v>
          </cell>
          <cell r="P24">
            <v>0</v>
          </cell>
          <cell r="Q24">
            <v>12500000</v>
          </cell>
          <cell r="R24">
            <v>12500000</v>
          </cell>
          <cell r="S24">
            <v>25000000</v>
          </cell>
          <cell r="T24">
            <v>0</v>
          </cell>
          <cell r="U24">
            <v>0</v>
          </cell>
          <cell r="V24">
            <v>0</v>
          </cell>
          <cell r="W24">
            <v>103004293172</v>
          </cell>
          <cell r="X24" t="str">
            <v>VIETINBANK</v>
          </cell>
          <cell r="Y24" t="str">
            <v>LT</v>
          </cell>
          <cell r="Z24">
            <v>3</v>
          </cell>
          <cell r="AA24">
            <v>0</v>
          </cell>
          <cell r="AB24" t="str">
            <v>NGUYEN XUAN VU</v>
          </cell>
        </row>
        <row r="25">
          <cell r="B25" t="str">
            <v>KC043</v>
          </cell>
          <cell r="C25" t="str">
            <v>Đoàn Tuấn Anh</v>
          </cell>
          <cell r="D25" t="str">
            <v>Kỹ sư Giám sát xây dựng</v>
          </cell>
          <cell r="E25" t="str">
            <v>Đoàn Tư vấn giám sát Ecohome Phúc Lợi</v>
          </cell>
          <cell r="F25" t="str">
            <v>Đoàn Tư vấn giám sát</v>
          </cell>
          <cell r="G25" t="str">
            <v>Khối Tư vấn giám sát</v>
          </cell>
          <cell r="H25" t="str">
            <v>TVGS DE4 C2</v>
          </cell>
          <cell r="I25" t="str">
            <v>C2</v>
          </cell>
          <cell r="J25">
            <v>42660</v>
          </cell>
          <cell r="K25">
            <v>0</v>
          </cell>
          <cell r="L25">
            <v>1</v>
          </cell>
          <cell r="M25" t="str">
            <v>XĐTH</v>
          </cell>
          <cell r="N25">
            <v>42826</v>
          </cell>
          <cell r="O25" t="str">
            <v>Thay đổi lương CB 50/50</v>
          </cell>
          <cell r="P25">
            <v>0</v>
          </cell>
          <cell r="Q25">
            <v>5500000</v>
          </cell>
          <cell r="R25">
            <v>5500000</v>
          </cell>
          <cell r="S25">
            <v>11000000</v>
          </cell>
          <cell r="T25">
            <v>0</v>
          </cell>
          <cell r="U25">
            <v>0</v>
          </cell>
          <cell r="V25">
            <v>0</v>
          </cell>
          <cell r="W25" t="str">
            <v>107005063151</v>
          </cell>
          <cell r="X25" t="str">
            <v>VIETINBANK</v>
          </cell>
          <cell r="Y25" t="str">
            <v>LT</v>
          </cell>
          <cell r="Z25">
            <v>1</v>
          </cell>
          <cell r="AA25">
            <v>0</v>
          </cell>
          <cell r="AB25" t="str">
            <v>DOAN TUAN ANH</v>
          </cell>
        </row>
        <row r="26">
          <cell r="B26" t="str">
            <v>KC045</v>
          </cell>
          <cell r="C26" t="str">
            <v>Nguyễn Huy Châu</v>
          </cell>
          <cell r="D26" t="str">
            <v>Nhân viên An toàn lao động</v>
          </cell>
          <cell r="E26" t="str">
            <v>Bộ phận HSE</v>
          </cell>
          <cell r="F26" t="str">
            <v>Đoàn Tư vấn giám sát</v>
          </cell>
          <cell r="G26" t="str">
            <v>Khối Tư vấn giám sát</v>
          </cell>
          <cell r="H26" t="str">
            <v>Phòng QLDA C2</v>
          </cell>
          <cell r="I26" t="str">
            <v>C2</v>
          </cell>
          <cell r="J26">
            <v>42675</v>
          </cell>
          <cell r="K26">
            <v>0</v>
          </cell>
          <cell r="L26">
            <v>1</v>
          </cell>
          <cell r="M26" t="str">
            <v>XĐTH</v>
          </cell>
          <cell r="N26">
            <v>42826</v>
          </cell>
          <cell r="O26" t="str">
            <v>Thay đổi lương CB 50/50</v>
          </cell>
          <cell r="P26">
            <v>0</v>
          </cell>
          <cell r="Q26">
            <v>5500000</v>
          </cell>
          <cell r="R26">
            <v>5500000</v>
          </cell>
          <cell r="S26">
            <v>11000000</v>
          </cell>
          <cell r="T26">
            <v>0</v>
          </cell>
          <cell r="U26">
            <v>0</v>
          </cell>
          <cell r="V26">
            <v>0</v>
          </cell>
          <cell r="W26" t="str">
            <v>101004806006</v>
          </cell>
          <cell r="X26" t="str">
            <v>VIETINBANK</v>
          </cell>
          <cell r="Y26" t="str">
            <v>LT</v>
          </cell>
          <cell r="Z26">
            <v>0</v>
          </cell>
          <cell r="AA26">
            <v>0</v>
          </cell>
          <cell r="AB26" t="str">
            <v>NGUYEN HUY CHAU</v>
          </cell>
        </row>
        <row r="27">
          <cell r="B27" t="str">
            <v>KC047</v>
          </cell>
          <cell r="C27" t="str">
            <v>Phạm Xuân Đông</v>
          </cell>
          <cell r="D27" t="str">
            <v>Quyền Trưởng đoàn Tư vấn giám sát</v>
          </cell>
          <cell r="E27" t="str">
            <v>Đoàn Tư vấn giám sát Ecohome Phúc Lợi</v>
          </cell>
          <cell r="F27" t="str">
            <v>Đoàn Tư vấn giám sát</v>
          </cell>
          <cell r="G27" t="str">
            <v>Khối Tư vấn giám sát</v>
          </cell>
          <cell r="H27" t="str">
            <v>TVGS DE4 C2</v>
          </cell>
          <cell r="I27" t="str">
            <v>C2</v>
          </cell>
          <cell r="J27">
            <v>42716</v>
          </cell>
          <cell r="K27">
            <v>0</v>
          </cell>
          <cell r="L27">
            <v>1</v>
          </cell>
          <cell r="M27" t="str">
            <v>XĐTH</v>
          </cell>
          <cell r="N27">
            <v>42826</v>
          </cell>
          <cell r="O27" t="str">
            <v>Điều chỉnh lương, thay đổi lương CB</v>
          </cell>
          <cell r="P27">
            <v>0</v>
          </cell>
          <cell r="Q27">
            <v>5642500</v>
          </cell>
          <cell r="R27">
            <v>5642500</v>
          </cell>
          <cell r="S27">
            <v>11285000</v>
          </cell>
          <cell r="T27">
            <v>2500000</v>
          </cell>
          <cell r="U27">
            <v>0</v>
          </cell>
          <cell r="V27">
            <v>0</v>
          </cell>
          <cell r="W27" t="str">
            <v>102002638300</v>
          </cell>
          <cell r="X27" t="str">
            <v>VIETINBANK</v>
          </cell>
          <cell r="Y27" t="str">
            <v>LT</v>
          </cell>
          <cell r="Z27">
            <v>1</v>
          </cell>
          <cell r="AA27">
            <v>0</v>
          </cell>
          <cell r="AB27" t="str">
            <v>PHAM XUAN DONG</v>
          </cell>
        </row>
        <row r="28">
          <cell r="B28" t="str">
            <v>KC048</v>
          </cell>
          <cell r="C28" t="str">
            <v>Nguyễn Thị Thu Phương</v>
          </cell>
          <cell r="D28" t="str">
            <v>Chuyên viên nhân sự</v>
          </cell>
          <cell r="E28" t="str">
            <v>Bộ phận Nhân sự Hành chính</v>
          </cell>
          <cell r="F28">
            <v>0</v>
          </cell>
          <cell r="G28" t="str">
            <v>Khối Vận hành</v>
          </cell>
          <cell r="H28" t="str">
            <v>Phòng HCNS C2</v>
          </cell>
          <cell r="I28" t="str">
            <v>C2</v>
          </cell>
          <cell r="J28">
            <v>42655</v>
          </cell>
          <cell r="K28">
            <v>0</v>
          </cell>
          <cell r="L28" t="str">
            <v>Đóng BH nơi khác</v>
          </cell>
          <cell r="M28" t="str">
            <v>HĐMV</v>
          </cell>
          <cell r="N28">
            <v>42826</v>
          </cell>
          <cell r="O28" t="str">
            <v>Thay đổi lương CB 50/50</v>
          </cell>
          <cell r="P28">
            <v>0</v>
          </cell>
          <cell r="Q28">
            <v>10000000</v>
          </cell>
          <cell r="R28">
            <v>10000000</v>
          </cell>
          <cell r="S28">
            <v>20000000</v>
          </cell>
          <cell r="T28">
            <v>0</v>
          </cell>
          <cell r="U28">
            <v>0</v>
          </cell>
          <cell r="V28">
            <v>0</v>
          </cell>
          <cell r="W28" t="str">
            <v>101003532405</v>
          </cell>
          <cell r="X28" t="str">
            <v>VIETINBANK</v>
          </cell>
          <cell r="Y28" t="str">
            <v>LT</v>
          </cell>
          <cell r="Z28">
            <v>0</v>
          </cell>
          <cell r="AA28">
            <v>0</v>
          </cell>
          <cell r="AB28" t="str">
            <v>NGUYEN THI THU PHUONG</v>
          </cell>
        </row>
        <row r="29">
          <cell r="B29" t="str">
            <v>KC049</v>
          </cell>
          <cell r="C29" t="str">
            <v>Nguyễn Văn Tuấn</v>
          </cell>
          <cell r="D29" t="str">
            <v>Kỹ sư giám sát xây dựng</v>
          </cell>
          <cell r="E29" t="str">
            <v>Đoàn Tư vấn giám sát Ecolife Capitol</v>
          </cell>
          <cell r="F29" t="str">
            <v>Đoàn Tư vấn giám sát</v>
          </cell>
          <cell r="G29" t="str">
            <v>Khối Tư vấn giám sát</v>
          </cell>
          <cell r="H29" t="str">
            <v>TVGS DF2 C2</v>
          </cell>
          <cell r="I29" t="str">
            <v>C2</v>
          </cell>
          <cell r="J29">
            <v>42738</v>
          </cell>
          <cell r="K29">
            <v>0</v>
          </cell>
          <cell r="L29">
            <v>1</v>
          </cell>
          <cell r="M29" t="str">
            <v>XĐTH</v>
          </cell>
          <cell r="N29">
            <v>42826</v>
          </cell>
          <cell r="O29" t="str">
            <v>Thay đổi lương CB 50/50</v>
          </cell>
          <cell r="P29">
            <v>0</v>
          </cell>
          <cell r="Q29">
            <v>6250000</v>
          </cell>
          <cell r="R29">
            <v>6250000</v>
          </cell>
          <cell r="S29">
            <v>12500000</v>
          </cell>
          <cell r="T29">
            <v>0</v>
          </cell>
          <cell r="U29">
            <v>0</v>
          </cell>
          <cell r="V29">
            <v>0</v>
          </cell>
          <cell r="W29" t="str">
            <v>108003775872</v>
          </cell>
          <cell r="X29" t="str">
            <v>VIETINBANK</v>
          </cell>
          <cell r="Y29" t="str">
            <v>LT</v>
          </cell>
          <cell r="Z29">
            <v>0</v>
          </cell>
          <cell r="AA29">
            <v>0</v>
          </cell>
          <cell r="AB29" t="str">
            <v>NGUYEN VAN TUAN</v>
          </cell>
        </row>
        <row r="30">
          <cell r="B30" t="str">
            <v>KC050</v>
          </cell>
          <cell r="C30" t="str">
            <v>Lê Thị Tuyết Nhung</v>
          </cell>
          <cell r="D30" t="str">
            <v>Chuyên viên Quản lý hợp đồng thanh toán</v>
          </cell>
          <cell r="E30" t="str">
            <v>Bộ phận Quản lý hợp đồng thanh toán</v>
          </cell>
          <cell r="F30">
            <v>0</v>
          </cell>
          <cell r="G30">
            <v>0</v>
          </cell>
          <cell r="H30" t="str">
            <v>Phòng KT KH ĐT C2</v>
          </cell>
          <cell r="I30" t="str">
            <v>C2</v>
          </cell>
          <cell r="J30">
            <v>42741</v>
          </cell>
          <cell r="K30">
            <v>0</v>
          </cell>
          <cell r="L30" t="str">
            <v>Đóng BH nơi khác</v>
          </cell>
          <cell r="M30" t="str">
            <v>XĐTH</v>
          </cell>
          <cell r="N30">
            <v>0</v>
          </cell>
          <cell r="O30">
            <v>0</v>
          </cell>
          <cell r="P30">
            <v>0</v>
          </cell>
          <cell r="Q30">
            <v>5500000</v>
          </cell>
          <cell r="R30">
            <v>5500000</v>
          </cell>
          <cell r="S30">
            <v>11000000</v>
          </cell>
          <cell r="T30">
            <v>0</v>
          </cell>
          <cell r="U30">
            <v>0</v>
          </cell>
          <cell r="V30">
            <v>0</v>
          </cell>
          <cell r="W30" t="str">
            <v>105003784387</v>
          </cell>
          <cell r="X30" t="str">
            <v>VIETINBANK</v>
          </cell>
          <cell r="Y30" t="str">
            <v>LT</v>
          </cell>
          <cell r="Z30">
            <v>0</v>
          </cell>
          <cell r="AA30">
            <v>0</v>
          </cell>
          <cell r="AB30" t="str">
            <v>LE THI TUYET NHUNG</v>
          </cell>
        </row>
        <row r="31">
          <cell r="B31" t="str">
            <v>KC053</v>
          </cell>
          <cell r="C31" t="str">
            <v>Nguyễn Đức Hưng</v>
          </cell>
          <cell r="D31" t="str">
            <v>Nhân viên Trắc đạc</v>
          </cell>
          <cell r="E31" t="str">
            <v>Đoàn Tư vấn giám sát Ecohome Phúc Lợi</v>
          </cell>
          <cell r="F31" t="str">
            <v>Đoàn Tư vấn giám sát</v>
          </cell>
          <cell r="G31" t="str">
            <v>Khối Tư vấn giám sát</v>
          </cell>
          <cell r="H31" t="str">
            <v>TVGS DE4 C2</v>
          </cell>
          <cell r="I31" t="str">
            <v>C2</v>
          </cell>
          <cell r="J31">
            <v>42750</v>
          </cell>
          <cell r="K31">
            <v>0</v>
          </cell>
          <cell r="L31">
            <v>1</v>
          </cell>
          <cell r="M31" t="str">
            <v>XĐTH</v>
          </cell>
          <cell r="N31">
            <v>42826</v>
          </cell>
          <cell r="O31" t="str">
            <v>Thay đổi lương CB 50/50</v>
          </cell>
          <cell r="P31">
            <v>0</v>
          </cell>
          <cell r="Q31">
            <v>5000000</v>
          </cell>
          <cell r="R31">
            <v>5000000</v>
          </cell>
          <cell r="S31">
            <v>10000000</v>
          </cell>
          <cell r="T31">
            <v>0</v>
          </cell>
          <cell r="U31">
            <v>0</v>
          </cell>
          <cell r="V31">
            <v>0</v>
          </cell>
          <cell r="W31" t="str">
            <v>104002864487</v>
          </cell>
          <cell r="X31" t="str">
            <v>VIETINBANK</v>
          </cell>
          <cell r="Y31" t="str">
            <v>LT</v>
          </cell>
          <cell r="Z31">
            <v>0</v>
          </cell>
          <cell r="AA31">
            <v>0</v>
          </cell>
          <cell r="AB31" t="str">
            <v>NGUYEN DUC HUNG</v>
          </cell>
        </row>
        <row r="32">
          <cell r="B32" t="str">
            <v>KC054</v>
          </cell>
          <cell r="C32" t="str">
            <v>Trần Anh</v>
          </cell>
          <cell r="D32" t="str">
            <v>Giám đốc Ban Quản lý dự án</v>
          </cell>
          <cell r="E32" t="str">
            <v>Ban Quản lý các dự án</v>
          </cell>
          <cell r="F32" t="str">
            <v>Ban Quản lý các dự án</v>
          </cell>
          <cell r="G32">
            <v>0</v>
          </cell>
          <cell r="H32" t="str">
            <v>BGĐ C2</v>
          </cell>
          <cell r="I32" t="str">
            <v>C2</v>
          </cell>
          <cell r="J32">
            <v>42736</v>
          </cell>
          <cell r="K32">
            <v>0</v>
          </cell>
          <cell r="L32">
            <v>1</v>
          </cell>
          <cell r="M32" t="str">
            <v>Không XĐTH</v>
          </cell>
          <cell r="N32">
            <v>42826</v>
          </cell>
          <cell r="O32" t="str">
            <v>Thay đổi lương CB 50/50</v>
          </cell>
          <cell r="P32">
            <v>0</v>
          </cell>
          <cell r="Q32">
            <v>20500000</v>
          </cell>
          <cell r="R32">
            <v>20500000</v>
          </cell>
          <cell r="S32">
            <v>41000000</v>
          </cell>
          <cell r="T32">
            <v>0</v>
          </cell>
          <cell r="U32">
            <v>0</v>
          </cell>
          <cell r="V32">
            <v>0</v>
          </cell>
          <cell r="W32" t="str">
            <v>100007107428</v>
          </cell>
          <cell r="X32" t="str">
            <v>VIETINBANK</v>
          </cell>
          <cell r="Y32" t="str">
            <v>LT</v>
          </cell>
          <cell r="Z32">
            <v>1</v>
          </cell>
          <cell r="AA32">
            <v>0</v>
          </cell>
          <cell r="AB32" t="str">
            <v>TRAN ANH</v>
          </cell>
        </row>
        <row r="33">
          <cell r="B33" t="str">
            <v>KC056</v>
          </cell>
          <cell r="C33" t="str">
            <v>Ngô Đức Thọ</v>
          </cell>
          <cell r="D33" t="str">
            <v>Chuyên viên Kế hoạch</v>
          </cell>
          <cell r="E33" t="str">
            <v>Bộ phận Kế hoạch</v>
          </cell>
          <cell r="F33">
            <v>0</v>
          </cell>
          <cell r="G33">
            <v>0</v>
          </cell>
          <cell r="H33" t="str">
            <v>Phòng KT KH ĐT C2</v>
          </cell>
          <cell r="I33" t="str">
            <v>C2</v>
          </cell>
          <cell r="J33">
            <v>42773</v>
          </cell>
          <cell r="K33">
            <v>0</v>
          </cell>
          <cell r="L33">
            <v>1</v>
          </cell>
          <cell r="M33" t="str">
            <v>XĐTH</v>
          </cell>
          <cell r="N33">
            <v>42833</v>
          </cell>
          <cell r="O33" t="str">
            <v>Chính thức, thay đổi lương CB</v>
          </cell>
          <cell r="P33">
            <v>0</v>
          </cell>
          <cell r="Q33">
            <v>6500000</v>
          </cell>
          <cell r="R33">
            <v>6500000</v>
          </cell>
          <cell r="S33">
            <v>13000000</v>
          </cell>
          <cell r="T33">
            <v>0</v>
          </cell>
          <cell r="U33">
            <v>0</v>
          </cell>
          <cell r="V33">
            <v>0</v>
          </cell>
          <cell r="W33">
            <v>103866671012</v>
          </cell>
          <cell r="X33" t="str">
            <v>VIETINBANK</v>
          </cell>
          <cell r="Y33" t="str">
            <v>LT</v>
          </cell>
          <cell r="Z33">
            <v>0</v>
          </cell>
          <cell r="AA33">
            <v>0</v>
          </cell>
          <cell r="AB33" t="str">
            <v>NGO DUC THO</v>
          </cell>
        </row>
        <row r="34">
          <cell r="B34" t="str">
            <v>KC061</v>
          </cell>
          <cell r="C34" t="str">
            <v>Lê Văn Khoảng</v>
          </cell>
          <cell r="D34" t="str">
            <v>Trưởng bộ phận M&amp;E</v>
          </cell>
          <cell r="E34" t="str">
            <v>Bộ phận Cơ điện (M&amp;E)</v>
          </cell>
          <cell r="F34">
            <v>0</v>
          </cell>
          <cell r="G34" t="str">
            <v>Khối Quản lý thiết kế</v>
          </cell>
          <cell r="H34" t="str">
            <v>Phòng QLTK C2</v>
          </cell>
          <cell r="I34" t="str">
            <v>C2</v>
          </cell>
          <cell r="J34">
            <v>42826</v>
          </cell>
          <cell r="K34">
            <v>0</v>
          </cell>
          <cell r="L34">
            <v>1</v>
          </cell>
          <cell r="M34" t="str">
            <v>XĐTH</v>
          </cell>
          <cell r="N34">
            <v>42826</v>
          </cell>
          <cell r="O34" t="str">
            <v>Điều chuyển 03 bên, Điều chỉnh lương &amp; Thay đổi lương CB</v>
          </cell>
          <cell r="P34">
            <v>0</v>
          </cell>
          <cell r="Q34">
            <v>15000000</v>
          </cell>
          <cell r="R34">
            <v>15000000</v>
          </cell>
          <cell r="S34">
            <v>30000000</v>
          </cell>
          <cell r="T34">
            <v>0</v>
          </cell>
          <cell r="U34">
            <v>0</v>
          </cell>
          <cell r="V34">
            <v>0</v>
          </cell>
          <cell r="W34" t="str">
            <v>100001787896</v>
          </cell>
          <cell r="X34" t="str">
            <v>VIETINBANK</v>
          </cell>
          <cell r="Y34" t="str">
            <v>LT</v>
          </cell>
          <cell r="Z34">
            <v>3</v>
          </cell>
          <cell r="AA34">
            <v>0</v>
          </cell>
          <cell r="AB34" t="str">
            <v>LE VAN KHOANG</v>
          </cell>
        </row>
        <row r="35">
          <cell r="B35" t="str">
            <v>KC063</v>
          </cell>
          <cell r="C35" t="str">
            <v>Phạm Thị Lê Ngọc</v>
          </cell>
          <cell r="D35" t="str">
            <v>Chuyên viên Kiểm soát thiết kế</v>
          </cell>
          <cell r="E35" t="str">
            <v>Bộ phận Kiểm soát thiết kế</v>
          </cell>
          <cell r="F35">
            <v>0</v>
          </cell>
          <cell r="G35" t="str">
            <v>Khối Quản lý thiết kế</v>
          </cell>
          <cell r="H35" t="str">
            <v>Phòng QLTK C2</v>
          </cell>
          <cell r="I35" t="str">
            <v>C2</v>
          </cell>
          <cell r="J35">
            <v>42826</v>
          </cell>
          <cell r="K35">
            <v>0</v>
          </cell>
          <cell r="L35">
            <v>1</v>
          </cell>
          <cell r="M35" t="str">
            <v>XĐTH</v>
          </cell>
          <cell r="N35">
            <v>42826</v>
          </cell>
          <cell r="O35" t="str">
            <v>Điều chuyển 03 bên</v>
          </cell>
          <cell r="P35">
            <v>0</v>
          </cell>
          <cell r="Q35">
            <v>8500000</v>
          </cell>
          <cell r="R35">
            <v>8500000</v>
          </cell>
          <cell r="S35">
            <v>17000000</v>
          </cell>
          <cell r="T35">
            <v>0</v>
          </cell>
          <cell r="U35">
            <v>0</v>
          </cell>
          <cell r="V35">
            <v>0</v>
          </cell>
          <cell r="W35" t="str">
            <v>101002307765</v>
          </cell>
          <cell r="X35" t="str">
            <v>VIETINBANK</v>
          </cell>
          <cell r="Y35" t="str">
            <v>LT</v>
          </cell>
          <cell r="Z35">
            <v>0</v>
          </cell>
          <cell r="AA35">
            <v>0</v>
          </cell>
          <cell r="AB35" t="str">
            <v>PHAM THI LE NGOC</v>
          </cell>
        </row>
        <row r="36">
          <cell r="B36" t="str">
            <v>KC064</v>
          </cell>
          <cell r="C36" t="str">
            <v>Nguyễn Công Sáng</v>
          </cell>
          <cell r="D36" t="str">
            <v>Chuyên viên Quản lý thiết kế M&amp;E</v>
          </cell>
          <cell r="E36" t="str">
            <v>Bộ phận Cơ điện (M&amp;E)</v>
          </cell>
          <cell r="F36" t="str">
            <v>Phòng Quản lý thiết kế</v>
          </cell>
          <cell r="G36" t="str">
            <v>Khối Quản lý thiết kế</v>
          </cell>
          <cell r="H36" t="str">
            <v>Phòng QLTK C2</v>
          </cell>
          <cell r="I36" t="str">
            <v>C2</v>
          </cell>
          <cell r="J36">
            <v>42826</v>
          </cell>
          <cell r="K36">
            <v>0</v>
          </cell>
          <cell r="L36">
            <v>1</v>
          </cell>
          <cell r="M36" t="str">
            <v>XĐTH</v>
          </cell>
          <cell r="N36">
            <v>42826</v>
          </cell>
          <cell r="O36" t="str">
            <v>Điều chuyển 03 bên</v>
          </cell>
          <cell r="P36">
            <v>0</v>
          </cell>
          <cell r="Q36">
            <v>7000000</v>
          </cell>
          <cell r="R36">
            <v>7000000</v>
          </cell>
          <cell r="S36">
            <v>14000000</v>
          </cell>
          <cell r="T36">
            <v>0</v>
          </cell>
          <cell r="U36">
            <v>0</v>
          </cell>
          <cell r="V36">
            <v>0</v>
          </cell>
          <cell r="W36" t="str">
            <v>103005030819</v>
          </cell>
          <cell r="X36" t="str">
            <v>VIETINBANK</v>
          </cell>
          <cell r="Y36" t="str">
            <v>LT</v>
          </cell>
          <cell r="Z36">
            <v>0</v>
          </cell>
          <cell r="AA36">
            <v>0</v>
          </cell>
          <cell r="AB36" t="str">
            <v>NGUYEN CONG SANG</v>
          </cell>
        </row>
        <row r="37">
          <cell r="B37" t="str">
            <v>KC065</v>
          </cell>
          <cell r="C37" t="str">
            <v>Nguyễn Công Thành</v>
          </cell>
          <cell r="D37" t="str">
            <v>Chuyên viên Kiến trúc Quy hoạch</v>
          </cell>
          <cell r="E37" t="str">
            <v>Bộ phận Kiến trúc Quy hoạch</v>
          </cell>
          <cell r="F37">
            <v>0</v>
          </cell>
          <cell r="G37" t="str">
            <v>Khối Quản lý thiết kế</v>
          </cell>
          <cell r="H37" t="str">
            <v>Phòng QLTK C2</v>
          </cell>
          <cell r="I37" t="str">
            <v>C2</v>
          </cell>
          <cell r="J37">
            <v>42826</v>
          </cell>
          <cell r="K37">
            <v>0</v>
          </cell>
          <cell r="L37">
            <v>1</v>
          </cell>
          <cell r="M37" t="str">
            <v>XĐTH</v>
          </cell>
          <cell r="N37">
            <v>42826</v>
          </cell>
          <cell r="O37" t="str">
            <v>Điều chuyển 03 bên &amp; Thay đổi lương CB 50/50</v>
          </cell>
          <cell r="P37">
            <v>0</v>
          </cell>
          <cell r="Q37">
            <v>10250000</v>
          </cell>
          <cell r="R37">
            <v>10250000</v>
          </cell>
          <cell r="S37">
            <v>20500000</v>
          </cell>
          <cell r="T37">
            <v>0</v>
          </cell>
          <cell r="U37">
            <v>0</v>
          </cell>
          <cell r="V37">
            <v>0</v>
          </cell>
          <cell r="W37" t="str">
            <v>102006489488</v>
          </cell>
          <cell r="X37" t="str">
            <v>VIETINBANK</v>
          </cell>
          <cell r="Y37" t="str">
            <v>LT</v>
          </cell>
          <cell r="Z37">
            <v>0</v>
          </cell>
          <cell r="AA37">
            <v>0</v>
          </cell>
          <cell r="AB37" t="str">
            <v>NGUYEN CONG THANH</v>
          </cell>
        </row>
        <row r="38">
          <cell r="B38" t="str">
            <v>KC068</v>
          </cell>
          <cell r="C38" t="str">
            <v>Vũ Văn Tuấn</v>
          </cell>
          <cell r="D38" t="str">
            <v>Trưởng phòng Quản lý thiết kế</v>
          </cell>
          <cell r="E38">
            <v>0</v>
          </cell>
          <cell r="F38">
            <v>0</v>
          </cell>
          <cell r="G38" t="str">
            <v>Khối Quản lý thiết kế</v>
          </cell>
          <cell r="H38" t="str">
            <v>Phòng QLTK C2</v>
          </cell>
          <cell r="I38" t="str">
            <v>C2</v>
          </cell>
          <cell r="J38">
            <v>42842</v>
          </cell>
          <cell r="K38">
            <v>0</v>
          </cell>
          <cell r="L38">
            <v>0</v>
          </cell>
          <cell r="M38" t="str">
            <v>HĐTV</v>
          </cell>
          <cell r="N38">
            <v>42842</v>
          </cell>
          <cell r="O38" t="str">
            <v>Nhân viên mới</v>
          </cell>
          <cell r="P38">
            <v>0.85</v>
          </cell>
          <cell r="Q38">
            <v>17500000</v>
          </cell>
          <cell r="R38">
            <v>17500000</v>
          </cell>
          <cell r="S38">
            <v>35000000</v>
          </cell>
          <cell r="T38">
            <v>0</v>
          </cell>
          <cell r="U38">
            <v>0</v>
          </cell>
          <cell r="V38">
            <v>0</v>
          </cell>
          <cell r="W38">
            <v>108866969777</v>
          </cell>
          <cell r="X38" t="str">
            <v>VIETINBANK</v>
          </cell>
          <cell r="Y38" t="str">
            <v>LT</v>
          </cell>
          <cell r="Z38">
            <v>0</v>
          </cell>
          <cell r="AA38">
            <v>0</v>
          </cell>
          <cell r="AB38" t="str">
            <v>VU VAN TUAN</v>
          </cell>
        </row>
        <row r="39">
          <cell r="B39" t="str">
            <v>KC070</v>
          </cell>
          <cell r="C39" t="str">
            <v>Hoàng Văn Thịnh</v>
          </cell>
          <cell r="D39" t="str">
            <v>Trưởng bộ phận Kiến trúc Quy hoạch</v>
          </cell>
          <cell r="E39" t="str">
            <v>Bộ phận Kiến trúc Quy hoạch</v>
          </cell>
          <cell r="F39">
            <v>0</v>
          </cell>
          <cell r="G39" t="str">
            <v>Khối Quản lý thiết kế</v>
          </cell>
          <cell r="H39" t="str">
            <v>Phòng QLTK C2</v>
          </cell>
          <cell r="I39" t="str">
            <v>C2</v>
          </cell>
          <cell r="J39">
            <v>42887</v>
          </cell>
          <cell r="K39">
            <v>0</v>
          </cell>
          <cell r="L39">
            <v>0</v>
          </cell>
          <cell r="M39" t="str">
            <v>HĐTV</v>
          </cell>
          <cell r="N39">
            <v>42887</v>
          </cell>
          <cell r="O39" t="str">
            <v>Nhân viên mới</v>
          </cell>
          <cell r="P39">
            <v>0.85</v>
          </cell>
          <cell r="Q39">
            <v>14000000</v>
          </cell>
          <cell r="R39">
            <v>14000000</v>
          </cell>
          <cell r="S39">
            <v>28000000</v>
          </cell>
          <cell r="T39">
            <v>0</v>
          </cell>
          <cell r="U39">
            <v>0</v>
          </cell>
          <cell r="V39">
            <v>0</v>
          </cell>
          <cell r="W39">
            <v>103867130549</v>
          </cell>
          <cell r="X39" t="str">
            <v>VIETINBANK</v>
          </cell>
          <cell r="Y39" t="str">
            <v>LT</v>
          </cell>
          <cell r="Z39">
            <v>0</v>
          </cell>
          <cell r="AA39">
            <v>0</v>
          </cell>
          <cell r="AB39" t="str">
            <v>HOANG VAN THINH</v>
          </cell>
        </row>
        <row r="40">
          <cell r="B40" t="str">
            <v>KC071</v>
          </cell>
          <cell r="C40" t="str">
            <v>Đặng Văn Giáp</v>
          </cell>
          <cell r="D40" t="str">
            <v>Chuyên viên Quản lý thiết kế - Xây dựng Hạ tầng</v>
          </cell>
          <cell r="E40" t="str">
            <v>Bộ phận Xây dựng Hạ tầng</v>
          </cell>
          <cell r="F40">
            <v>0</v>
          </cell>
          <cell r="G40" t="str">
            <v>Khối Quản lý thiết kế</v>
          </cell>
          <cell r="H40" t="str">
            <v>Phòng QLTK C2</v>
          </cell>
          <cell r="I40" t="str">
            <v>C2</v>
          </cell>
          <cell r="J40">
            <v>42870</v>
          </cell>
          <cell r="K40">
            <v>0</v>
          </cell>
          <cell r="L40">
            <v>0</v>
          </cell>
          <cell r="M40" t="str">
            <v>HĐTV</v>
          </cell>
          <cell r="N40">
            <v>42870</v>
          </cell>
          <cell r="O40" t="str">
            <v>Nhân viên mới</v>
          </cell>
          <cell r="P40">
            <v>0.85</v>
          </cell>
          <cell r="Q40">
            <v>7500000</v>
          </cell>
          <cell r="R40">
            <v>7500000</v>
          </cell>
          <cell r="S40">
            <v>15000000</v>
          </cell>
          <cell r="T40">
            <v>0</v>
          </cell>
          <cell r="U40">
            <v>0</v>
          </cell>
          <cell r="V40">
            <v>0</v>
          </cell>
          <cell r="W40">
            <v>107867051676</v>
          </cell>
          <cell r="X40" t="str">
            <v>VIETINBANK</v>
          </cell>
          <cell r="Y40" t="str">
            <v>LT</v>
          </cell>
          <cell r="Z40">
            <v>0</v>
          </cell>
          <cell r="AA40">
            <v>0</v>
          </cell>
          <cell r="AB40" t="str">
            <v>DANG VAN GIAP</v>
          </cell>
        </row>
        <row r="41">
          <cell r="B41" t="str">
            <v>KC073</v>
          </cell>
          <cell r="C41" t="str">
            <v>Hoàng Đình Hiếu</v>
          </cell>
          <cell r="D41" t="str">
            <v>Kỹ sư Quản lý thiết kế Hạ tầng &amp; Quy hoạch</v>
          </cell>
          <cell r="E41" t="str">
            <v>Bộ phận Quản lý thiết kế - Hạ tầng &amp; Quy hoạch</v>
          </cell>
          <cell r="F41" t="str">
            <v>Phòng Quản lý thiết kế</v>
          </cell>
          <cell r="G41" t="str">
            <v>Khối Quản lý thiết kế</v>
          </cell>
          <cell r="H41" t="str">
            <v>Phòng QLTK C2</v>
          </cell>
          <cell r="I41" t="str">
            <v>C2</v>
          </cell>
          <cell r="J41">
            <v>42877</v>
          </cell>
          <cell r="K41">
            <v>42893</v>
          </cell>
          <cell r="L41">
            <v>0</v>
          </cell>
          <cell r="M41" t="str">
            <v>HĐTV</v>
          </cell>
          <cell r="N41">
            <v>42877</v>
          </cell>
          <cell r="O41" t="str">
            <v>Nhân viên mới</v>
          </cell>
          <cell r="P41">
            <v>0.85</v>
          </cell>
          <cell r="Q41">
            <v>7000000</v>
          </cell>
          <cell r="R41">
            <v>7000000</v>
          </cell>
          <cell r="S41">
            <v>14000000</v>
          </cell>
          <cell r="T41">
            <v>0</v>
          </cell>
          <cell r="U41">
            <v>0</v>
          </cell>
          <cell r="V41">
            <v>0</v>
          </cell>
          <cell r="W41" t="str">
            <v>104001445198</v>
          </cell>
          <cell r="X41" t="str">
            <v>VIETINBANK</v>
          </cell>
          <cell r="Y41" t="str">
            <v>LT</v>
          </cell>
          <cell r="Z41">
            <v>0</v>
          </cell>
          <cell r="AA41">
            <v>0</v>
          </cell>
          <cell r="AB41" t="str">
            <v>HOANG DINH HIEU</v>
          </cell>
        </row>
        <row r="42">
          <cell r="B42" t="str">
            <v>KC074</v>
          </cell>
          <cell r="C42" t="str">
            <v>Lý Đặng Tiến</v>
          </cell>
          <cell r="D42" t="str">
            <v>Chuyên viên Quản lý thiết kế - Xây dựng Hạ tầng</v>
          </cell>
          <cell r="E42" t="str">
            <v>Bộ phận Xây dựng Hạ tầng</v>
          </cell>
          <cell r="F42">
            <v>0</v>
          </cell>
          <cell r="G42" t="str">
            <v>Khối Quản lý thiết kế</v>
          </cell>
          <cell r="H42" t="str">
            <v>Phòng QLTK C2</v>
          </cell>
          <cell r="I42" t="str">
            <v>C2</v>
          </cell>
          <cell r="J42">
            <v>42877</v>
          </cell>
          <cell r="K42">
            <v>0</v>
          </cell>
          <cell r="L42">
            <v>0</v>
          </cell>
          <cell r="M42" t="str">
            <v>HĐTV</v>
          </cell>
          <cell r="N42">
            <v>42877</v>
          </cell>
          <cell r="O42" t="str">
            <v>Nhân viên mới</v>
          </cell>
          <cell r="P42">
            <v>0.85</v>
          </cell>
          <cell r="Q42">
            <v>7500000</v>
          </cell>
          <cell r="R42">
            <v>7500000</v>
          </cell>
          <cell r="S42">
            <v>15000000</v>
          </cell>
          <cell r="T42">
            <v>0</v>
          </cell>
          <cell r="U42">
            <v>0</v>
          </cell>
          <cell r="V42">
            <v>0</v>
          </cell>
          <cell r="W42">
            <v>107000649281</v>
          </cell>
          <cell r="X42" t="str">
            <v>VIETINBANK</v>
          </cell>
          <cell r="Y42" t="str">
            <v>LT</v>
          </cell>
          <cell r="Z42">
            <v>0</v>
          </cell>
          <cell r="AA42">
            <v>0</v>
          </cell>
          <cell r="AB42" t="str">
            <v>LY DANG TIEN</v>
          </cell>
        </row>
        <row r="43">
          <cell r="B43" t="str">
            <v>KC075</v>
          </cell>
          <cell r="C43" t="str">
            <v>Vũ Minh Tuấn</v>
          </cell>
          <cell r="D43" t="str">
            <v>Chuyên viên Kiến trúc Quy hoạch</v>
          </cell>
          <cell r="E43" t="str">
            <v>Bộ phận Kiến trúc Quy hoạch</v>
          </cell>
          <cell r="F43">
            <v>0</v>
          </cell>
          <cell r="G43" t="str">
            <v>Khối Quản lý thiết kế</v>
          </cell>
          <cell r="H43" t="str">
            <v>Phòng QLTK C2</v>
          </cell>
          <cell r="I43" t="str">
            <v>C2</v>
          </cell>
          <cell r="J43">
            <v>42877</v>
          </cell>
          <cell r="K43">
            <v>0</v>
          </cell>
          <cell r="L43">
            <v>0</v>
          </cell>
          <cell r="M43" t="str">
            <v>HĐTV</v>
          </cell>
          <cell r="N43">
            <v>42877</v>
          </cell>
          <cell r="O43" t="str">
            <v>Nhân viên mới</v>
          </cell>
          <cell r="P43">
            <v>0.85</v>
          </cell>
          <cell r="Q43">
            <v>7000000</v>
          </cell>
          <cell r="R43">
            <v>7000000</v>
          </cell>
          <cell r="S43">
            <v>14000000</v>
          </cell>
          <cell r="T43">
            <v>0</v>
          </cell>
          <cell r="U43">
            <v>0</v>
          </cell>
          <cell r="V43">
            <v>0</v>
          </cell>
          <cell r="W43">
            <v>105867068781</v>
          </cell>
          <cell r="X43" t="str">
            <v>VIETINBANK</v>
          </cell>
          <cell r="Y43" t="str">
            <v>LT</v>
          </cell>
          <cell r="Z43">
            <v>0</v>
          </cell>
          <cell r="AA43">
            <v>0</v>
          </cell>
          <cell r="AB43" t="str">
            <v>VU MINH TUAN</v>
          </cell>
        </row>
        <row r="44">
          <cell r="B44" t="str">
            <v>KC076</v>
          </cell>
          <cell r="C44" t="str">
            <v>Nguyễn Anh Đức</v>
          </cell>
          <cell r="D44" t="str">
            <v>Giám đốc</v>
          </cell>
          <cell r="E44" t="str">
            <v>Ban Giám đốc</v>
          </cell>
          <cell r="F44" t="str">
            <v>Ban Giám đốc</v>
          </cell>
          <cell r="G44" t="str">
            <v>Khối Kinh Doanh &amp; Triển khai dự án</v>
          </cell>
          <cell r="H44" t="str">
            <v>Ban GĐ C2</v>
          </cell>
          <cell r="I44" t="str">
            <v>C2</v>
          </cell>
          <cell r="J44">
            <v>42887</v>
          </cell>
          <cell r="K44">
            <v>0</v>
          </cell>
          <cell r="L44">
            <v>0</v>
          </cell>
          <cell r="M44" t="str">
            <v>HĐTV</v>
          </cell>
          <cell r="N44">
            <v>42887</v>
          </cell>
          <cell r="O44" t="str">
            <v>Nhân viên mới</v>
          </cell>
          <cell r="P44">
            <v>1</v>
          </cell>
          <cell r="Q44">
            <v>38200000</v>
          </cell>
          <cell r="R44">
            <v>38200000</v>
          </cell>
          <cell r="S44">
            <v>76400000</v>
          </cell>
          <cell r="T44">
            <v>0</v>
          </cell>
          <cell r="U44">
            <v>0</v>
          </cell>
          <cell r="V44">
            <v>0</v>
          </cell>
          <cell r="W44">
            <v>108866974642</v>
          </cell>
          <cell r="X44" t="str">
            <v>VIETINBANK</v>
          </cell>
          <cell r="Y44" t="str">
            <v>LT</v>
          </cell>
          <cell r="Z44">
            <v>0</v>
          </cell>
          <cell r="AA44">
            <v>0</v>
          </cell>
          <cell r="AB44" t="str">
            <v>NGUYEN ANH DUC</v>
          </cell>
        </row>
        <row r="45">
          <cell r="B45" t="str">
            <v>KC077</v>
          </cell>
          <cell r="C45" t="str">
            <v>Lê Vinh</v>
          </cell>
          <cell r="D45" t="str">
            <v>Trưởng phòng Quản lý Kinh tế  - Đấu thầu</v>
          </cell>
          <cell r="E45">
            <v>0</v>
          </cell>
          <cell r="F45">
            <v>0</v>
          </cell>
          <cell r="G45" t="str">
            <v>Khối Kinh Doanh &amp; Triển khai dự án</v>
          </cell>
          <cell r="H45" t="str">
            <v>Phòng KT KH ĐT C2</v>
          </cell>
          <cell r="I45" t="str">
            <v>C2</v>
          </cell>
          <cell r="J45">
            <v>42901</v>
          </cell>
          <cell r="K45">
            <v>0</v>
          </cell>
          <cell r="L45">
            <v>0</v>
          </cell>
          <cell r="M45" t="str">
            <v>HĐTV</v>
          </cell>
          <cell r="N45">
            <v>42901</v>
          </cell>
          <cell r="O45" t="str">
            <v>Nhân viên mới</v>
          </cell>
          <cell r="P45">
            <v>0.85</v>
          </cell>
          <cell r="Q45">
            <v>20000000</v>
          </cell>
          <cell r="R45">
            <v>20000000</v>
          </cell>
          <cell r="S45">
            <v>40000000</v>
          </cell>
          <cell r="T45">
            <v>0</v>
          </cell>
          <cell r="U45">
            <v>0</v>
          </cell>
          <cell r="V45">
            <v>0</v>
          </cell>
          <cell r="W45">
            <v>104867141240</v>
          </cell>
          <cell r="X45" t="str">
            <v>VIETINBANK</v>
          </cell>
          <cell r="Y45" t="str">
            <v>LT</v>
          </cell>
          <cell r="Z45">
            <v>0</v>
          </cell>
          <cell r="AA45">
            <v>0</v>
          </cell>
          <cell r="AB45" t="str">
            <v>LE VINH</v>
          </cell>
        </row>
        <row r="46">
          <cell r="B46" t="str">
            <v>KC078</v>
          </cell>
          <cell r="C46" t="str">
            <v>Lê Thị Lan Anh</v>
          </cell>
          <cell r="D46" t="str">
            <v>Phó phòng Phụ trách Quản lý hồ sơ</v>
          </cell>
          <cell r="E46" t="str">
            <v>Bộ phận Quản lý hồ sơ</v>
          </cell>
          <cell r="F46">
            <v>0</v>
          </cell>
          <cell r="G46" t="str">
            <v>Khối Kinh Doanh &amp; Triển khai dự án</v>
          </cell>
          <cell r="H46" t="str">
            <v>Phòng QLDA C2</v>
          </cell>
          <cell r="I46" t="str">
            <v>C2</v>
          </cell>
          <cell r="J46">
            <v>42893</v>
          </cell>
          <cell r="K46">
            <v>0</v>
          </cell>
          <cell r="L46">
            <v>1</v>
          </cell>
          <cell r="M46" t="str">
            <v>XĐTH</v>
          </cell>
          <cell r="N46">
            <v>0</v>
          </cell>
          <cell r="O46">
            <v>0</v>
          </cell>
          <cell r="P46">
            <v>0</v>
          </cell>
          <cell r="Q46">
            <v>15000000</v>
          </cell>
          <cell r="R46">
            <v>15000000</v>
          </cell>
          <cell r="S46">
            <v>30000000</v>
          </cell>
          <cell r="T46">
            <v>0</v>
          </cell>
          <cell r="U46">
            <v>0</v>
          </cell>
          <cell r="V46">
            <v>0</v>
          </cell>
          <cell r="W46" t="str">
            <v>103003186034</v>
          </cell>
          <cell r="X46" t="str">
            <v>VIETINBANK</v>
          </cell>
          <cell r="Y46" t="str">
            <v>LT</v>
          </cell>
          <cell r="Z46">
            <v>2</v>
          </cell>
          <cell r="AA46">
            <v>0</v>
          </cell>
          <cell r="AB46" t="str">
            <v>LE THI LAN ANH</v>
          </cell>
        </row>
        <row r="47">
          <cell r="B47" t="str">
            <v>KC079</v>
          </cell>
          <cell r="C47" t="str">
            <v>Phạm Đức Nam</v>
          </cell>
          <cell r="D47" t="str">
            <v>Chuyên viên Hồ sơ</v>
          </cell>
          <cell r="E47" t="str">
            <v>Bộ phận Quản lý hồ sơ</v>
          </cell>
          <cell r="F47">
            <v>0</v>
          </cell>
          <cell r="G47" t="str">
            <v>Khối Kinh Doanh &amp; Triển khai dự án</v>
          </cell>
          <cell r="H47" t="str">
            <v>Phòng QLDA C2</v>
          </cell>
          <cell r="I47" t="str">
            <v>C2</v>
          </cell>
          <cell r="J47">
            <v>42893</v>
          </cell>
          <cell r="K47">
            <v>0</v>
          </cell>
          <cell r="L47">
            <v>1</v>
          </cell>
          <cell r="M47" t="str">
            <v>XĐTH</v>
          </cell>
          <cell r="N47">
            <v>0</v>
          </cell>
          <cell r="O47">
            <v>0</v>
          </cell>
          <cell r="P47">
            <v>0</v>
          </cell>
          <cell r="Q47">
            <v>6037500</v>
          </cell>
          <cell r="R47">
            <v>6037500</v>
          </cell>
          <cell r="S47">
            <v>12075000</v>
          </cell>
          <cell r="T47">
            <v>0</v>
          </cell>
          <cell r="U47">
            <v>0</v>
          </cell>
          <cell r="V47">
            <v>0</v>
          </cell>
          <cell r="W47" t="str">
            <v>108005004743</v>
          </cell>
          <cell r="X47" t="str">
            <v>VIETINBANK</v>
          </cell>
          <cell r="Y47" t="str">
            <v>LT</v>
          </cell>
          <cell r="Z47">
            <v>1</v>
          </cell>
          <cell r="AA47">
            <v>0</v>
          </cell>
          <cell r="AB47" t="str">
            <v>PHAM DUC NAM</v>
          </cell>
        </row>
        <row r="48">
          <cell r="B48" t="str">
            <v>CNX001</v>
          </cell>
          <cell r="C48" t="str">
            <v>Phạm Ngọc Dũng</v>
          </cell>
          <cell r="D48" t="str">
            <v>Kỹ sư trắc địa - Xây dựng A2</v>
          </cell>
          <cell r="E48" t="str">
            <v>Ban Điều hành dự án Ecolife Capitol</v>
          </cell>
          <cell r="F48" t="str">
            <v>Ban Điều hành các dự án</v>
          </cell>
          <cell r="G48" t="str">
            <v>Khối Kỹ thuật - Dự án</v>
          </cell>
          <cell r="H48" t="str">
            <v>DF2 C3</v>
          </cell>
          <cell r="I48" t="str">
            <v>C3</v>
          </cell>
          <cell r="J48">
            <v>40162</v>
          </cell>
          <cell r="K48">
            <v>0</v>
          </cell>
          <cell r="L48">
            <v>1</v>
          </cell>
          <cell r="M48" t="str">
            <v>Không XĐTH</v>
          </cell>
          <cell r="N48">
            <v>42826</v>
          </cell>
          <cell r="O48" t="str">
            <v>Điều chỉnh lương, thay đổi lương CB</v>
          </cell>
          <cell r="P48">
            <v>0</v>
          </cell>
          <cell r="Q48">
            <v>6037500</v>
          </cell>
          <cell r="R48">
            <v>6037500</v>
          </cell>
          <cell r="S48">
            <v>12075000</v>
          </cell>
          <cell r="T48">
            <v>0</v>
          </cell>
          <cell r="U48">
            <v>0</v>
          </cell>
          <cell r="V48">
            <v>0</v>
          </cell>
          <cell r="W48" t="str">
            <v>102001287359</v>
          </cell>
          <cell r="X48" t="str">
            <v>VIETINBANK</v>
          </cell>
          <cell r="Y48" t="str">
            <v>LT</v>
          </cell>
          <cell r="Z48">
            <v>0</v>
          </cell>
          <cell r="AA48">
            <v>0</v>
          </cell>
          <cell r="AB48" t="str">
            <v>PHAM NGOC DUNG</v>
          </cell>
        </row>
        <row r="49">
          <cell r="B49" t="str">
            <v>CNX002</v>
          </cell>
          <cell r="C49" t="str">
            <v>Trần Thị Oanh</v>
          </cell>
          <cell r="D49" t="str">
            <v>Tổng Giám đốc</v>
          </cell>
          <cell r="E49" t="str">
            <v>Ban Tổng Giám đốc</v>
          </cell>
          <cell r="F49" t="str">
            <v>Ban Tổng Giám đốc</v>
          </cell>
          <cell r="G49" t="str">
            <v>Ban Tổng Giám đốc</v>
          </cell>
          <cell r="H49" t="str">
            <v>KVP C3</v>
          </cell>
          <cell r="I49" t="str">
            <v>C3</v>
          </cell>
          <cell r="J49">
            <v>40193</v>
          </cell>
          <cell r="K49">
            <v>0</v>
          </cell>
          <cell r="L49">
            <v>1</v>
          </cell>
          <cell r="M49" t="str">
            <v>Không XĐTH</v>
          </cell>
          <cell r="N49">
            <v>42826</v>
          </cell>
          <cell r="O49" t="str">
            <v>Điều chỉnh lương, thay đổi lương CB</v>
          </cell>
          <cell r="P49">
            <v>0</v>
          </cell>
          <cell r="Q49">
            <v>24698516.117895119</v>
          </cell>
          <cell r="R49">
            <v>24698516.117895119</v>
          </cell>
          <cell r="S49">
            <v>49397032.235790238</v>
          </cell>
          <cell r="T49">
            <v>0</v>
          </cell>
          <cell r="U49">
            <v>0</v>
          </cell>
          <cell r="V49">
            <v>0</v>
          </cell>
          <cell r="W49" t="str">
            <v>103005203182</v>
          </cell>
          <cell r="X49" t="str">
            <v>VIETINBANK</v>
          </cell>
          <cell r="Y49" t="str">
            <v>LT</v>
          </cell>
          <cell r="Z49">
            <v>1</v>
          </cell>
          <cell r="AA49">
            <v>0</v>
          </cell>
          <cell r="AB49" t="str">
            <v>TRAN THI OANH</v>
          </cell>
        </row>
        <row r="50">
          <cell r="B50" t="str">
            <v>CNX003</v>
          </cell>
          <cell r="C50" t="str">
            <v>Nông Bá Hóa</v>
          </cell>
          <cell r="D50" t="str">
            <v>Kỹ sư giám sát A3</v>
          </cell>
          <cell r="E50" t="str">
            <v>Ban Điều hành dự án Ecolife Capitol</v>
          </cell>
          <cell r="F50" t="str">
            <v>Ban Điều hành các dự án</v>
          </cell>
          <cell r="G50" t="str">
            <v>Khối Kỹ thuật - Dự án</v>
          </cell>
          <cell r="H50" t="str">
            <v>DF2 C3</v>
          </cell>
          <cell r="I50" t="str">
            <v>C3</v>
          </cell>
          <cell r="J50">
            <v>41420</v>
          </cell>
          <cell r="K50">
            <v>0</v>
          </cell>
          <cell r="L50">
            <v>1</v>
          </cell>
          <cell r="M50" t="str">
            <v>Không XĐTH</v>
          </cell>
          <cell r="N50">
            <v>42826</v>
          </cell>
          <cell r="O50" t="str">
            <v>Điều chỉnh lương, thay đổi lương CB</v>
          </cell>
          <cell r="P50">
            <v>0</v>
          </cell>
          <cell r="Q50">
            <v>5775000</v>
          </cell>
          <cell r="R50">
            <v>5775000</v>
          </cell>
          <cell r="S50">
            <v>11550000</v>
          </cell>
          <cell r="T50">
            <v>0</v>
          </cell>
          <cell r="U50">
            <v>0</v>
          </cell>
          <cell r="V50">
            <v>0</v>
          </cell>
          <cell r="W50" t="str">
            <v>101004375787</v>
          </cell>
          <cell r="X50" t="str">
            <v>VIETINBANK</v>
          </cell>
          <cell r="Y50" t="str">
            <v>LT</v>
          </cell>
          <cell r="Z50">
            <v>0</v>
          </cell>
          <cell r="AA50">
            <v>0</v>
          </cell>
          <cell r="AB50" t="str">
            <v>NONG BA HOA</v>
          </cell>
        </row>
        <row r="51">
          <cell r="B51" t="str">
            <v>CNX006</v>
          </cell>
          <cell r="C51" t="str">
            <v>Đỗ Hoàng Linh</v>
          </cell>
          <cell r="D51" t="str">
            <v>Chuyên viên Định giá</v>
          </cell>
          <cell r="E51" t="str">
            <v>Ban Định giá</v>
          </cell>
          <cell r="F51" t="str">
            <v>Ban Định giá</v>
          </cell>
          <cell r="G51" t="str">
            <v>Ban Định giá</v>
          </cell>
          <cell r="H51" t="str">
            <v>KVP C3</v>
          </cell>
          <cell r="I51" t="str">
            <v>C3</v>
          </cell>
          <cell r="J51">
            <v>41624</v>
          </cell>
          <cell r="K51">
            <v>0</v>
          </cell>
          <cell r="L51">
            <v>1</v>
          </cell>
          <cell r="M51" t="str">
            <v>XĐTH</v>
          </cell>
          <cell r="N51">
            <v>42826</v>
          </cell>
          <cell r="O51" t="str">
            <v>Thay đổi lương CB 50/50</v>
          </cell>
          <cell r="P51">
            <v>0</v>
          </cell>
          <cell r="Q51">
            <v>9000000</v>
          </cell>
          <cell r="R51">
            <v>9000000</v>
          </cell>
          <cell r="S51">
            <v>18000000</v>
          </cell>
          <cell r="T51">
            <v>0</v>
          </cell>
          <cell r="U51">
            <v>0</v>
          </cell>
          <cell r="V51">
            <v>0</v>
          </cell>
          <cell r="W51" t="str">
            <v>108003816886</v>
          </cell>
          <cell r="X51" t="str">
            <v>VIETINBANK</v>
          </cell>
          <cell r="Y51" t="str">
            <v>LT</v>
          </cell>
          <cell r="Z51">
            <v>1</v>
          </cell>
          <cell r="AA51">
            <v>0</v>
          </cell>
          <cell r="AB51" t="str">
            <v>DO HOANG LINH</v>
          </cell>
        </row>
        <row r="52">
          <cell r="B52" t="str">
            <v>CNX024</v>
          </cell>
          <cell r="C52" t="str">
            <v>Phan Thị Hiền</v>
          </cell>
          <cell r="D52" t="str">
            <v>Nhân viên Kế toán</v>
          </cell>
          <cell r="E52" t="str">
            <v>Ban Điều hành dự án Ecohome Phúc Lợi</v>
          </cell>
          <cell r="F52" t="str">
            <v>Ban Điều hành các dự án</v>
          </cell>
          <cell r="G52" t="str">
            <v>Khối Kỹ thuật - Dự án</v>
          </cell>
          <cell r="H52" t="str">
            <v>DE4 C3</v>
          </cell>
          <cell r="I52" t="str">
            <v>C3</v>
          </cell>
          <cell r="J52">
            <v>41774</v>
          </cell>
          <cell r="K52">
            <v>0</v>
          </cell>
          <cell r="L52">
            <v>1</v>
          </cell>
          <cell r="M52" t="str">
            <v>XĐTH</v>
          </cell>
          <cell r="N52">
            <v>42826</v>
          </cell>
          <cell r="O52" t="str">
            <v>Điều chỉnh lương, thay đổi lương CB</v>
          </cell>
          <cell r="P52">
            <v>0</v>
          </cell>
          <cell r="Q52">
            <v>4050000</v>
          </cell>
          <cell r="R52">
            <v>3300000</v>
          </cell>
          <cell r="S52">
            <v>7350000</v>
          </cell>
          <cell r="T52">
            <v>1400000</v>
          </cell>
          <cell r="U52">
            <v>0</v>
          </cell>
          <cell r="V52">
            <v>0</v>
          </cell>
          <cell r="W52" t="str">
            <v>101004806659</v>
          </cell>
          <cell r="X52" t="str">
            <v>VIETINBANK</v>
          </cell>
          <cell r="Y52" t="str">
            <v>LT</v>
          </cell>
          <cell r="Z52">
            <v>0</v>
          </cell>
          <cell r="AA52">
            <v>0</v>
          </cell>
          <cell r="AB52" t="str">
            <v>PHAN THI HIEN</v>
          </cell>
        </row>
        <row r="53">
          <cell r="B53" t="str">
            <v>CNX025</v>
          </cell>
          <cell r="C53" t="str">
            <v>Trần Minh Hùng</v>
          </cell>
          <cell r="D53" t="str">
            <v>Nhân viên điều phối vật tư</v>
          </cell>
          <cell r="E53" t="str">
            <v>Ban Điều hành dự án Ecolife Capitol</v>
          </cell>
          <cell r="F53" t="str">
            <v>Ban Điều hành các dự án</v>
          </cell>
          <cell r="G53" t="str">
            <v>Khối Kỹ thuật - Dự án</v>
          </cell>
          <cell r="H53" t="str">
            <v>DF2 C3</v>
          </cell>
          <cell r="I53" t="str">
            <v>C3</v>
          </cell>
          <cell r="J53">
            <v>41786</v>
          </cell>
          <cell r="K53">
            <v>0</v>
          </cell>
          <cell r="L53">
            <v>1</v>
          </cell>
          <cell r="M53" t="str">
            <v>XĐTH</v>
          </cell>
          <cell r="N53">
            <v>42826</v>
          </cell>
          <cell r="O53" t="str">
            <v>Điều chỉnh lương, thay đổi lương CB</v>
          </cell>
          <cell r="P53">
            <v>0</v>
          </cell>
          <cell r="Q53">
            <v>4050000</v>
          </cell>
          <cell r="R53">
            <v>2250000</v>
          </cell>
          <cell r="S53">
            <v>6300000</v>
          </cell>
          <cell r="T53">
            <v>0</v>
          </cell>
          <cell r="U53">
            <v>0</v>
          </cell>
          <cell r="V53">
            <v>0</v>
          </cell>
          <cell r="W53" t="str">
            <v>106005442717</v>
          </cell>
          <cell r="X53" t="str">
            <v>VIETINBANK</v>
          </cell>
          <cell r="Y53" t="str">
            <v>LT</v>
          </cell>
          <cell r="Z53">
            <v>0</v>
          </cell>
          <cell r="AA53">
            <v>0</v>
          </cell>
          <cell r="AB53" t="str">
            <v>TRAN MINH HUNG</v>
          </cell>
        </row>
        <row r="54">
          <cell r="B54" t="str">
            <v>CNX038</v>
          </cell>
          <cell r="C54" t="str">
            <v>Vũ Văn Hùng</v>
          </cell>
          <cell r="D54" t="str">
            <v>Kỹ sư xây dựng</v>
          </cell>
          <cell r="E54" t="str">
            <v>Phòng Xây dựng</v>
          </cell>
          <cell r="F54" t="str">
            <v>Ban Kĩ thuật</v>
          </cell>
          <cell r="G54" t="str">
            <v>Khối Kỹ thuật - Dự án</v>
          </cell>
          <cell r="H54" t="str">
            <v>DF2 C3</v>
          </cell>
          <cell r="I54" t="str">
            <v>C3</v>
          </cell>
          <cell r="J54">
            <v>41901</v>
          </cell>
          <cell r="K54">
            <v>0</v>
          </cell>
          <cell r="L54">
            <v>1</v>
          </cell>
          <cell r="M54" t="str">
            <v>XĐTH</v>
          </cell>
          <cell r="N54">
            <v>42826</v>
          </cell>
          <cell r="O54" t="str">
            <v>Thay đổi lương CB 50/50</v>
          </cell>
          <cell r="P54">
            <v>0</v>
          </cell>
          <cell r="Q54">
            <v>6000000</v>
          </cell>
          <cell r="R54">
            <v>6000000</v>
          </cell>
          <cell r="S54">
            <v>12000000</v>
          </cell>
          <cell r="T54">
            <v>0</v>
          </cell>
          <cell r="U54">
            <v>0</v>
          </cell>
          <cell r="V54">
            <v>0</v>
          </cell>
          <cell r="W54" t="str">
            <v>109004374031</v>
          </cell>
          <cell r="X54" t="str">
            <v>VIETINBANK</v>
          </cell>
          <cell r="Y54" t="str">
            <v>LT</v>
          </cell>
          <cell r="Z54">
            <v>2</v>
          </cell>
          <cell r="AA54">
            <v>0</v>
          </cell>
          <cell r="AB54" t="str">
            <v>VU VAN HUNG</v>
          </cell>
        </row>
        <row r="55">
          <cell r="B55" t="str">
            <v>CNX041</v>
          </cell>
          <cell r="C55" t="str">
            <v>Lê Lâm</v>
          </cell>
          <cell r="D55" t="str">
            <v>Nhân viên Lái xe</v>
          </cell>
          <cell r="E55" t="str">
            <v>Phòng Hành chính - Nhân sự - Pháp chế</v>
          </cell>
          <cell r="F55" t="str">
            <v>Phòng Hành chính - Nhân sự - Pháp chế</v>
          </cell>
          <cell r="G55" t="str">
            <v>Ban Vận hành</v>
          </cell>
          <cell r="H55" t="str">
            <v>KVP C3</v>
          </cell>
          <cell r="I55" t="str">
            <v>C3</v>
          </cell>
          <cell r="J55">
            <v>41918</v>
          </cell>
          <cell r="K55">
            <v>0</v>
          </cell>
          <cell r="L55">
            <v>1</v>
          </cell>
          <cell r="M55" t="str">
            <v>XĐTH</v>
          </cell>
          <cell r="N55">
            <v>42826</v>
          </cell>
          <cell r="O55" t="str">
            <v>Điều chỉnh lương, thay đổi lương CB</v>
          </cell>
          <cell r="P55">
            <v>0</v>
          </cell>
          <cell r="Q55">
            <v>4050000</v>
          </cell>
          <cell r="R55">
            <v>3650000</v>
          </cell>
          <cell r="S55">
            <v>7700000</v>
          </cell>
          <cell r="T55">
            <v>0</v>
          </cell>
          <cell r="U55">
            <v>0</v>
          </cell>
          <cell r="V55">
            <v>0</v>
          </cell>
          <cell r="W55" t="str">
            <v>102001787952</v>
          </cell>
          <cell r="X55" t="str">
            <v>VIETINBANK</v>
          </cell>
          <cell r="Y55" t="str">
            <v>LT</v>
          </cell>
          <cell r="Z55">
            <v>0</v>
          </cell>
          <cell r="AA55">
            <v>0</v>
          </cell>
          <cell r="AB55" t="str">
            <v>LE LAM</v>
          </cell>
        </row>
        <row r="56">
          <cell r="B56" t="str">
            <v>CNX045</v>
          </cell>
          <cell r="C56" t="str">
            <v>Nguyễn Nhật Dũng</v>
          </cell>
          <cell r="D56" t="str">
            <v>Nhân viên hành chính</v>
          </cell>
          <cell r="E56" t="str">
            <v>Ban Hành chính &amp; Văn phòng Tập đoàn</v>
          </cell>
          <cell r="F56" t="str">
            <v>Ban Hành chính &amp; Văn phòng Tập đoàn</v>
          </cell>
          <cell r="G56" t="str">
            <v>Ban Hành chính &amp; Văn phòng Tập đoàn</v>
          </cell>
          <cell r="H56" t="str">
            <v>KVP C3</v>
          </cell>
          <cell r="I56" t="str">
            <v>C3</v>
          </cell>
          <cell r="J56">
            <v>42012</v>
          </cell>
          <cell r="K56">
            <v>0</v>
          </cell>
          <cell r="L56">
            <v>1</v>
          </cell>
          <cell r="M56" t="str">
            <v>XĐTH</v>
          </cell>
          <cell r="N56">
            <v>42826</v>
          </cell>
          <cell r="O56" t="str">
            <v>Điều chỉnh lương, thay đổi lương CB</v>
          </cell>
          <cell r="P56">
            <v>0</v>
          </cell>
          <cell r="Q56">
            <v>5400000</v>
          </cell>
          <cell r="R56">
            <v>5400000</v>
          </cell>
          <cell r="S56">
            <v>10800000</v>
          </cell>
          <cell r="T56">
            <v>0</v>
          </cell>
          <cell r="U56">
            <v>0</v>
          </cell>
          <cell r="V56">
            <v>0</v>
          </cell>
          <cell r="W56" t="str">
            <v>109002044705</v>
          </cell>
          <cell r="X56" t="str">
            <v>VIETINBANK</v>
          </cell>
          <cell r="Y56" t="str">
            <v>LT</v>
          </cell>
          <cell r="Z56">
            <v>1</v>
          </cell>
          <cell r="AA56">
            <v>0</v>
          </cell>
          <cell r="AB56" t="str">
            <v>NGUYEN NHAT DUNG</v>
          </cell>
        </row>
        <row r="57">
          <cell r="B57" t="str">
            <v>CNX049</v>
          </cell>
          <cell r="C57" t="str">
            <v>Tống Văn Tuyến</v>
          </cell>
          <cell r="D57" t="str">
            <v>Trưởng phòng xây dựng</v>
          </cell>
          <cell r="E57" t="str">
            <v>Phòng Xây dựng</v>
          </cell>
          <cell r="F57" t="str">
            <v>Ban Kĩ thuật</v>
          </cell>
          <cell r="G57" t="str">
            <v>Khối Kỹ thuật - Dự án</v>
          </cell>
          <cell r="H57" t="str">
            <v>KVP C3</v>
          </cell>
          <cell r="I57" t="str">
            <v>C3</v>
          </cell>
          <cell r="J57">
            <v>41974</v>
          </cell>
          <cell r="K57">
            <v>0</v>
          </cell>
          <cell r="L57">
            <v>1</v>
          </cell>
          <cell r="M57" t="str">
            <v>Không XĐTH</v>
          </cell>
          <cell r="N57">
            <v>42826</v>
          </cell>
          <cell r="O57" t="str">
            <v>Thay đổi lương CB 50/50</v>
          </cell>
          <cell r="P57">
            <v>0</v>
          </cell>
          <cell r="Q57">
            <v>12500000</v>
          </cell>
          <cell r="R57">
            <v>12500000</v>
          </cell>
          <cell r="S57">
            <v>25000000</v>
          </cell>
          <cell r="T57">
            <v>0</v>
          </cell>
          <cell r="U57">
            <v>0</v>
          </cell>
          <cell r="V57">
            <v>0</v>
          </cell>
          <cell r="W57" t="str">
            <v>106005531506</v>
          </cell>
          <cell r="X57" t="str">
            <v>VIETINBANK</v>
          </cell>
          <cell r="Y57" t="str">
            <v>LT</v>
          </cell>
          <cell r="Z57">
            <v>1</v>
          </cell>
          <cell r="AA57">
            <v>0</v>
          </cell>
          <cell r="AB57" t="str">
            <v>TONG VAN TUYEN</v>
          </cell>
        </row>
        <row r="58">
          <cell r="B58" t="str">
            <v>CNX050</v>
          </cell>
          <cell r="C58" t="str">
            <v>Nguyễn Thị Nhàn</v>
          </cell>
          <cell r="D58" t="str">
            <v>Chuyên viên Định giá</v>
          </cell>
          <cell r="E58" t="str">
            <v>Ban Định giá</v>
          </cell>
          <cell r="F58" t="str">
            <v>Ban Định giá</v>
          </cell>
          <cell r="G58" t="str">
            <v>Ban Định giá</v>
          </cell>
          <cell r="H58" t="str">
            <v>KVP C3</v>
          </cell>
          <cell r="I58" t="str">
            <v>C3</v>
          </cell>
          <cell r="J58">
            <v>41974</v>
          </cell>
          <cell r="K58">
            <v>0</v>
          </cell>
          <cell r="L58">
            <v>1</v>
          </cell>
          <cell r="M58" t="str">
            <v>XĐTH</v>
          </cell>
          <cell r="N58">
            <v>42826</v>
          </cell>
          <cell r="O58" t="str">
            <v>Điều chỉnh lương, thay đổi lương CB</v>
          </cell>
          <cell r="P58">
            <v>0</v>
          </cell>
          <cell r="Q58">
            <v>8050000</v>
          </cell>
          <cell r="R58">
            <v>8050000</v>
          </cell>
          <cell r="S58">
            <v>16100000</v>
          </cell>
          <cell r="T58">
            <v>0</v>
          </cell>
          <cell r="U58">
            <v>0</v>
          </cell>
          <cell r="V58">
            <v>0</v>
          </cell>
          <cell r="W58" t="str">
            <v>109004289426</v>
          </cell>
          <cell r="X58" t="str">
            <v>VIETINBANK</v>
          </cell>
          <cell r="Y58" t="str">
            <v>LT</v>
          </cell>
          <cell r="Z58">
            <v>1</v>
          </cell>
          <cell r="AA58">
            <v>0</v>
          </cell>
          <cell r="AB58" t="str">
            <v>NGUYEN THI NHAN</v>
          </cell>
        </row>
        <row r="59">
          <cell r="B59" t="str">
            <v>CNX066</v>
          </cell>
          <cell r="C59" t="str">
            <v>Vũ Ngọc Thái</v>
          </cell>
          <cell r="D59" t="str">
            <v>Nhân viên điều phối vật tư</v>
          </cell>
          <cell r="E59" t="str">
            <v>Ban Điều hành dự án Ecohome Phúc Lợi</v>
          </cell>
          <cell r="F59" t="str">
            <v>Ban Điều hành các dự án</v>
          </cell>
          <cell r="G59" t="str">
            <v>Khối Kỹ thuật - Dự án</v>
          </cell>
          <cell r="H59" t="str">
            <v>DE4 C3</v>
          </cell>
          <cell r="I59" t="str">
            <v>C3</v>
          </cell>
          <cell r="J59">
            <v>42103</v>
          </cell>
          <cell r="K59">
            <v>0</v>
          </cell>
          <cell r="L59">
            <v>1</v>
          </cell>
          <cell r="M59" t="str">
            <v>XĐTH</v>
          </cell>
          <cell r="N59">
            <v>42826</v>
          </cell>
          <cell r="O59" t="str">
            <v>Điều chỉnh lương, thay đổi lương CB</v>
          </cell>
          <cell r="P59">
            <v>0</v>
          </cell>
          <cell r="Q59">
            <v>5500000</v>
          </cell>
          <cell r="R59">
            <v>5500000</v>
          </cell>
          <cell r="S59">
            <v>11000000</v>
          </cell>
          <cell r="T59">
            <v>0</v>
          </cell>
          <cell r="U59">
            <v>0</v>
          </cell>
          <cell r="V59">
            <v>0</v>
          </cell>
          <cell r="W59" t="str">
            <v>102005239539</v>
          </cell>
          <cell r="X59" t="str">
            <v>VIETINBANK</v>
          </cell>
          <cell r="Y59" t="str">
            <v>LT</v>
          </cell>
          <cell r="Z59">
            <v>1</v>
          </cell>
          <cell r="AA59">
            <v>0</v>
          </cell>
          <cell r="AB59" t="str">
            <v>VU NGOC THAI</v>
          </cell>
        </row>
        <row r="60">
          <cell r="B60" t="str">
            <v>CNX072</v>
          </cell>
          <cell r="C60" t="str">
            <v>Nguyễn Văn Trình</v>
          </cell>
          <cell r="D60" t="str">
            <v>Trưởng tòa A1</v>
          </cell>
          <cell r="E60" t="str">
            <v>Ban Điều hành dự án Ecolife Capitol</v>
          </cell>
          <cell r="F60" t="str">
            <v>Ban Điều hành các dự án</v>
          </cell>
          <cell r="G60" t="str">
            <v>Khối Kỹ thuật - Dự án</v>
          </cell>
          <cell r="H60" t="str">
            <v>DF2 C3</v>
          </cell>
          <cell r="I60" t="str">
            <v>C3</v>
          </cell>
          <cell r="J60">
            <v>42293</v>
          </cell>
          <cell r="K60">
            <v>0</v>
          </cell>
          <cell r="L60">
            <v>1</v>
          </cell>
          <cell r="M60" t="str">
            <v>XĐTH</v>
          </cell>
          <cell r="N60">
            <v>42826</v>
          </cell>
          <cell r="O60" t="str">
            <v>Thay đổi lương CB 50/50</v>
          </cell>
          <cell r="P60">
            <v>0</v>
          </cell>
          <cell r="Q60">
            <v>7500000</v>
          </cell>
          <cell r="R60">
            <v>7500000</v>
          </cell>
          <cell r="S60">
            <v>15000000</v>
          </cell>
          <cell r="T60">
            <v>0</v>
          </cell>
          <cell r="U60">
            <v>0</v>
          </cell>
          <cell r="V60">
            <v>0</v>
          </cell>
          <cell r="W60" t="str">
            <v>106002167964</v>
          </cell>
          <cell r="X60" t="str">
            <v>VIETINBANK</v>
          </cell>
          <cell r="Y60" t="str">
            <v>LT</v>
          </cell>
          <cell r="Z60">
            <v>0</v>
          </cell>
          <cell r="AA60">
            <v>0</v>
          </cell>
          <cell r="AB60" t="str">
            <v>NGUYEN VAN TRINH</v>
          </cell>
        </row>
        <row r="61">
          <cell r="B61" t="str">
            <v>CNX075</v>
          </cell>
          <cell r="C61" t="str">
            <v>Nguyễn Thị Hằng</v>
          </cell>
          <cell r="D61" t="str">
            <v>Kế toán tổng hợp</v>
          </cell>
          <cell r="E61" t="str">
            <v>Phòng Tài chính &amp; Kế toán</v>
          </cell>
          <cell r="F61" t="str">
            <v>Phòng Tài chính &amp; Kế toán</v>
          </cell>
          <cell r="G61" t="str">
            <v>Khối Tài chính kinh tế</v>
          </cell>
          <cell r="H61" t="str">
            <v>KVP C3</v>
          </cell>
          <cell r="I61" t="str">
            <v>C3</v>
          </cell>
          <cell r="J61">
            <v>42110</v>
          </cell>
          <cell r="K61">
            <v>0</v>
          </cell>
          <cell r="L61">
            <v>1</v>
          </cell>
          <cell r="M61" t="str">
            <v>XĐTH</v>
          </cell>
          <cell r="N61">
            <v>42826</v>
          </cell>
          <cell r="O61" t="str">
            <v>Điều chỉnh lương, thay đổi lương CB</v>
          </cell>
          <cell r="P61">
            <v>0</v>
          </cell>
          <cell r="Q61">
            <v>7020000</v>
          </cell>
          <cell r="R61">
            <v>7020000</v>
          </cell>
          <cell r="S61">
            <v>14040000</v>
          </cell>
          <cell r="T61">
            <v>0</v>
          </cell>
          <cell r="U61">
            <v>0</v>
          </cell>
          <cell r="V61">
            <v>0</v>
          </cell>
          <cell r="W61" t="str">
            <v>104002307148</v>
          </cell>
          <cell r="X61" t="str">
            <v>VIETINBANK</v>
          </cell>
          <cell r="Y61" t="str">
            <v>LT</v>
          </cell>
          <cell r="Z61">
            <v>0</v>
          </cell>
          <cell r="AA61">
            <v>0</v>
          </cell>
          <cell r="AB61" t="str">
            <v>NGUYEN THI HANG</v>
          </cell>
        </row>
        <row r="62">
          <cell r="B62" t="str">
            <v>CNX076</v>
          </cell>
          <cell r="C62" t="str">
            <v>Phan Quốc Đông</v>
          </cell>
          <cell r="D62" t="str">
            <v>Kỹ sư Quản lý chất lượng</v>
          </cell>
          <cell r="E62" t="str">
            <v>Ban Điều hành dự án Ecohome Phúc Lợi</v>
          </cell>
          <cell r="F62" t="str">
            <v>Ban Điều hành các dự án</v>
          </cell>
          <cell r="G62" t="str">
            <v>Khối Kỹ thuật - Dự án</v>
          </cell>
          <cell r="H62" t="str">
            <v>DE4 C3</v>
          </cell>
          <cell r="I62" t="str">
            <v>C3</v>
          </cell>
          <cell r="J62">
            <v>42111</v>
          </cell>
          <cell r="K62">
            <v>0</v>
          </cell>
          <cell r="L62">
            <v>1</v>
          </cell>
          <cell r="M62" t="str">
            <v>XĐTH</v>
          </cell>
          <cell r="N62">
            <v>42826</v>
          </cell>
          <cell r="O62" t="str">
            <v>Điều chỉnh lương, thay đổi lương CB</v>
          </cell>
          <cell r="P62">
            <v>0</v>
          </cell>
          <cell r="Q62">
            <v>6875000</v>
          </cell>
          <cell r="R62">
            <v>6875000</v>
          </cell>
          <cell r="S62">
            <v>13750000</v>
          </cell>
          <cell r="T62">
            <v>0</v>
          </cell>
          <cell r="U62">
            <v>0</v>
          </cell>
          <cell r="V62">
            <v>0</v>
          </cell>
          <cell r="W62" t="str">
            <v>102002307028</v>
          </cell>
          <cell r="X62" t="str">
            <v>VIETINBANK</v>
          </cell>
          <cell r="Y62" t="str">
            <v>LT</v>
          </cell>
          <cell r="Z62">
            <v>2</v>
          </cell>
          <cell r="AA62">
            <v>0</v>
          </cell>
          <cell r="AB62" t="str">
            <v>PHAN QUOC DONG</v>
          </cell>
        </row>
        <row r="63">
          <cell r="B63" t="str">
            <v>CNX079</v>
          </cell>
          <cell r="C63" t="str">
            <v>Chung Văn Dương</v>
          </cell>
          <cell r="D63" t="str">
            <v>Kỹ sư trắc địa</v>
          </cell>
          <cell r="E63" t="str">
            <v>Ban Điều hành dự án Ecohome Phúc Lợi</v>
          </cell>
          <cell r="F63" t="str">
            <v>Ban Điều hành các dự án</v>
          </cell>
          <cell r="G63" t="str">
            <v>Khối Kỹ thuật - Dự án</v>
          </cell>
          <cell r="H63" t="str">
            <v>DE4 C3</v>
          </cell>
          <cell r="I63" t="str">
            <v>C3</v>
          </cell>
          <cell r="J63">
            <v>42612</v>
          </cell>
          <cell r="K63">
            <v>0</v>
          </cell>
          <cell r="L63">
            <v>1</v>
          </cell>
          <cell r="M63" t="str">
            <v>XĐTH</v>
          </cell>
          <cell r="N63">
            <v>42826</v>
          </cell>
          <cell r="O63" t="str">
            <v>Điều chỉnh lương, thay đổi lương CB</v>
          </cell>
          <cell r="P63">
            <v>0</v>
          </cell>
          <cell r="Q63">
            <v>5750000</v>
          </cell>
          <cell r="R63">
            <v>5750000</v>
          </cell>
          <cell r="S63">
            <v>11500000</v>
          </cell>
          <cell r="T63">
            <v>0</v>
          </cell>
          <cell r="U63">
            <v>0</v>
          </cell>
          <cell r="V63">
            <v>0</v>
          </cell>
          <cell r="W63" t="str">
            <v>103002304154</v>
          </cell>
          <cell r="X63" t="str">
            <v>VIETINBANK</v>
          </cell>
          <cell r="Y63" t="str">
            <v>LT</v>
          </cell>
          <cell r="Z63">
            <v>1</v>
          </cell>
          <cell r="AA63">
            <v>0</v>
          </cell>
          <cell r="AB63" t="str">
            <v>CHUNG VAN DUONG</v>
          </cell>
        </row>
        <row r="64">
          <cell r="B64" t="str">
            <v>CNX081</v>
          </cell>
          <cell r="C64" t="str">
            <v>Trương Chí Thanh</v>
          </cell>
          <cell r="D64" t="str">
            <v>Thủ kho</v>
          </cell>
          <cell r="E64" t="str">
            <v>Ban Điều hành dự án Ecohome Phúc Lợi</v>
          </cell>
          <cell r="F64" t="str">
            <v>Ban Điều hành các dự án</v>
          </cell>
          <cell r="G64" t="str">
            <v>Khối Kỹ thuật - Dự án</v>
          </cell>
          <cell r="H64" t="str">
            <v>DE4 C3</v>
          </cell>
          <cell r="I64" t="str">
            <v>C3</v>
          </cell>
          <cell r="J64">
            <v>42278</v>
          </cell>
          <cell r="K64">
            <v>0</v>
          </cell>
          <cell r="L64">
            <v>1</v>
          </cell>
          <cell r="M64" t="str">
            <v>XĐTH</v>
          </cell>
          <cell r="N64">
            <v>42826</v>
          </cell>
          <cell r="O64" t="str">
            <v>Điều chỉnh lương, thay đổi lương CB</v>
          </cell>
          <cell r="P64">
            <v>0</v>
          </cell>
          <cell r="Q64">
            <v>4400000</v>
          </cell>
          <cell r="R64">
            <v>4400000</v>
          </cell>
          <cell r="S64">
            <v>8800000</v>
          </cell>
          <cell r="T64">
            <v>0</v>
          </cell>
          <cell r="U64">
            <v>0</v>
          </cell>
          <cell r="V64">
            <v>0</v>
          </cell>
          <cell r="W64" t="str">
            <v>100004057083</v>
          </cell>
          <cell r="X64" t="str">
            <v>VIETINBANK</v>
          </cell>
          <cell r="Y64" t="str">
            <v>LT</v>
          </cell>
          <cell r="Z64">
            <v>1</v>
          </cell>
          <cell r="AA64">
            <v>0</v>
          </cell>
          <cell r="AB64" t="str">
            <v>TRUONG CHI THANH</v>
          </cell>
        </row>
        <row r="65">
          <cell r="B65" t="str">
            <v>CNX090</v>
          </cell>
          <cell r="C65" t="str">
            <v>Nguyễn Văn Sơn</v>
          </cell>
          <cell r="D65" t="str">
            <v>Nhân viên an toàn lao động</v>
          </cell>
          <cell r="E65" t="str">
            <v>Ban Điều hành dự án Ecohome Phúc Lợi</v>
          </cell>
          <cell r="F65" t="str">
            <v>Ban Điều hành các dự án</v>
          </cell>
          <cell r="G65" t="str">
            <v>Khối Kỹ thuật - Dự án</v>
          </cell>
          <cell r="H65" t="str">
            <v>DF2 C3</v>
          </cell>
          <cell r="I65" t="str">
            <v>C3</v>
          </cell>
          <cell r="J65">
            <v>42137</v>
          </cell>
          <cell r="K65">
            <v>0</v>
          </cell>
          <cell r="L65">
            <v>1</v>
          </cell>
          <cell r="M65" t="str">
            <v>XĐTH</v>
          </cell>
          <cell r="N65">
            <v>42826</v>
          </cell>
          <cell r="O65" t="str">
            <v>Điều chỉnh lương, thay đổi lương CB</v>
          </cell>
          <cell r="P65">
            <v>0</v>
          </cell>
          <cell r="Q65">
            <v>5775000</v>
          </cell>
          <cell r="R65">
            <v>5775000</v>
          </cell>
          <cell r="S65">
            <v>11550000</v>
          </cell>
          <cell r="T65">
            <v>0</v>
          </cell>
          <cell r="U65">
            <v>0</v>
          </cell>
          <cell r="V65">
            <v>0</v>
          </cell>
          <cell r="W65" t="str">
            <v>104005378453</v>
          </cell>
          <cell r="X65" t="str">
            <v>VIETINBANK</v>
          </cell>
          <cell r="Y65" t="str">
            <v>LT</v>
          </cell>
          <cell r="Z65">
            <v>0</v>
          </cell>
          <cell r="AA65">
            <v>0</v>
          </cell>
          <cell r="AB65" t="str">
            <v>NGUYEN VAN SON</v>
          </cell>
        </row>
        <row r="66">
          <cell r="B66" t="str">
            <v>CNX101</v>
          </cell>
          <cell r="C66" t="str">
            <v>Nguyễn Thị Hồng Mai</v>
          </cell>
          <cell r="D66" t="str">
            <v>Chuyên viên kinh tế</v>
          </cell>
          <cell r="E66" t="str">
            <v>Phòng Kinh tế</v>
          </cell>
          <cell r="F66" t="str">
            <v>Ban Kinh tế</v>
          </cell>
          <cell r="G66" t="str">
            <v>Khối Tài chính kinh tế</v>
          </cell>
          <cell r="H66" t="str">
            <v>KVP C3</v>
          </cell>
          <cell r="I66" t="str">
            <v>C3</v>
          </cell>
          <cell r="J66">
            <v>42149</v>
          </cell>
          <cell r="K66">
            <v>0</v>
          </cell>
          <cell r="L66">
            <v>1</v>
          </cell>
          <cell r="M66" t="str">
            <v>XĐTH</v>
          </cell>
          <cell r="N66">
            <v>42826</v>
          </cell>
          <cell r="O66" t="str">
            <v>Điều chỉnh lương, thay đổi lương CB</v>
          </cell>
          <cell r="P66">
            <v>0</v>
          </cell>
          <cell r="Q66">
            <v>7254000</v>
          </cell>
          <cell r="R66">
            <v>7254000</v>
          </cell>
          <cell r="S66">
            <v>14508000</v>
          </cell>
          <cell r="T66">
            <v>0</v>
          </cell>
          <cell r="U66">
            <v>0</v>
          </cell>
          <cell r="V66">
            <v>0</v>
          </cell>
          <cell r="W66" t="str">
            <v>105002257385</v>
          </cell>
          <cell r="X66" t="str">
            <v>VIETINBANK</v>
          </cell>
          <cell r="Y66" t="str">
            <v>LT</v>
          </cell>
          <cell r="Z66">
            <v>1</v>
          </cell>
          <cell r="AA66">
            <v>0</v>
          </cell>
          <cell r="AB66" t="str">
            <v>NGUYEN THI HONG MAI</v>
          </cell>
        </row>
        <row r="67">
          <cell r="B67" t="str">
            <v>CNX116</v>
          </cell>
          <cell r="C67" t="str">
            <v>Trần Thị Châu</v>
          </cell>
          <cell r="D67" t="str">
            <v>Kế toán trưởng</v>
          </cell>
          <cell r="E67" t="str">
            <v>Phòng Tài chính &amp; Kế toán</v>
          </cell>
          <cell r="F67" t="str">
            <v>Phòng Tài chính &amp; Kế toán</v>
          </cell>
          <cell r="G67" t="str">
            <v>Khối Tài chính kinh tế</v>
          </cell>
          <cell r="H67" t="str">
            <v>KVP C3</v>
          </cell>
          <cell r="I67" t="str">
            <v>C3</v>
          </cell>
          <cell r="J67">
            <v>42157</v>
          </cell>
          <cell r="K67">
            <v>0</v>
          </cell>
          <cell r="L67">
            <v>1</v>
          </cell>
          <cell r="M67" t="str">
            <v>XĐTH</v>
          </cell>
          <cell r="N67">
            <v>42826</v>
          </cell>
          <cell r="O67" t="str">
            <v>Điều chỉnh lương, thay đổi lương CB</v>
          </cell>
          <cell r="P67">
            <v>0</v>
          </cell>
          <cell r="Q67">
            <v>16000000</v>
          </cell>
          <cell r="R67">
            <v>16000000</v>
          </cell>
          <cell r="S67">
            <v>32000000</v>
          </cell>
          <cell r="T67">
            <v>0</v>
          </cell>
          <cell r="U67">
            <v>0</v>
          </cell>
          <cell r="V67">
            <v>0</v>
          </cell>
          <cell r="W67" t="str">
            <v>105002307037</v>
          </cell>
          <cell r="X67" t="str">
            <v>VIETINBANK</v>
          </cell>
          <cell r="Y67" t="str">
            <v>LT</v>
          </cell>
          <cell r="Z67">
            <v>2</v>
          </cell>
          <cell r="AA67">
            <v>0</v>
          </cell>
          <cell r="AB67" t="str">
            <v>TRAN THI CHAU</v>
          </cell>
        </row>
        <row r="68">
          <cell r="B68" t="str">
            <v>CNX123</v>
          </cell>
          <cell r="C68" t="str">
            <v>Vũ Thị Thu Hường</v>
          </cell>
          <cell r="D68" t="str">
            <v>Kế toán vật tư</v>
          </cell>
          <cell r="E68" t="str">
            <v>Phòng Tài chính &amp; Kế toán</v>
          </cell>
          <cell r="F68" t="str">
            <v>Phòng Tài chính &amp; Kế toán</v>
          </cell>
          <cell r="G68" t="str">
            <v>Khối Tài chính kinh tế</v>
          </cell>
          <cell r="H68" t="str">
            <v>KVP C3</v>
          </cell>
          <cell r="I68" t="str">
            <v>C3</v>
          </cell>
          <cell r="J68">
            <v>42165</v>
          </cell>
          <cell r="K68">
            <v>0</v>
          </cell>
          <cell r="L68">
            <v>1</v>
          </cell>
          <cell r="M68" t="str">
            <v>XĐTH</v>
          </cell>
          <cell r="N68">
            <v>42826</v>
          </cell>
          <cell r="O68" t="str">
            <v>Điều chỉnh lương, thay đổi lương CB</v>
          </cell>
          <cell r="P68">
            <v>0</v>
          </cell>
          <cell r="Q68">
            <v>5000000</v>
          </cell>
          <cell r="R68">
            <v>5000000</v>
          </cell>
          <cell r="S68">
            <v>10000000</v>
          </cell>
          <cell r="T68">
            <v>2000000</v>
          </cell>
          <cell r="U68">
            <v>0</v>
          </cell>
          <cell r="V68">
            <v>0</v>
          </cell>
          <cell r="W68" t="str">
            <v>108002307129</v>
          </cell>
          <cell r="X68" t="str">
            <v>VIETINBANK</v>
          </cell>
          <cell r="Y68" t="str">
            <v>LT</v>
          </cell>
          <cell r="Z68">
            <v>0</v>
          </cell>
          <cell r="AA68">
            <v>0</v>
          </cell>
          <cell r="AB68" t="str">
            <v>VU THI THU HUONG</v>
          </cell>
        </row>
        <row r="69">
          <cell r="B69" t="str">
            <v>CNX125</v>
          </cell>
          <cell r="C69" t="str">
            <v>Nguyễn Hoàng Dương</v>
          </cell>
          <cell r="D69" t="str">
            <v>Chuyên viên kinh tế</v>
          </cell>
          <cell r="E69" t="str">
            <v>Phòng Kinh tế</v>
          </cell>
          <cell r="F69" t="str">
            <v>Ban Kinh tế</v>
          </cell>
          <cell r="G69" t="str">
            <v>Khối Tài chính kinh tế</v>
          </cell>
          <cell r="H69" t="str">
            <v>KVP C3</v>
          </cell>
          <cell r="I69" t="str">
            <v>C3</v>
          </cell>
          <cell r="J69">
            <v>42170</v>
          </cell>
          <cell r="K69">
            <v>0</v>
          </cell>
          <cell r="L69">
            <v>1</v>
          </cell>
          <cell r="M69" t="str">
            <v>XĐTH</v>
          </cell>
          <cell r="N69">
            <v>42826</v>
          </cell>
          <cell r="O69" t="str">
            <v>Thay đổi lương CB 50/50</v>
          </cell>
          <cell r="P69">
            <v>0</v>
          </cell>
          <cell r="Q69">
            <v>6000000</v>
          </cell>
          <cell r="R69">
            <v>6000000</v>
          </cell>
          <cell r="S69">
            <v>12000000</v>
          </cell>
          <cell r="T69">
            <v>0</v>
          </cell>
          <cell r="U69">
            <v>0</v>
          </cell>
          <cell r="V69">
            <v>0</v>
          </cell>
          <cell r="W69" t="str">
            <v>107005542371</v>
          </cell>
          <cell r="X69" t="str">
            <v>VIETINBANK</v>
          </cell>
          <cell r="Y69" t="str">
            <v>LT</v>
          </cell>
          <cell r="Z69">
            <v>2</v>
          </cell>
          <cell r="AA69">
            <v>0</v>
          </cell>
          <cell r="AB69" t="str">
            <v>NGUYEN HOANG DUONG</v>
          </cell>
        </row>
        <row r="70">
          <cell r="B70" t="str">
            <v>CNX133</v>
          </cell>
          <cell r="C70" t="str">
            <v>Quan Thị Ngọc Dung</v>
          </cell>
          <cell r="D70" t="str">
            <v>Thủ quỹ</v>
          </cell>
          <cell r="E70" t="str">
            <v>Phòng Tài chính &amp; Kế toán</v>
          </cell>
          <cell r="F70" t="str">
            <v>Phòng Tài chính &amp; Kế toán</v>
          </cell>
          <cell r="G70" t="str">
            <v>Khối Tài chính kinh tế</v>
          </cell>
          <cell r="H70" t="str">
            <v>KVP C3</v>
          </cell>
          <cell r="I70" t="str">
            <v>C3</v>
          </cell>
          <cell r="J70">
            <v>42178</v>
          </cell>
          <cell r="K70">
            <v>0</v>
          </cell>
          <cell r="L70">
            <v>1</v>
          </cell>
          <cell r="M70" t="str">
            <v>XĐTH</v>
          </cell>
          <cell r="N70">
            <v>42826</v>
          </cell>
          <cell r="O70" t="str">
            <v>Điều chỉnh lương, thay đổi lương CB</v>
          </cell>
          <cell r="P70">
            <v>0</v>
          </cell>
          <cell r="Q70">
            <v>4050000</v>
          </cell>
          <cell r="R70">
            <v>2660000</v>
          </cell>
          <cell r="S70">
            <v>6710000</v>
          </cell>
          <cell r="T70">
            <v>0</v>
          </cell>
          <cell r="U70">
            <v>0</v>
          </cell>
          <cell r="V70">
            <v>0</v>
          </cell>
          <cell r="W70" t="str">
            <v>104002307872</v>
          </cell>
          <cell r="X70" t="str">
            <v>VIETINBANK</v>
          </cell>
          <cell r="Y70" t="str">
            <v>LT</v>
          </cell>
          <cell r="Z70">
            <v>0</v>
          </cell>
          <cell r="AA70">
            <v>0</v>
          </cell>
          <cell r="AB70" t="str">
            <v>QUAN THI NGOC DUNG</v>
          </cell>
        </row>
        <row r="71">
          <cell r="B71" t="str">
            <v>CNX136</v>
          </cell>
          <cell r="C71" t="str">
            <v>Trần Sỹ Hiệp</v>
          </cell>
          <cell r="D71" t="str">
            <v>Kế toán nhân công &amp; xử lý hoá đơn</v>
          </cell>
          <cell r="E71" t="str">
            <v>Phòng Tài chính &amp; Kế toán</v>
          </cell>
          <cell r="F71" t="str">
            <v>Phòng Tài chính &amp; Kế toán</v>
          </cell>
          <cell r="G71" t="str">
            <v>Khối Tài chính kinh tế</v>
          </cell>
          <cell r="H71" t="str">
            <v>KVP C3</v>
          </cell>
          <cell r="I71" t="str">
            <v>C3</v>
          </cell>
          <cell r="J71">
            <v>42186</v>
          </cell>
          <cell r="K71">
            <v>0</v>
          </cell>
          <cell r="L71">
            <v>1</v>
          </cell>
          <cell r="M71" t="str">
            <v>XĐTH</v>
          </cell>
          <cell r="N71">
            <v>0</v>
          </cell>
          <cell r="O71">
            <v>0</v>
          </cell>
          <cell r="P71">
            <v>0</v>
          </cell>
          <cell r="Q71">
            <v>4050000</v>
          </cell>
          <cell r="R71">
            <v>3250000</v>
          </cell>
          <cell r="S71">
            <v>7300000</v>
          </cell>
          <cell r="T71">
            <v>0</v>
          </cell>
          <cell r="U71">
            <v>0</v>
          </cell>
          <cell r="V71">
            <v>0</v>
          </cell>
          <cell r="W71" t="str">
            <v>101007088240</v>
          </cell>
          <cell r="X71" t="str">
            <v>VIETINBANK</v>
          </cell>
          <cell r="Y71" t="str">
            <v>LT</v>
          </cell>
          <cell r="Z71">
            <v>1</v>
          </cell>
          <cell r="AA71">
            <v>0</v>
          </cell>
          <cell r="AB71" t="str">
            <v>TRAN SY HIEP</v>
          </cell>
        </row>
        <row r="72">
          <cell r="B72" t="str">
            <v>CNX151</v>
          </cell>
          <cell r="C72" t="str">
            <v>Bùi Thành Giang</v>
          </cell>
          <cell r="D72" t="str">
            <v>Kỹ sư xây dựng</v>
          </cell>
          <cell r="E72" t="str">
            <v>Phòng Xây dựng</v>
          </cell>
          <cell r="F72" t="str">
            <v>Ban Kĩ thuật</v>
          </cell>
          <cell r="G72" t="str">
            <v>Khối Kỹ thuật - Dự án</v>
          </cell>
          <cell r="H72" t="str">
            <v>KVP C3</v>
          </cell>
          <cell r="I72" t="str">
            <v>C3</v>
          </cell>
          <cell r="J72">
            <v>42156</v>
          </cell>
          <cell r="K72">
            <v>0</v>
          </cell>
          <cell r="L72">
            <v>1</v>
          </cell>
          <cell r="M72" t="str">
            <v>XĐTH</v>
          </cell>
          <cell r="N72">
            <v>42826</v>
          </cell>
          <cell r="O72" t="str">
            <v>Điều chỉnh lương, thay đổi lương CB</v>
          </cell>
          <cell r="P72">
            <v>0</v>
          </cell>
          <cell r="Q72">
            <v>4520000</v>
          </cell>
          <cell r="R72">
            <v>4520000</v>
          </cell>
          <cell r="S72">
            <v>9040000</v>
          </cell>
          <cell r="T72">
            <v>0</v>
          </cell>
          <cell r="U72">
            <v>0</v>
          </cell>
          <cell r="V72">
            <v>0</v>
          </cell>
          <cell r="W72" t="str">
            <v>104001374079</v>
          </cell>
          <cell r="X72" t="str">
            <v>VIETINBANK</v>
          </cell>
          <cell r="Y72" t="str">
            <v>LT</v>
          </cell>
          <cell r="Z72">
            <v>0</v>
          </cell>
          <cell r="AA72">
            <v>0</v>
          </cell>
          <cell r="AB72" t="str">
            <v>BUI THANH GIANG</v>
          </cell>
        </row>
        <row r="73">
          <cell r="B73" t="str">
            <v>CNX156</v>
          </cell>
          <cell r="C73" t="str">
            <v>Vũ Xuân Viên</v>
          </cell>
          <cell r="D73" t="str">
            <v>Kỹ sư giám sát xây dựng</v>
          </cell>
          <cell r="E73" t="str">
            <v>Ban Điều hành dự án Ecohome Phúc Lợi</v>
          </cell>
          <cell r="F73" t="str">
            <v>Ban Điều hành các dự án</v>
          </cell>
          <cell r="G73" t="str">
            <v>Khối Kỹ thuật - Dự án</v>
          </cell>
          <cell r="H73" t="str">
            <v>DE4 C3</v>
          </cell>
          <cell r="I73" t="str">
            <v>C3</v>
          </cell>
          <cell r="J73">
            <v>42205</v>
          </cell>
          <cell r="K73">
            <v>0</v>
          </cell>
          <cell r="L73">
            <v>1</v>
          </cell>
          <cell r="M73" t="str">
            <v>XĐTH</v>
          </cell>
          <cell r="N73">
            <v>42826</v>
          </cell>
          <cell r="O73" t="str">
            <v>Thay đổi lương CB 50/50</v>
          </cell>
          <cell r="P73">
            <v>0</v>
          </cell>
          <cell r="Q73">
            <v>5225000</v>
          </cell>
          <cell r="R73">
            <v>5225000</v>
          </cell>
          <cell r="S73">
            <v>10450000</v>
          </cell>
          <cell r="T73">
            <v>0</v>
          </cell>
          <cell r="U73">
            <v>0</v>
          </cell>
          <cell r="V73">
            <v>0</v>
          </cell>
          <cell r="W73" t="str">
            <v>104005477679</v>
          </cell>
          <cell r="X73" t="str">
            <v>VIETINBANK</v>
          </cell>
          <cell r="Y73" t="str">
            <v>LT</v>
          </cell>
          <cell r="Z73">
            <v>0</v>
          </cell>
          <cell r="AA73">
            <v>0</v>
          </cell>
          <cell r="AB73" t="str">
            <v>VU XUAN VIEN</v>
          </cell>
        </row>
        <row r="74">
          <cell r="B74" t="str">
            <v>CNX160</v>
          </cell>
          <cell r="C74" t="str">
            <v>Lê Đình Dương</v>
          </cell>
          <cell r="D74" t="str">
            <v>Chuyên viên hồ sơ</v>
          </cell>
          <cell r="E74" t="str">
            <v>Phòng Hồ sơ</v>
          </cell>
          <cell r="F74" t="str">
            <v>Ban Kinh tế</v>
          </cell>
          <cell r="G74" t="str">
            <v>Khối Tài chính kinh tế</v>
          </cell>
          <cell r="H74" t="str">
            <v>KVP C3</v>
          </cell>
          <cell r="I74" t="str">
            <v>C3</v>
          </cell>
          <cell r="J74">
            <v>42205</v>
          </cell>
          <cell r="K74">
            <v>0</v>
          </cell>
          <cell r="L74">
            <v>1</v>
          </cell>
          <cell r="M74" t="str">
            <v>XĐTH</v>
          </cell>
          <cell r="N74">
            <v>42826</v>
          </cell>
          <cell r="O74" t="str">
            <v>Điều chỉnh lương, thay đổi lương CB</v>
          </cell>
          <cell r="P74">
            <v>0</v>
          </cell>
          <cell r="Q74">
            <v>6000000</v>
          </cell>
          <cell r="R74">
            <v>6000000</v>
          </cell>
          <cell r="S74">
            <v>12000000</v>
          </cell>
          <cell r="T74">
            <v>0</v>
          </cell>
          <cell r="U74">
            <v>0</v>
          </cell>
          <cell r="V74">
            <v>0</v>
          </cell>
          <cell r="W74" t="str">
            <v>106005198367</v>
          </cell>
          <cell r="X74" t="str">
            <v>VIETINBANK</v>
          </cell>
          <cell r="Y74" t="str">
            <v>LT</v>
          </cell>
          <cell r="Z74">
            <v>0</v>
          </cell>
          <cell r="AA74">
            <v>0</v>
          </cell>
          <cell r="AB74" t="str">
            <v>LE DINH DUONG</v>
          </cell>
        </row>
        <row r="75">
          <cell r="B75" t="str">
            <v>CNX182</v>
          </cell>
          <cell r="C75" t="str">
            <v>Phạm Thu Hường</v>
          </cell>
          <cell r="D75" t="str">
            <v>Kế toán thanh toán</v>
          </cell>
          <cell r="E75" t="str">
            <v>Phòng Tài chính &amp; Kế toán</v>
          </cell>
          <cell r="F75" t="str">
            <v>Phòng Tài chính &amp; Kế toán</v>
          </cell>
          <cell r="G75" t="str">
            <v>Khối Tài chính kinh tế</v>
          </cell>
          <cell r="H75" t="str">
            <v>KVP C3</v>
          </cell>
          <cell r="I75" t="str">
            <v>C3</v>
          </cell>
          <cell r="J75">
            <v>42217</v>
          </cell>
          <cell r="K75">
            <v>0</v>
          </cell>
          <cell r="L75">
            <v>1</v>
          </cell>
          <cell r="M75" t="str">
            <v>XĐTH</v>
          </cell>
          <cell r="N75">
            <v>42826</v>
          </cell>
          <cell r="O75" t="str">
            <v>Điều chỉnh lương, thay đổi lương CB</v>
          </cell>
          <cell r="P75">
            <v>0</v>
          </cell>
          <cell r="Q75">
            <v>5000000</v>
          </cell>
          <cell r="R75">
            <v>5000000</v>
          </cell>
          <cell r="S75">
            <v>10000000</v>
          </cell>
          <cell r="T75">
            <v>0</v>
          </cell>
          <cell r="U75">
            <v>0</v>
          </cell>
          <cell r="V75">
            <v>0</v>
          </cell>
          <cell r="W75" t="str">
            <v>100002442770</v>
          </cell>
          <cell r="X75" t="str">
            <v>VIETINBANK</v>
          </cell>
          <cell r="Y75" t="str">
            <v>LT</v>
          </cell>
          <cell r="Z75">
            <v>1</v>
          </cell>
          <cell r="AA75">
            <v>0</v>
          </cell>
          <cell r="AB75" t="str">
            <v>PHAM THU HUONG</v>
          </cell>
        </row>
        <row r="76">
          <cell r="B76" t="str">
            <v>CNX186</v>
          </cell>
          <cell r="C76" t="str">
            <v>Đào Phúc Lợi</v>
          </cell>
          <cell r="D76" t="str">
            <v>Kế toán thanh toán</v>
          </cell>
          <cell r="E76" t="str">
            <v>Phòng Tài chính &amp; Kế toán</v>
          </cell>
          <cell r="F76" t="str">
            <v>Phòng Tài chính &amp; Kế toán</v>
          </cell>
          <cell r="G76" t="str">
            <v>Khối Tài chính kinh tế</v>
          </cell>
          <cell r="H76" t="str">
            <v>KVP C3</v>
          </cell>
          <cell r="I76" t="str">
            <v>C3</v>
          </cell>
          <cell r="J76">
            <v>42217</v>
          </cell>
          <cell r="K76">
            <v>0</v>
          </cell>
          <cell r="L76">
            <v>1</v>
          </cell>
          <cell r="M76" t="str">
            <v>XĐTH</v>
          </cell>
          <cell r="N76">
            <v>42826</v>
          </cell>
          <cell r="O76" t="str">
            <v>Điều chỉnh lương, thay đổi lương CB</v>
          </cell>
          <cell r="P76">
            <v>0</v>
          </cell>
          <cell r="Q76">
            <v>4050000</v>
          </cell>
          <cell r="R76">
            <v>2970000</v>
          </cell>
          <cell r="S76">
            <v>7020000</v>
          </cell>
          <cell r="T76">
            <v>0</v>
          </cell>
          <cell r="U76">
            <v>0</v>
          </cell>
          <cell r="V76">
            <v>0</v>
          </cell>
          <cell r="W76" t="str">
            <v>109002442801</v>
          </cell>
          <cell r="X76" t="str">
            <v>VIETINBANK</v>
          </cell>
          <cell r="Y76" t="str">
            <v>LT</v>
          </cell>
          <cell r="Z76">
            <v>0</v>
          </cell>
          <cell r="AA76">
            <v>0</v>
          </cell>
          <cell r="AB76" t="str">
            <v>DAO PHUC LOI</v>
          </cell>
        </row>
        <row r="77">
          <cell r="B77" t="str">
            <v>CNX188</v>
          </cell>
          <cell r="C77" t="str">
            <v>Phạm Đức Tuân</v>
          </cell>
          <cell r="D77" t="str">
            <v>Trưởng phòng hồ sơ</v>
          </cell>
          <cell r="E77" t="str">
            <v>Phòng Hồ sơ</v>
          </cell>
          <cell r="F77" t="str">
            <v>Ban Kinh tế</v>
          </cell>
          <cell r="G77" t="str">
            <v>Khối Tài chính kinh tế</v>
          </cell>
          <cell r="H77" t="str">
            <v>KVP C3</v>
          </cell>
          <cell r="I77" t="str">
            <v>C3</v>
          </cell>
          <cell r="J77">
            <v>42221</v>
          </cell>
          <cell r="K77">
            <v>0</v>
          </cell>
          <cell r="L77">
            <v>1</v>
          </cell>
          <cell r="M77" t="str">
            <v>XĐTH</v>
          </cell>
          <cell r="N77">
            <v>42826</v>
          </cell>
          <cell r="O77" t="str">
            <v>Điều chỉnh lương, thay đổi lương CB</v>
          </cell>
          <cell r="P77">
            <v>0</v>
          </cell>
          <cell r="Q77">
            <v>8512500</v>
          </cell>
          <cell r="R77">
            <v>8512500</v>
          </cell>
          <cell r="S77">
            <v>17025000</v>
          </cell>
          <cell r="T77">
            <v>0</v>
          </cell>
          <cell r="U77">
            <v>0</v>
          </cell>
          <cell r="V77">
            <v>0</v>
          </cell>
          <cell r="W77" t="str">
            <v>102005357328</v>
          </cell>
          <cell r="X77" t="str">
            <v>VIETINBANK</v>
          </cell>
          <cell r="Y77" t="str">
            <v>LT</v>
          </cell>
          <cell r="Z77">
            <v>0</v>
          </cell>
          <cell r="AA77">
            <v>0</v>
          </cell>
          <cell r="AB77" t="str">
            <v>PHAM DUC TUAN</v>
          </cell>
        </row>
        <row r="78">
          <cell r="B78" t="str">
            <v>CNX191</v>
          </cell>
          <cell r="C78" t="str">
            <v>Bùi Thị Thúy Nhung</v>
          </cell>
          <cell r="D78" t="str">
            <v>Nhân viên tạp vụ</v>
          </cell>
          <cell r="E78" t="str">
            <v>Bộ phận Hành chính - Bảo vệ &amp; Tạp vụ</v>
          </cell>
          <cell r="F78" t="str">
            <v>Ban Hành chính &amp; Văn phòng Tập đoàn</v>
          </cell>
          <cell r="G78" t="str">
            <v>Ban Hành chính &amp; Văn phòng Tập đoàn</v>
          </cell>
          <cell r="H78" t="str">
            <v>KVP C3</v>
          </cell>
          <cell r="I78" t="str">
            <v>C3</v>
          </cell>
          <cell r="J78">
            <v>42222</v>
          </cell>
          <cell r="K78">
            <v>0</v>
          </cell>
          <cell r="L78" t="str">
            <v>Quá tuổi, không tham gia BH</v>
          </cell>
          <cell r="M78" t="str">
            <v>XĐTH</v>
          </cell>
          <cell r="N78">
            <v>42826</v>
          </cell>
          <cell r="O78" t="str">
            <v>Điều chỉnh lương, thay đổi lương CB</v>
          </cell>
          <cell r="P78">
            <v>0</v>
          </cell>
          <cell r="Q78">
            <v>4050000</v>
          </cell>
          <cell r="R78">
            <v>790000</v>
          </cell>
          <cell r="S78">
            <v>4840000</v>
          </cell>
          <cell r="T78">
            <v>0</v>
          </cell>
          <cell r="U78">
            <v>0</v>
          </cell>
          <cell r="V78">
            <v>0</v>
          </cell>
          <cell r="W78" t="str">
            <v>100002454213</v>
          </cell>
          <cell r="X78" t="str">
            <v>VIETINBANK</v>
          </cell>
          <cell r="Y78" t="str">
            <v>LT</v>
          </cell>
          <cell r="Z78">
            <v>0</v>
          </cell>
          <cell r="AA78">
            <v>0</v>
          </cell>
          <cell r="AB78" t="str">
            <v>BUI THI THUY NHUNG</v>
          </cell>
        </row>
        <row r="79">
          <cell r="B79" t="str">
            <v>CNX194</v>
          </cell>
          <cell r="C79" t="str">
            <v>Lê Sỹ Nam</v>
          </cell>
          <cell r="D79" t="str">
            <v>Chuyên viên khối lượng</v>
          </cell>
          <cell r="E79" t="str">
            <v>Phòng Khối lượng</v>
          </cell>
          <cell r="F79" t="str">
            <v>Ban Kinh tế</v>
          </cell>
          <cell r="G79" t="str">
            <v>Khối Tài chính kinh tế</v>
          </cell>
          <cell r="H79" t="str">
            <v>KVP C3</v>
          </cell>
          <cell r="I79" t="str">
            <v>C3</v>
          </cell>
          <cell r="J79">
            <v>42226</v>
          </cell>
          <cell r="K79">
            <v>0</v>
          </cell>
          <cell r="L79">
            <v>1</v>
          </cell>
          <cell r="M79" t="str">
            <v>XĐTH</v>
          </cell>
          <cell r="N79">
            <v>42826</v>
          </cell>
          <cell r="O79" t="str">
            <v>Điều chỉnh lương, thay đổi lương CB</v>
          </cell>
          <cell r="P79">
            <v>0</v>
          </cell>
          <cell r="Q79">
            <v>7504000</v>
          </cell>
          <cell r="R79">
            <v>7504000</v>
          </cell>
          <cell r="S79">
            <v>15008000</v>
          </cell>
          <cell r="T79">
            <v>0</v>
          </cell>
          <cell r="U79">
            <v>0</v>
          </cell>
          <cell r="V79">
            <v>0</v>
          </cell>
          <cell r="W79" t="str">
            <v>103002448623</v>
          </cell>
          <cell r="X79" t="str">
            <v>VIETINBANK</v>
          </cell>
          <cell r="Y79" t="str">
            <v>LT</v>
          </cell>
          <cell r="Z79">
            <v>1</v>
          </cell>
          <cell r="AA79">
            <v>0</v>
          </cell>
          <cell r="AB79" t="str">
            <v>LE SY NAM</v>
          </cell>
        </row>
        <row r="80">
          <cell r="B80" t="str">
            <v>CNX199</v>
          </cell>
          <cell r="C80" t="str">
            <v>Vũ Thế Dương</v>
          </cell>
          <cell r="D80" t="str">
            <v>Chuyên viên khối lượng</v>
          </cell>
          <cell r="E80" t="str">
            <v>Phòng Khối lượng</v>
          </cell>
          <cell r="F80" t="str">
            <v>Ban Kinh tế</v>
          </cell>
          <cell r="G80" t="str">
            <v>Khối Tài chính kinh tế</v>
          </cell>
          <cell r="H80" t="str">
            <v>DF2 C3</v>
          </cell>
          <cell r="I80" t="str">
            <v>C3</v>
          </cell>
          <cell r="J80">
            <v>42235</v>
          </cell>
          <cell r="K80">
            <v>0</v>
          </cell>
          <cell r="L80">
            <v>1</v>
          </cell>
          <cell r="M80" t="str">
            <v>XĐTH</v>
          </cell>
          <cell r="N80">
            <v>42826</v>
          </cell>
          <cell r="O80" t="str">
            <v>Điều chỉnh lương, thay đổi lương CB</v>
          </cell>
          <cell r="P80">
            <v>0</v>
          </cell>
          <cell r="Q80">
            <v>5500000</v>
          </cell>
          <cell r="R80">
            <v>5500000</v>
          </cell>
          <cell r="S80">
            <v>11000000</v>
          </cell>
          <cell r="T80">
            <v>0</v>
          </cell>
          <cell r="U80">
            <v>0</v>
          </cell>
          <cell r="V80">
            <v>0</v>
          </cell>
          <cell r="W80" t="str">
            <v>103002448699</v>
          </cell>
          <cell r="X80" t="str">
            <v>VIETINBANK</v>
          </cell>
          <cell r="Y80" t="str">
            <v>LT</v>
          </cell>
          <cell r="Z80">
            <v>0</v>
          </cell>
          <cell r="AA80">
            <v>0</v>
          </cell>
          <cell r="AB80" t="str">
            <v>VU THE DUONG</v>
          </cell>
        </row>
        <row r="81">
          <cell r="B81" t="str">
            <v>CNX202</v>
          </cell>
          <cell r="C81" t="str">
            <v>Nguyễn Tiến Lương</v>
          </cell>
          <cell r="D81" t="str">
            <v>Nhân viên an toàn lao động</v>
          </cell>
          <cell r="E81" t="str">
            <v>Ban Điều hành dự án Ecohome Phúc Lợi</v>
          </cell>
          <cell r="F81" t="str">
            <v>Ban Điều hành các dự án</v>
          </cell>
          <cell r="G81" t="str">
            <v>Khối Kỹ thuật - Dự án</v>
          </cell>
          <cell r="H81" t="str">
            <v>DE4 C3</v>
          </cell>
          <cell r="I81" t="str">
            <v>C3</v>
          </cell>
          <cell r="J81">
            <v>42238</v>
          </cell>
          <cell r="K81">
            <v>0</v>
          </cell>
          <cell r="L81">
            <v>1</v>
          </cell>
          <cell r="M81" t="str">
            <v>XĐTH</v>
          </cell>
          <cell r="N81">
            <v>42826</v>
          </cell>
          <cell r="O81" t="str">
            <v>Điều chỉnh lương, thay đổi lương CB</v>
          </cell>
          <cell r="P81">
            <v>0</v>
          </cell>
          <cell r="Q81">
            <v>6900000</v>
          </cell>
          <cell r="R81">
            <v>6900000</v>
          </cell>
          <cell r="S81">
            <v>13800000</v>
          </cell>
          <cell r="T81">
            <v>0</v>
          </cell>
          <cell r="U81">
            <v>0</v>
          </cell>
          <cell r="V81">
            <v>0</v>
          </cell>
          <cell r="W81" t="str">
            <v>106006994733</v>
          </cell>
          <cell r="X81" t="str">
            <v>VIETINBANK</v>
          </cell>
          <cell r="Y81" t="str">
            <v>LT</v>
          </cell>
          <cell r="Z81">
            <v>1</v>
          </cell>
          <cell r="AA81">
            <v>0</v>
          </cell>
          <cell r="AB81" t="str">
            <v>NGUYEN TIEN LUONG</v>
          </cell>
        </row>
        <row r="82">
          <cell r="B82" t="str">
            <v>CNX212</v>
          </cell>
          <cell r="C82" t="str">
            <v>Nguyễn Song Hào</v>
          </cell>
          <cell r="D82" t="str">
            <v>Thủ kho</v>
          </cell>
          <cell r="E82" t="str">
            <v>Ban Điều hành dự án Ecohome Phúc Lợi</v>
          </cell>
          <cell r="F82" t="str">
            <v>Ban Điều hành các dự án</v>
          </cell>
          <cell r="G82" t="str">
            <v>Khối Kỹ thuật - Dự án</v>
          </cell>
          <cell r="H82" t="str">
            <v>DE4 C3</v>
          </cell>
          <cell r="I82" t="str">
            <v>C3</v>
          </cell>
          <cell r="J82">
            <v>42289</v>
          </cell>
          <cell r="K82">
            <v>0</v>
          </cell>
          <cell r="L82">
            <v>1</v>
          </cell>
          <cell r="M82" t="str">
            <v>XĐTH</v>
          </cell>
          <cell r="N82">
            <v>42826</v>
          </cell>
          <cell r="O82" t="str">
            <v>Điều chỉnh lương, thay đổi lương CB</v>
          </cell>
          <cell r="P82">
            <v>0</v>
          </cell>
          <cell r="Q82">
            <v>4050000</v>
          </cell>
          <cell r="R82">
            <v>3320000</v>
          </cell>
          <cell r="S82">
            <v>7370000</v>
          </cell>
          <cell r="T82">
            <v>0</v>
          </cell>
          <cell r="U82">
            <v>0</v>
          </cell>
          <cell r="V82">
            <v>0</v>
          </cell>
          <cell r="W82" t="str">
            <v>105006606098</v>
          </cell>
          <cell r="X82" t="str">
            <v>VIETINBANK</v>
          </cell>
          <cell r="Y82" t="str">
            <v>LT</v>
          </cell>
          <cell r="Z82">
            <v>0</v>
          </cell>
          <cell r="AA82">
            <v>0</v>
          </cell>
          <cell r="AB82" t="str">
            <v>NGUYEN SONG HAO</v>
          </cell>
        </row>
        <row r="83">
          <cell r="B83" t="str">
            <v>CNX217</v>
          </cell>
          <cell r="C83" t="str">
            <v>Nhữ Hồng Tám</v>
          </cell>
          <cell r="D83" t="str">
            <v>Nhân viên lái xe</v>
          </cell>
          <cell r="E83" t="str">
            <v>Bộ phận Hành chính - Lái xe</v>
          </cell>
          <cell r="F83" t="str">
            <v>Ban Hành chính &amp; Văn phòng Tập đoàn</v>
          </cell>
          <cell r="G83" t="str">
            <v>Ban Hành chính &amp; Văn phòng Tập đoàn</v>
          </cell>
          <cell r="H83" t="str">
            <v>KVP C3</v>
          </cell>
          <cell r="I83" t="str">
            <v>C3</v>
          </cell>
          <cell r="J83">
            <v>42303</v>
          </cell>
          <cell r="K83">
            <v>0</v>
          </cell>
          <cell r="L83">
            <v>1</v>
          </cell>
          <cell r="M83" t="str">
            <v>XĐTH</v>
          </cell>
          <cell r="N83">
            <v>42826</v>
          </cell>
          <cell r="O83" t="str">
            <v>Điều chỉnh lương, thay đổi lương CB</v>
          </cell>
          <cell r="P83">
            <v>0</v>
          </cell>
          <cell r="Q83">
            <v>4050000</v>
          </cell>
          <cell r="R83">
            <v>3200000</v>
          </cell>
          <cell r="S83">
            <v>7250000</v>
          </cell>
          <cell r="T83">
            <v>1000000</v>
          </cell>
          <cell r="U83">
            <v>0</v>
          </cell>
          <cell r="V83">
            <v>0</v>
          </cell>
          <cell r="W83" t="str">
            <v>108005885732</v>
          </cell>
          <cell r="X83" t="str">
            <v>VIETINBANK</v>
          </cell>
          <cell r="Y83" t="str">
            <v>LT</v>
          </cell>
          <cell r="Z83">
            <v>0</v>
          </cell>
          <cell r="AA83">
            <v>0</v>
          </cell>
          <cell r="AB83" t="str">
            <v>NHU HONG TAM</v>
          </cell>
        </row>
        <row r="84">
          <cell r="B84" t="str">
            <v>CNX222</v>
          </cell>
          <cell r="C84" t="str">
            <v>Hoàng Phương Anh</v>
          </cell>
          <cell r="D84" t="str">
            <v>Kế toán thu chi &amp; Giải chi CTP</v>
          </cell>
          <cell r="E84" t="str">
            <v>Phòng Tài chính &amp; Kế toán</v>
          </cell>
          <cell r="F84" t="str">
            <v>Phòng Tài chính &amp; Kế toán</v>
          </cell>
          <cell r="G84" t="str">
            <v>Khối Tài chính kinh tế</v>
          </cell>
          <cell r="H84" t="str">
            <v>KVP C3</v>
          </cell>
          <cell r="I84" t="str">
            <v>C3</v>
          </cell>
          <cell r="J84">
            <v>42313</v>
          </cell>
          <cell r="K84">
            <v>0</v>
          </cell>
          <cell r="L84">
            <v>1</v>
          </cell>
          <cell r="M84" t="str">
            <v>XĐTH</v>
          </cell>
          <cell r="N84">
            <v>42826</v>
          </cell>
          <cell r="O84" t="str">
            <v>Điều chỉnh lương, thay đổi lương CB</v>
          </cell>
          <cell r="P84">
            <v>0</v>
          </cell>
          <cell r="Q84">
            <v>4050000</v>
          </cell>
          <cell r="R84">
            <v>3150000</v>
          </cell>
          <cell r="S84">
            <v>7200000</v>
          </cell>
          <cell r="T84">
            <v>2000000</v>
          </cell>
          <cell r="U84">
            <v>0</v>
          </cell>
          <cell r="V84">
            <v>0</v>
          </cell>
          <cell r="W84" t="str">
            <v>106002697692</v>
          </cell>
          <cell r="X84" t="str">
            <v>VIETINBANK</v>
          </cell>
          <cell r="Y84" t="str">
            <v>LT</v>
          </cell>
          <cell r="Z84">
            <v>0</v>
          </cell>
          <cell r="AA84">
            <v>0</v>
          </cell>
          <cell r="AB84" t="str">
            <v>HOANG PHUONG ANH</v>
          </cell>
        </row>
        <row r="85">
          <cell r="B85" t="str">
            <v>CNX237</v>
          </cell>
          <cell r="C85" t="str">
            <v>Trần Thị Mậu Tài</v>
          </cell>
          <cell r="D85" t="str">
            <v>Kế toán phải thu</v>
          </cell>
          <cell r="E85" t="str">
            <v>Phòng Tài chính &amp; Kế toán</v>
          </cell>
          <cell r="F85" t="str">
            <v>Phòng Tài chính &amp; Kế toán</v>
          </cell>
          <cell r="G85" t="str">
            <v>Khối Tài chính kinh tế</v>
          </cell>
          <cell r="H85" t="str">
            <v>KVP C3</v>
          </cell>
          <cell r="I85" t="str">
            <v>C3</v>
          </cell>
          <cell r="J85">
            <v>42325</v>
          </cell>
          <cell r="K85">
            <v>0</v>
          </cell>
          <cell r="L85">
            <v>1</v>
          </cell>
          <cell r="M85" t="str">
            <v>XĐTH</v>
          </cell>
          <cell r="N85">
            <v>42826</v>
          </cell>
          <cell r="O85" t="str">
            <v>Điều chỉnh lương, thay đổi lương CB</v>
          </cell>
          <cell r="P85">
            <v>0</v>
          </cell>
          <cell r="Q85">
            <v>4050000</v>
          </cell>
          <cell r="R85">
            <v>3300000</v>
          </cell>
          <cell r="S85">
            <v>7350000</v>
          </cell>
          <cell r="T85">
            <v>0</v>
          </cell>
          <cell r="U85">
            <v>0</v>
          </cell>
          <cell r="V85">
            <v>0</v>
          </cell>
          <cell r="W85" t="str">
            <v>102003919656</v>
          </cell>
          <cell r="X85" t="str">
            <v>VIETINBANK</v>
          </cell>
          <cell r="Y85" t="str">
            <v>LT</v>
          </cell>
          <cell r="Z85">
            <v>0</v>
          </cell>
          <cell r="AA85">
            <v>0</v>
          </cell>
          <cell r="AB85" t="str">
            <v>TRAN THI MAU TAI</v>
          </cell>
        </row>
        <row r="86">
          <cell r="B86" t="str">
            <v>CNX240</v>
          </cell>
          <cell r="C86" t="str">
            <v>Chu Văn Phong</v>
          </cell>
          <cell r="D86" t="str">
            <v>Kỹ sư BIM</v>
          </cell>
          <cell r="E86" t="str">
            <v>Phòng BIM</v>
          </cell>
          <cell r="F86" t="str">
            <v>Ban Kĩ thuật</v>
          </cell>
          <cell r="G86" t="str">
            <v>Khối Kỹ thuật - Dự án</v>
          </cell>
          <cell r="H86" t="str">
            <v>KVP C3</v>
          </cell>
          <cell r="I86" t="str">
            <v>C3</v>
          </cell>
          <cell r="J86">
            <v>42346</v>
          </cell>
          <cell r="K86">
            <v>0</v>
          </cell>
          <cell r="L86">
            <v>1</v>
          </cell>
          <cell r="M86" t="str">
            <v>XĐTH</v>
          </cell>
          <cell r="N86">
            <v>42826</v>
          </cell>
          <cell r="O86" t="str">
            <v>Điều chỉnh lương, thay đổi lương CB</v>
          </cell>
          <cell r="P86">
            <v>0</v>
          </cell>
          <cell r="Q86">
            <v>5512500</v>
          </cell>
          <cell r="R86">
            <v>5512500</v>
          </cell>
          <cell r="S86">
            <v>11025000</v>
          </cell>
          <cell r="T86">
            <v>0</v>
          </cell>
          <cell r="U86">
            <v>0</v>
          </cell>
          <cell r="V86">
            <v>0</v>
          </cell>
          <cell r="W86" t="str">
            <v>101002733584</v>
          </cell>
          <cell r="X86" t="str">
            <v>VIETINBANK</v>
          </cell>
          <cell r="Y86" t="str">
            <v>LT</v>
          </cell>
          <cell r="Z86">
            <v>1</v>
          </cell>
          <cell r="AA86">
            <v>0</v>
          </cell>
          <cell r="AB86" t="str">
            <v>CHU VAN PHONG</v>
          </cell>
        </row>
        <row r="87">
          <cell r="B87" t="str">
            <v>CNX247</v>
          </cell>
          <cell r="C87" t="str">
            <v>Đào Thị Thùy Dung</v>
          </cell>
          <cell r="D87" t="str">
            <v>Nhân viên hành chính</v>
          </cell>
          <cell r="E87" t="str">
            <v>Ban Hành chính &amp; Văn phòng Tập đoàn</v>
          </cell>
          <cell r="F87" t="str">
            <v>Ban Hành chính &amp; Văn phòng Tập đoàn</v>
          </cell>
          <cell r="G87" t="str">
            <v>Ban Hành chính &amp; Văn phòng Tập đoàn</v>
          </cell>
          <cell r="H87" t="str">
            <v>KVP C3</v>
          </cell>
          <cell r="I87" t="str">
            <v>C3</v>
          </cell>
          <cell r="J87">
            <v>42352</v>
          </cell>
          <cell r="K87">
            <v>0</v>
          </cell>
          <cell r="L87">
            <v>1</v>
          </cell>
          <cell r="M87" t="str">
            <v>XĐTH</v>
          </cell>
          <cell r="N87">
            <v>0</v>
          </cell>
          <cell r="O87">
            <v>0</v>
          </cell>
          <cell r="P87">
            <v>0</v>
          </cell>
          <cell r="Q87">
            <v>4050000</v>
          </cell>
          <cell r="R87">
            <v>2950000</v>
          </cell>
          <cell r="S87">
            <v>7000000</v>
          </cell>
          <cell r="T87">
            <v>0</v>
          </cell>
          <cell r="U87">
            <v>0</v>
          </cell>
          <cell r="V87">
            <v>0</v>
          </cell>
          <cell r="W87" t="str">
            <v>102002737097</v>
          </cell>
          <cell r="X87" t="str">
            <v>VIETINBANK</v>
          </cell>
          <cell r="Y87" t="str">
            <v>LT</v>
          </cell>
          <cell r="Z87">
            <v>0</v>
          </cell>
          <cell r="AA87">
            <v>0</v>
          </cell>
          <cell r="AB87" t="str">
            <v>DAO THI THUY DUNG</v>
          </cell>
        </row>
        <row r="88">
          <cell r="B88" t="str">
            <v>CNX248</v>
          </cell>
          <cell r="C88" t="str">
            <v>Phan Tiến Thu</v>
          </cell>
          <cell r="D88" t="str">
            <v>Chuyên viên Thanh tra &amp; Kiểm soát nội bộ</v>
          </cell>
          <cell r="E88" t="str">
            <v>Ban Thanh tra &amp; Kiểm soát nội bộ</v>
          </cell>
          <cell r="F88" t="str">
            <v>Ban Thanh tra &amp; Kiểm soát nội bộ</v>
          </cell>
          <cell r="G88" t="str">
            <v>Ban Thanh tra &amp; Kiểm soát nội bộ</v>
          </cell>
          <cell r="H88" t="str">
            <v>KVP C3</v>
          </cell>
          <cell r="I88" t="str">
            <v>C3</v>
          </cell>
          <cell r="J88">
            <v>42359</v>
          </cell>
          <cell r="K88">
            <v>0</v>
          </cell>
          <cell r="L88">
            <v>1</v>
          </cell>
          <cell r="M88" t="str">
            <v>XĐTH</v>
          </cell>
          <cell r="N88">
            <v>42826</v>
          </cell>
          <cell r="O88" t="str">
            <v>Điều chỉnh lương, thay đổi lương CB</v>
          </cell>
          <cell r="P88">
            <v>0</v>
          </cell>
          <cell r="Q88">
            <v>6037500</v>
          </cell>
          <cell r="R88">
            <v>6037500</v>
          </cell>
          <cell r="S88">
            <v>12075000</v>
          </cell>
          <cell r="T88">
            <v>0</v>
          </cell>
          <cell r="U88">
            <v>0</v>
          </cell>
          <cell r="V88">
            <v>0</v>
          </cell>
          <cell r="W88" t="str">
            <v>106002781459</v>
          </cell>
          <cell r="X88" t="str">
            <v>VIETINBANK</v>
          </cell>
          <cell r="Y88" t="str">
            <v>LT</v>
          </cell>
          <cell r="Z88">
            <v>2</v>
          </cell>
          <cell r="AA88">
            <v>0</v>
          </cell>
          <cell r="AB88" t="str">
            <v>PHAN TIEN THU</v>
          </cell>
        </row>
        <row r="89">
          <cell r="B89" t="str">
            <v>CNX249</v>
          </cell>
          <cell r="C89" t="str">
            <v>Nguyễn Thanh Hải</v>
          </cell>
          <cell r="D89" t="str">
            <v>Trưởng phòng BIM</v>
          </cell>
          <cell r="E89" t="str">
            <v>Phòng BIM</v>
          </cell>
          <cell r="F89" t="str">
            <v>Ban Kĩ thuật</v>
          </cell>
          <cell r="G89" t="str">
            <v>Khối Kỹ thuật - Dự án</v>
          </cell>
          <cell r="H89" t="str">
            <v>KVP C3</v>
          </cell>
          <cell r="I89" t="str">
            <v>C3</v>
          </cell>
          <cell r="J89">
            <v>42362</v>
          </cell>
          <cell r="K89">
            <v>0</v>
          </cell>
          <cell r="L89">
            <v>1</v>
          </cell>
          <cell r="M89" t="str">
            <v>XĐTH</v>
          </cell>
          <cell r="N89">
            <v>42826</v>
          </cell>
          <cell r="O89" t="str">
            <v>Điều chỉnh lương, thay đổi lương CB</v>
          </cell>
          <cell r="P89">
            <v>0</v>
          </cell>
          <cell r="Q89">
            <v>7475000</v>
          </cell>
          <cell r="R89">
            <v>7475000</v>
          </cell>
          <cell r="S89">
            <v>14950000</v>
          </cell>
          <cell r="T89">
            <v>0</v>
          </cell>
          <cell r="U89">
            <v>0</v>
          </cell>
          <cell r="V89">
            <v>0</v>
          </cell>
          <cell r="W89" t="str">
            <v>107004642148</v>
          </cell>
          <cell r="X89" t="str">
            <v>VIETINBANK</v>
          </cell>
          <cell r="Y89" t="str">
            <v>LT</v>
          </cell>
          <cell r="Z89">
            <v>0</v>
          </cell>
          <cell r="AA89">
            <v>0</v>
          </cell>
          <cell r="AB89" t="str">
            <v>NGUYEN THANH HAI</v>
          </cell>
        </row>
        <row r="90">
          <cell r="B90" t="str">
            <v>CNX259</v>
          </cell>
          <cell r="C90" t="str">
            <v>Nguyễn Trường Giang</v>
          </cell>
          <cell r="D90" t="str">
            <v>Kỹ sư giám sát M&amp;E</v>
          </cell>
          <cell r="E90" t="str">
            <v>Ban Điều hành dự án Ecolife Capitol</v>
          </cell>
          <cell r="F90" t="str">
            <v>Ban Điều hành các dự án</v>
          </cell>
          <cell r="G90" t="str">
            <v>Khối Kỹ thuật - Dự án</v>
          </cell>
          <cell r="H90" t="str">
            <v>DF2 C3</v>
          </cell>
          <cell r="I90" t="str">
            <v>C3</v>
          </cell>
          <cell r="J90">
            <v>42361</v>
          </cell>
          <cell r="K90">
            <v>0</v>
          </cell>
          <cell r="L90">
            <v>1</v>
          </cell>
          <cell r="M90" t="str">
            <v>XĐTH</v>
          </cell>
          <cell r="N90">
            <v>0</v>
          </cell>
          <cell r="O90">
            <v>0</v>
          </cell>
          <cell r="P90">
            <v>0</v>
          </cell>
          <cell r="Q90">
            <v>4050000</v>
          </cell>
          <cell r="R90">
            <v>3950000</v>
          </cell>
          <cell r="S90">
            <v>8000000</v>
          </cell>
          <cell r="T90">
            <v>0</v>
          </cell>
          <cell r="U90">
            <v>0</v>
          </cell>
          <cell r="V90">
            <v>0</v>
          </cell>
          <cell r="W90" t="str">
            <v>101006754218</v>
          </cell>
          <cell r="X90" t="str">
            <v>VIETINBANK</v>
          </cell>
          <cell r="Y90" t="str">
            <v>LT</v>
          </cell>
          <cell r="Z90">
            <v>0</v>
          </cell>
          <cell r="AA90">
            <v>0</v>
          </cell>
          <cell r="AB90" t="str">
            <v>NGUYEN TRUONG GIANG</v>
          </cell>
        </row>
        <row r="91">
          <cell r="B91" t="str">
            <v>CNX268</v>
          </cell>
          <cell r="C91" t="str">
            <v>Triệu Hải Minh</v>
          </cell>
          <cell r="D91" t="str">
            <v>Trưởng tòa A2</v>
          </cell>
          <cell r="E91" t="str">
            <v>Ban Điều hành dự án Ecolife Capitol</v>
          </cell>
          <cell r="F91" t="str">
            <v>Ban Điều hành các dự án</v>
          </cell>
          <cell r="G91" t="str">
            <v>Khối Kỹ thuật - Dự án</v>
          </cell>
          <cell r="H91" t="str">
            <v>DF2 C3</v>
          </cell>
          <cell r="I91" t="str">
            <v>C3</v>
          </cell>
          <cell r="J91">
            <v>42474</v>
          </cell>
          <cell r="K91">
            <v>0</v>
          </cell>
          <cell r="L91">
            <v>1</v>
          </cell>
          <cell r="M91" t="str">
            <v>XĐTH</v>
          </cell>
          <cell r="N91">
            <v>42826</v>
          </cell>
          <cell r="O91" t="str">
            <v>Thay đổi lương CB 50/50</v>
          </cell>
          <cell r="P91">
            <v>0</v>
          </cell>
          <cell r="Q91">
            <v>7500000</v>
          </cell>
          <cell r="R91">
            <v>7500000</v>
          </cell>
          <cell r="S91">
            <v>15000000</v>
          </cell>
          <cell r="T91">
            <v>0</v>
          </cell>
          <cell r="U91">
            <v>0</v>
          </cell>
          <cell r="V91">
            <v>0</v>
          </cell>
          <cell r="W91" t="str">
            <v>104003037428</v>
          </cell>
          <cell r="X91" t="str">
            <v>VIETINBANK</v>
          </cell>
          <cell r="Y91" t="str">
            <v>LT</v>
          </cell>
          <cell r="Z91">
            <v>0</v>
          </cell>
          <cell r="AA91">
            <v>0</v>
          </cell>
          <cell r="AB91" t="str">
            <v>TRIEU HAI MINH</v>
          </cell>
        </row>
        <row r="92">
          <cell r="B92" t="str">
            <v>CNX274</v>
          </cell>
          <cell r="C92" t="str">
            <v>Lê Ngọc Quý</v>
          </cell>
          <cell r="D92" t="str">
            <v>Chuyên viên hồ sơ</v>
          </cell>
          <cell r="E92" t="str">
            <v>Phòng Hồ sơ</v>
          </cell>
          <cell r="F92" t="str">
            <v>Ban Kinh tế</v>
          </cell>
          <cell r="G92" t="str">
            <v>Khối Tài chính kinh tế</v>
          </cell>
          <cell r="H92" t="str">
            <v>KVP C3</v>
          </cell>
          <cell r="I92" t="str">
            <v>C3</v>
          </cell>
          <cell r="J92">
            <v>42522</v>
          </cell>
          <cell r="K92">
            <v>0</v>
          </cell>
          <cell r="L92">
            <v>1</v>
          </cell>
          <cell r="M92" t="str">
            <v>XĐTH</v>
          </cell>
          <cell r="N92">
            <v>42826</v>
          </cell>
          <cell r="O92" t="str">
            <v>Điều chỉnh lương, thay đổi lương CB</v>
          </cell>
          <cell r="P92">
            <v>0</v>
          </cell>
          <cell r="Q92">
            <v>6000750</v>
          </cell>
          <cell r="R92">
            <v>6000750</v>
          </cell>
          <cell r="S92">
            <v>12001500</v>
          </cell>
          <cell r="T92">
            <v>0</v>
          </cell>
          <cell r="U92">
            <v>0</v>
          </cell>
          <cell r="V92">
            <v>0</v>
          </cell>
          <cell r="W92" t="str">
            <v>101002981830</v>
          </cell>
          <cell r="X92" t="str">
            <v>VIETINBANK</v>
          </cell>
          <cell r="Y92" t="str">
            <v>LT</v>
          </cell>
          <cell r="Z92">
            <v>1</v>
          </cell>
          <cell r="AA92">
            <v>0</v>
          </cell>
          <cell r="AB92" t="str">
            <v>LE NGOC QUY</v>
          </cell>
        </row>
        <row r="93">
          <cell r="B93" t="str">
            <v>CNX280</v>
          </cell>
          <cell r="C93" t="str">
            <v>Nguyễn Tiến Vượng</v>
          </cell>
          <cell r="D93" t="str">
            <v>Chuyên viên khối lượng</v>
          </cell>
          <cell r="E93" t="str">
            <v>Phòng Khối lượng</v>
          </cell>
          <cell r="F93" t="str">
            <v>Ban Kinh tế</v>
          </cell>
          <cell r="G93" t="str">
            <v>Khối Tài chính kinh tế</v>
          </cell>
          <cell r="H93" t="str">
            <v>DF2 C3</v>
          </cell>
          <cell r="I93" t="str">
            <v>C3</v>
          </cell>
          <cell r="J93">
            <v>42510</v>
          </cell>
          <cell r="K93">
            <v>0</v>
          </cell>
          <cell r="L93">
            <v>1</v>
          </cell>
          <cell r="M93" t="str">
            <v>XĐTH</v>
          </cell>
          <cell r="N93">
            <v>42826</v>
          </cell>
          <cell r="O93" t="str">
            <v>Điều chỉnh lương, thay đổi lương CB</v>
          </cell>
          <cell r="P93">
            <v>0</v>
          </cell>
          <cell r="Q93">
            <v>7535000</v>
          </cell>
          <cell r="R93">
            <v>7535000</v>
          </cell>
          <cell r="S93">
            <v>15070000</v>
          </cell>
          <cell r="T93">
            <v>0</v>
          </cell>
          <cell r="U93">
            <v>0</v>
          </cell>
          <cell r="V93">
            <v>0</v>
          </cell>
          <cell r="W93" t="str">
            <v>102005160059</v>
          </cell>
          <cell r="X93" t="str">
            <v>VIETINBANK</v>
          </cell>
          <cell r="Y93" t="str">
            <v>LT</v>
          </cell>
          <cell r="Z93">
            <v>2</v>
          </cell>
          <cell r="AA93">
            <v>0</v>
          </cell>
          <cell r="AB93" t="str">
            <v>NGUYEN TIEN VUONG</v>
          </cell>
        </row>
        <row r="94">
          <cell r="B94" t="str">
            <v>CNX283</v>
          </cell>
          <cell r="C94" t="str">
            <v>Đặng Văn Thịnh</v>
          </cell>
          <cell r="D94" t="str">
            <v xml:space="preserve">Nhân viên hợp đồng  </v>
          </cell>
          <cell r="E94" t="str">
            <v>Phòng Đấu thầu Hợp đồng</v>
          </cell>
          <cell r="F94" t="str">
            <v>Ban Đấu thầu - Mua hàng</v>
          </cell>
          <cell r="G94" t="str">
            <v>Khối Kỹ thuật - Dự án</v>
          </cell>
          <cell r="H94" t="str">
            <v>KVP C3</v>
          </cell>
          <cell r="I94" t="str">
            <v>C3</v>
          </cell>
          <cell r="J94">
            <v>42491</v>
          </cell>
          <cell r="K94">
            <v>0</v>
          </cell>
          <cell r="L94">
            <v>1</v>
          </cell>
          <cell r="M94" t="str">
            <v>XĐTH</v>
          </cell>
          <cell r="N94">
            <v>42826</v>
          </cell>
          <cell r="O94" t="str">
            <v>Điều chỉnh lương, thay đổi lương CB</v>
          </cell>
          <cell r="P94">
            <v>0</v>
          </cell>
          <cell r="Q94">
            <v>7475000</v>
          </cell>
          <cell r="R94">
            <v>7475000</v>
          </cell>
          <cell r="S94">
            <v>14950000</v>
          </cell>
          <cell r="T94">
            <v>0</v>
          </cell>
          <cell r="U94">
            <v>0</v>
          </cell>
          <cell r="V94">
            <v>0</v>
          </cell>
          <cell r="W94" t="str">
            <v>101004090406</v>
          </cell>
          <cell r="X94" t="str">
            <v>VIETINBANK</v>
          </cell>
          <cell r="Y94" t="str">
            <v>LT</v>
          </cell>
          <cell r="Z94">
            <v>1</v>
          </cell>
          <cell r="AA94">
            <v>0</v>
          </cell>
          <cell r="AB94" t="str">
            <v>DANG VAN THINH</v>
          </cell>
        </row>
        <row r="95">
          <cell r="B95" t="str">
            <v>CNX284</v>
          </cell>
          <cell r="C95" t="str">
            <v>Phạm Tiến Đạt</v>
          </cell>
          <cell r="D95" t="str">
            <v>Nhân viên điều phối vật tư</v>
          </cell>
          <cell r="E95" t="str">
            <v>Ban Điều hành dự án Ecohome Phúc Lợi</v>
          </cell>
          <cell r="F95" t="str">
            <v>Ban Điều hành các dự án</v>
          </cell>
          <cell r="G95" t="str">
            <v>Khối Kỹ thuật - Dự án</v>
          </cell>
          <cell r="H95" t="str">
            <v>DE4 C3</v>
          </cell>
          <cell r="I95" t="str">
            <v>C3</v>
          </cell>
          <cell r="J95">
            <v>42491</v>
          </cell>
          <cell r="K95">
            <v>0</v>
          </cell>
          <cell r="L95">
            <v>1</v>
          </cell>
          <cell r="M95" t="str">
            <v>XĐTH</v>
          </cell>
          <cell r="N95">
            <v>42826</v>
          </cell>
          <cell r="O95" t="str">
            <v>Điều chỉnh lương, thay đổi lương CB</v>
          </cell>
          <cell r="P95">
            <v>0</v>
          </cell>
          <cell r="Q95">
            <v>4050000</v>
          </cell>
          <cell r="R95">
            <v>3650000</v>
          </cell>
          <cell r="S95">
            <v>7700000</v>
          </cell>
          <cell r="T95">
            <v>0</v>
          </cell>
          <cell r="U95">
            <v>0</v>
          </cell>
          <cell r="V95">
            <v>0</v>
          </cell>
          <cell r="W95">
            <v>101866872810</v>
          </cell>
          <cell r="X95" t="str">
            <v>VIETINBANK</v>
          </cell>
          <cell r="Y95" t="str">
            <v>LT</v>
          </cell>
          <cell r="Z95">
            <v>0</v>
          </cell>
          <cell r="AA95">
            <v>0</v>
          </cell>
          <cell r="AB95" t="str">
            <v>PHAM TIEN DAT</v>
          </cell>
        </row>
        <row r="96">
          <cell r="B96" t="str">
            <v>CNX286</v>
          </cell>
          <cell r="C96" t="str">
            <v>Đỗ Hữu Khu</v>
          </cell>
          <cell r="D96" t="str">
            <v>Trưởng phòng khối lượng</v>
          </cell>
          <cell r="E96" t="str">
            <v>Phòng Khối lượng</v>
          </cell>
          <cell r="F96" t="str">
            <v>Ban Kinh tế</v>
          </cell>
          <cell r="G96" t="str">
            <v>Khối Tài chính kinh tế</v>
          </cell>
          <cell r="H96" t="str">
            <v>KVP C3</v>
          </cell>
          <cell r="I96" t="str">
            <v>C3</v>
          </cell>
          <cell r="J96">
            <v>42522</v>
          </cell>
          <cell r="K96">
            <v>0</v>
          </cell>
          <cell r="L96">
            <v>1</v>
          </cell>
          <cell r="M96" t="str">
            <v>XĐTH</v>
          </cell>
          <cell r="N96">
            <v>42826</v>
          </cell>
          <cell r="O96" t="str">
            <v>Điều chỉnh lương, thay đổi lương CB</v>
          </cell>
          <cell r="P96">
            <v>0</v>
          </cell>
          <cell r="Q96">
            <v>11000000</v>
          </cell>
          <cell r="R96">
            <v>11000000</v>
          </cell>
          <cell r="S96">
            <v>22000000</v>
          </cell>
          <cell r="T96">
            <v>0</v>
          </cell>
          <cell r="U96">
            <v>0</v>
          </cell>
          <cell r="V96">
            <v>0</v>
          </cell>
          <cell r="W96" t="str">
            <v>107001445168</v>
          </cell>
          <cell r="X96" t="str">
            <v>VIETINBANK</v>
          </cell>
          <cell r="Y96" t="str">
            <v>LT</v>
          </cell>
          <cell r="Z96">
            <v>4</v>
          </cell>
          <cell r="AA96">
            <v>0</v>
          </cell>
          <cell r="AB96" t="str">
            <v>DO HUU KHU</v>
          </cell>
        </row>
        <row r="97">
          <cell r="B97" t="str">
            <v>CNX288</v>
          </cell>
          <cell r="C97" t="str">
            <v>Đỗ Xuân Điệp</v>
          </cell>
          <cell r="D97" t="str">
            <v>Chuyên viên kinh tế</v>
          </cell>
          <cell r="E97" t="str">
            <v>Phòng Kinh tế</v>
          </cell>
          <cell r="F97" t="str">
            <v>Ban Kinh tế</v>
          </cell>
          <cell r="G97" t="str">
            <v>Khối Tài chính kinh tế</v>
          </cell>
          <cell r="H97" t="str">
            <v>KVP C3</v>
          </cell>
          <cell r="I97" t="str">
            <v>C3</v>
          </cell>
          <cell r="J97">
            <v>42499</v>
          </cell>
          <cell r="K97">
            <v>0</v>
          </cell>
          <cell r="L97">
            <v>1</v>
          </cell>
          <cell r="M97" t="str">
            <v>XĐTH</v>
          </cell>
          <cell r="N97">
            <v>42826</v>
          </cell>
          <cell r="O97" t="str">
            <v>Điều chỉnh lương, thay đổi lương CB</v>
          </cell>
          <cell r="P97">
            <v>0</v>
          </cell>
          <cell r="Q97">
            <v>6000750</v>
          </cell>
          <cell r="R97">
            <v>6000750</v>
          </cell>
          <cell r="S97">
            <v>12001500</v>
          </cell>
          <cell r="T97">
            <v>0</v>
          </cell>
          <cell r="U97">
            <v>0</v>
          </cell>
          <cell r="V97">
            <v>0</v>
          </cell>
          <cell r="W97" t="str">
            <v>103002394730</v>
          </cell>
          <cell r="X97" t="str">
            <v>VIETINBANK</v>
          </cell>
          <cell r="Y97" t="str">
            <v>LT</v>
          </cell>
          <cell r="Z97">
            <v>0</v>
          </cell>
          <cell r="AA97">
            <v>0</v>
          </cell>
          <cell r="AB97" t="str">
            <v>DO XUAN DIEP</v>
          </cell>
        </row>
        <row r="98">
          <cell r="B98" t="str">
            <v>CNX289</v>
          </cell>
          <cell r="C98" t="str">
            <v>Nguyễn Thị Thủy</v>
          </cell>
          <cell r="D98" t="str">
            <v>Nhân viên theo dõi kế hoạch cung ứng</v>
          </cell>
          <cell r="E98" t="str">
            <v>Phòng Mua hàng</v>
          </cell>
          <cell r="F98" t="str">
            <v>Ban Đấu thầu - Mua hàng</v>
          </cell>
          <cell r="G98" t="str">
            <v>Khối Kỹ thuật - Dự án</v>
          </cell>
          <cell r="H98" t="str">
            <v>KVP C3</v>
          </cell>
          <cell r="I98" t="str">
            <v>C3</v>
          </cell>
          <cell r="J98">
            <v>42499</v>
          </cell>
          <cell r="K98">
            <v>0</v>
          </cell>
          <cell r="L98">
            <v>1</v>
          </cell>
          <cell r="M98" t="str">
            <v>XĐTH</v>
          </cell>
          <cell r="N98">
            <v>42826</v>
          </cell>
          <cell r="O98" t="str">
            <v>Điều chỉnh lương, thay đổi lương CB</v>
          </cell>
          <cell r="P98">
            <v>0</v>
          </cell>
          <cell r="Q98">
            <v>6075000</v>
          </cell>
          <cell r="R98">
            <v>6075000</v>
          </cell>
          <cell r="S98">
            <v>12150000</v>
          </cell>
          <cell r="T98">
            <v>0</v>
          </cell>
          <cell r="U98">
            <v>0</v>
          </cell>
          <cell r="V98">
            <v>0</v>
          </cell>
          <cell r="W98" t="str">
            <v>105003272605</v>
          </cell>
          <cell r="X98" t="str">
            <v>VIETINBANK</v>
          </cell>
          <cell r="Y98" t="str">
            <v>LT</v>
          </cell>
          <cell r="Z98">
            <v>1</v>
          </cell>
          <cell r="AA98">
            <v>0</v>
          </cell>
          <cell r="AB98" t="str">
            <v>NGUYEN THI THUY</v>
          </cell>
        </row>
        <row r="99">
          <cell r="B99" t="str">
            <v>CNX290</v>
          </cell>
          <cell r="C99" t="str">
            <v>Nguyễn Như Thu</v>
          </cell>
          <cell r="D99" t="str">
            <v>Kỹ sư giám sát A3</v>
          </cell>
          <cell r="E99" t="str">
            <v>Ban Điều hành dự án Ecolife Capitol</v>
          </cell>
          <cell r="F99" t="str">
            <v>Ban Điều hành các dự án</v>
          </cell>
          <cell r="G99" t="str">
            <v>Khối Kỹ thuật - Dự án</v>
          </cell>
          <cell r="H99" t="str">
            <v>DF2 C3</v>
          </cell>
          <cell r="I99" t="str">
            <v>C3</v>
          </cell>
          <cell r="J99">
            <v>42522</v>
          </cell>
          <cell r="K99">
            <v>0</v>
          </cell>
          <cell r="L99">
            <v>1</v>
          </cell>
          <cell r="M99" t="str">
            <v>XĐTH</v>
          </cell>
          <cell r="N99">
            <v>42826</v>
          </cell>
          <cell r="O99" t="str">
            <v>Thay đổi lương CB 50/50</v>
          </cell>
          <cell r="P99">
            <v>0</v>
          </cell>
          <cell r="Q99">
            <v>5500000</v>
          </cell>
          <cell r="R99">
            <v>5500000</v>
          </cell>
          <cell r="S99">
            <v>11000000</v>
          </cell>
          <cell r="T99">
            <v>0</v>
          </cell>
          <cell r="U99">
            <v>0</v>
          </cell>
          <cell r="V99">
            <v>0</v>
          </cell>
          <cell r="W99" t="str">
            <v>109003283584</v>
          </cell>
          <cell r="X99" t="str">
            <v>VIETINBANK</v>
          </cell>
          <cell r="Y99" t="str">
            <v>LT</v>
          </cell>
          <cell r="Z99">
            <v>0</v>
          </cell>
          <cell r="AA99">
            <v>0</v>
          </cell>
          <cell r="AB99" t="str">
            <v>NGUYEN NHU THU</v>
          </cell>
        </row>
        <row r="100">
          <cell r="B100" t="str">
            <v>CNX291</v>
          </cell>
          <cell r="C100" t="str">
            <v>Nguyễn Thanh Tuyền</v>
          </cell>
          <cell r="D100" t="str">
            <v>Chuyên viên khối lượng</v>
          </cell>
          <cell r="E100" t="str">
            <v>Phòng Khối lượng</v>
          </cell>
          <cell r="F100" t="str">
            <v>Ban Kinh tế</v>
          </cell>
          <cell r="G100" t="str">
            <v>Khối Tài chính kinh tế</v>
          </cell>
          <cell r="H100" t="str">
            <v>KVP C3</v>
          </cell>
          <cell r="I100" t="str">
            <v>C3</v>
          </cell>
          <cell r="J100">
            <v>42522</v>
          </cell>
          <cell r="K100">
            <v>0</v>
          </cell>
          <cell r="L100">
            <v>1</v>
          </cell>
          <cell r="M100" t="str">
            <v>XĐTH</v>
          </cell>
          <cell r="N100">
            <v>42826</v>
          </cell>
          <cell r="O100" t="str">
            <v>Điều chỉnh lương, thay đổi lương CB</v>
          </cell>
          <cell r="P100">
            <v>0</v>
          </cell>
          <cell r="Q100">
            <v>7000000</v>
          </cell>
          <cell r="R100">
            <v>7000000</v>
          </cell>
          <cell r="S100">
            <v>14000000</v>
          </cell>
          <cell r="T100">
            <v>0</v>
          </cell>
          <cell r="U100">
            <v>0</v>
          </cell>
          <cell r="V100">
            <v>0</v>
          </cell>
          <cell r="W100" t="str">
            <v>109001838347</v>
          </cell>
          <cell r="X100" t="str">
            <v>VIETINBANK</v>
          </cell>
          <cell r="Y100" t="str">
            <v>LT</v>
          </cell>
          <cell r="Z100">
            <v>0</v>
          </cell>
          <cell r="AA100">
            <v>0</v>
          </cell>
          <cell r="AB100" t="str">
            <v>NGUYEN THANH TUYEN</v>
          </cell>
        </row>
        <row r="101">
          <cell r="B101" t="str">
            <v>CNX293</v>
          </cell>
          <cell r="C101" t="str">
            <v>Trần Thị Thanh Hảo</v>
          </cell>
          <cell r="D101" t="str">
            <v>Chuyên viên đấu thầu hợp đồng</v>
          </cell>
          <cell r="E101" t="str">
            <v>Phòng Đấu thầu Hợp đồng</v>
          </cell>
          <cell r="F101" t="str">
            <v>Ban Đấu thầu - Mua hàng</v>
          </cell>
          <cell r="G101" t="str">
            <v>Khối Kỹ thuật - Dự án</v>
          </cell>
          <cell r="H101" t="str">
            <v>KVP C3</v>
          </cell>
          <cell r="I101" t="str">
            <v>C3</v>
          </cell>
          <cell r="J101">
            <v>42522</v>
          </cell>
          <cell r="K101">
            <v>0</v>
          </cell>
          <cell r="L101">
            <v>1</v>
          </cell>
          <cell r="M101" t="str">
            <v>XĐTH</v>
          </cell>
          <cell r="N101">
            <v>42826</v>
          </cell>
          <cell r="O101" t="str">
            <v>Điều chỉnh lương, thay đổi lương CB</v>
          </cell>
          <cell r="P101">
            <v>0</v>
          </cell>
          <cell r="Q101">
            <v>6300000</v>
          </cell>
          <cell r="R101">
            <v>6300000</v>
          </cell>
          <cell r="S101">
            <v>12600000</v>
          </cell>
          <cell r="T101">
            <v>0</v>
          </cell>
          <cell r="U101">
            <v>0</v>
          </cell>
          <cell r="V101">
            <v>0</v>
          </cell>
          <cell r="W101" t="str">
            <v>104003057927</v>
          </cell>
          <cell r="X101" t="str">
            <v>VIETINBANK</v>
          </cell>
          <cell r="Y101" t="str">
            <v>LT</v>
          </cell>
          <cell r="Z101">
            <v>1</v>
          </cell>
          <cell r="AA101">
            <v>0</v>
          </cell>
          <cell r="AB101" t="str">
            <v>TRAN THI THANH HAO</v>
          </cell>
        </row>
        <row r="102">
          <cell r="B102" t="str">
            <v>CNX295</v>
          </cell>
          <cell r="C102" t="str">
            <v>Cao Thị Hồng Nhung</v>
          </cell>
          <cell r="D102" t="str">
            <v>Chuyên viên mua hàng trong nước</v>
          </cell>
          <cell r="E102" t="str">
            <v>Phòng Mua hàng</v>
          </cell>
          <cell r="F102" t="str">
            <v>Ban Đấu thầu - Mua hàng</v>
          </cell>
          <cell r="G102" t="str">
            <v>Khối Kỹ thuật - Dự án</v>
          </cell>
          <cell r="H102" t="str">
            <v>KVP C3</v>
          </cell>
          <cell r="I102" t="str">
            <v>C3</v>
          </cell>
          <cell r="J102">
            <v>42494</v>
          </cell>
          <cell r="K102">
            <v>0</v>
          </cell>
          <cell r="L102">
            <v>1</v>
          </cell>
          <cell r="M102" t="str">
            <v>XĐTH</v>
          </cell>
          <cell r="N102">
            <v>42826</v>
          </cell>
          <cell r="O102" t="str">
            <v>Điều chỉnh lương, thay đổi lương CB</v>
          </cell>
          <cell r="P102">
            <v>0</v>
          </cell>
          <cell r="Q102">
            <v>8250000</v>
          </cell>
          <cell r="R102">
            <v>8250000</v>
          </cell>
          <cell r="S102">
            <v>16500000</v>
          </cell>
          <cell r="T102">
            <v>0</v>
          </cell>
          <cell r="U102">
            <v>0</v>
          </cell>
          <cell r="V102">
            <v>0</v>
          </cell>
          <cell r="W102" t="str">
            <v>103002307546</v>
          </cell>
          <cell r="X102" t="str">
            <v>VIETINBANK</v>
          </cell>
          <cell r="Y102" t="str">
            <v>LT</v>
          </cell>
          <cell r="Z102">
            <v>0</v>
          </cell>
          <cell r="AA102">
            <v>0</v>
          </cell>
          <cell r="AB102" t="str">
            <v>CAO THI HONG NHUNG</v>
          </cell>
        </row>
        <row r="103">
          <cell r="B103" t="str">
            <v>CNX301</v>
          </cell>
          <cell r="C103" t="str">
            <v>Trần Thanh Tùng</v>
          </cell>
          <cell r="D103" t="str">
            <v>Giám đốc Ban điều hành dự án Ecolife Capitol</v>
          </cell>
          <cell r="E103" t="str">
            <v>Ban Điều hành dự án Ecolife Capitol</v>
          </cell>
          <cell r="F103" t="str">
            <v>Ban Điều hành các dự án</v>
          </cell>
          <cell r="G103" t="str">
            <v>Khối Kỹ thuật - Dự án</v>
          </cell>
          <cell r="H103" t="str">
            <v>DF2 C3</v>
          </cell>
          <cell r="I103" t="str">
            <v>C3</v>
          </cell>
          <cell r="J103">
            <v>42461</v>
          </cell>
          <cell r="K103">
            <v>42916</v>
          </cell>
          <cell r="L103">
            <v>1</v>
          </cell>
          <cell r="M103" t="str">
            <v>XĐTH</v>
          </cell>
          <cell r="N103">
            <v>42826</v>
          </cell>
          <cell r="O103" t="str">
            <v>Điều chỉnh lương, thay đổi lương CB</v>
          </cell>
          <cell r="P103">
            <v>0</v>
          </cell>
          <cell r="Q103">
            <v>24750000</v>
          </cell>
          <cell r="R103">
            <v>24750000</v>
          </cell>
          <cell r="S103">
            <v>49500000</v>
          </cell>
          <cell r="T103">
            <v>0</v>
          </cell>
          <cell r="U103">
            <v>0</v>
          </cell>
          <cell r="V103">
            <v>0</v>
          </cell>
          <cell r="W103" t="str">
            <v>Giữ lương</v>
          </cell>
          <cell r="X103" t="str">
            <v>VIETINBANK</v>
          </cell>
          <cell r="Y103" t="str">
            <v>LT</v>
          </cell>
          <cell r="Z103">
            <v>2</v>
          </cell>
          <cell r="AA103">
            <v>0</v>
          </cell>
          <cell r="AB103" t="str">
            <v>TRAN THANH TUNG</v>
          </cell>
        </row>
        <row r="104">
          <cell r="B104" t="str">
            <v>CNX302</v>
          </cell>
          <cell r="C104" t="str">
            <v>Lê Hoài Nam</v>
          </cell>
          <cell r="D104" t="str">
            <v>Chuyên viên hồ sơ</v>
          </cell>
          <cell r="E104" t="str">
            <v>Phòng Hồ sơ</v>
          </cell>
          <cell r="F104" t="str">
            <v>Ban Kinh tế</v>
          </cell>
          <cell r="G104" t="str">
            <v>Khối Tài chính kinh tế</v>
          </cell>
          <cell r="H104" t="str">
            <v>KVP C3</v>
          </cell>
          <cell r="I104" t="str">
            <v>C3</v>
          </cell>
          <cell r="J104">
            <v>42534</v>
          </cell>
          <cell r="K104">
            <v>0</v>
          </cell>
          <cell r="L104">
            <v>1</v>
          </cell>
          <cell r="M104" t="str">
            <v>XĐTH</v>
          </cell>
          <cell r="N104">
            <v>42826</v>
          </cell>
          <cell r="O104" t="str">
            <v>Điều chỉnh lương, thay đổi lương CB</v>
          </cell>
          <cell r="P104">
            <v>0</v>
          </cell>
          <cell r="Q104">
            <v>6000500</v>
          </cell>
          <cell r="R104">
            <v>6000500</v>
          </cell>
          <cell r="S104">
            <v>12001000</v>
          </cell>
          <cell r="T104">
            <v>0</v>
          </cell>
          <cell r="U104">
            <v>0</v>
          </cell>
          <cell r="V104">
            <v>0</v>
          </cell>
          <cell r="W104" t="str">
            <v>107006826631</v>
          </cell>
          <cell r="X104" t="str">
            <v>VIETINBANK</v>
          </cell>
          <cell r="Y104" t="str">
            <v>LT</v>
          </cell>
          <cell r="Z104">
            <v>1</v>
          </cell>
          <cell r="AA104">
            <v>0</v>
          </cell>
          <cell r="AB104" t="str">
            <v>LE HOAI NAM</v>
          </cell>
        </row>
        <row r="105">
          <cell r="B105" t="str">
            <v>CNX303</v>
          </cell>
          <cell r="C105" t="str">
            <v>Phùng Thị Hiền</v>
          </cell>
          <cell r="D105" t="str">
            <v>Nhân viên tạp vụ</v>
          </cell>
          <cell r="E105" t="str">
            <v>Ban Điều hành dự án Ecolife Capitol</v>
          </cell>
          <cell r="F105" t="str">
            <v>Ban Điều hành các dự án</v>
          </cell>
          <cell r="G105" t="str">
            <v>Khối Kỹ thuật - Dự án</v>
          </cell>
          <cell r="H105" t="str">
            <v>DF2 C3</v>
          </cell>
          <cell r="I105" t="str">
            <v>C3</v>
          </cell>
          <cell r="J105">
            <v>42541</v>
          </cell>
          <cell r="K105">
            <v>0</v>
          </cell>
          <cell r="L105" t="str">
            <v>Quá tuổi, không tham gia BH</v>
          </cell>
          <cell r="M105" t="str">
            <v>Không XĐTH</v>
          </cell>
          <cell r="N105">
            <v>0</v>
          </cell>
          <cell r="O105">
            <v>0</v>
          </cell>
          <cell r="P105">
            <v>0</v>
          </cell>
          <cell r="Q105">
            <v>4050000</v>
          </cell>
          <cell r="R105">
            <v>950000</v>
          </cell>
          <cell r="S105">
            <v>5000000</v>
          </cell>
          <cell r="T105">
            <v>0</v>
          </cell>
          <cell r="U105">
            <v>0</v>
          </cell>
          <cell r="V105">
            <v>0</v>
          </cell>
          <cell r="W105" t="str">
            <v>104003761552</v>
          </cell>
          <cell r="X105" t="str">
            <v>VIETINBANK</v>
          </cell>
          <cell r="Y105" t="str">
            <v>LT</v>
          </cell>
          <cell r="Z105">
            <v>0</v>
          </cell>
          <cell r="AA105">
            <v>0</v>
          </cell>
          <cell r="AB105" t="str">
            <v>PHUNG THI HIEN</v>
          </cell>
        </row>
        <row r="106">
          <cell r="B106" t="str">
            <v>CNX304</v>
          </cell>
          <cell r="C106" t="str">
            <v>Nguyễn Mạnh Hùng</v>
          </cell>
          <cell r="D106" t="str">
            <v>Giám đốc Ban Kinh tế</v>
          </cell>
          <cell r="E106" t="str">
            <v>Ban Kinh tế</v>
          </cell>
          <cell r="F106" t="str">
            <v>Ban Kinh tế</v>
          </cell>
          <cell r="G106" t="str">
            <v>Khối Tài chính - Kinh tế</v>
          </cell>
          <cell r="H106" t="str">
            <v>KVP C3</v>
          </cell>
          <cell r="I106" t="str">
            <v>C3</v>
          </cell>
          <cell r="J106">
            <v>42522</v>
          </cell>
          <cell r="K106">
            <v>42901</v>
          </cell>
          <cell r="L106" t="str">
            <v>Giảm nghỉ việc</v>
          </cell>
          <cell r="M106" t="str">
            <v>XĐTH</v>
          </cell>
          <cell r="N106">
            <v>42826</v>
          </cell>
          <cell r="O106" t="str">
            <v>Điều chỉnh lương, thay đổi lương CB</v>
          </cell>
          <cell r="P106">
            <v>0</v>
          </cell>
          <cell r="Q106">
            <v>20700000</v>
          </cell>
          <cell r="R106">
            <v>20700000</v>
          </cell>
          <cell r="S106">
            <v>41400000</v>
          </cell>
          <cell r="T106">
            <v>0</v>
          </cell>
          <cell r="U106">
            <v>0</v>
          </cell>
          <cell r="V106">
            <v>0</v>
          </cell>
          <cell r="W106" t="str">
            <v>100005169204</v>
          </cell>
          <cell r="X106" t="str">
            <v>VIETINBANK</v>
          </cell>
          <cell r="Y106" t="str">
            <v>LT</v>
          </cell>
          <cell r="Z106">
            <v>2</v>
          </cell>
          <cell r="AA106">
            <v>0</v>
          </cell>
          <cell r="AB106" t="str">
            <v>NGUYEN MANH HUNG</v>
          </cell>
        </row>
        <row r="107">
          <cell r="B107" t="str">
            <v>CNX305</v>
          </cell>
          <cell r="C107" t="str">
            <v>Nguyễn Anh Tuấn</v>
          </cell>
          <cell r="D107" t="str">
            <v>Trưởng phòng kinh tế</v>
          </cell>
          <cell r="E107" t="str">
            <v>Phòng Kinh tế</v>
          </cell>
          <cell r="F107" t="str">
            <v>Ban Kinh tế</v>
          </cell>
          <cell r="G107" t="str">
            <v>Khối Tài chính kinh tế</v>
          </cell>
          <cell r="H107" t="str">
            <v>KVP C3</v>
          </cell>
          <cell r="I107" t="str">
            <v>C3</v>
          </cell>
          <cell r="J107">
            <v>42522</v>
          </cell>
          <cell r="K107">
            <v>0</v>
          </cell>
          <cell r="L107">
            <v>1</v>
          </cell>
          <cell r="M107" t="str">
            <v>XĐTH</v>
          </cell>
          <cell r="N107">
            <v>42826</v>
          </cell>
          <cell r="O107" t="str">
            <v>Điều chỉnh lương, thay đổi lương CB</v>
          </cell>
          <cell r="P107">
            <v>0</v>
          </cell>
          <cell r="Q107">
            <v>11500000</v>
          </cell>
          <cell r="R107">
            <v>11500000</v>
          </cell>
          <cell r="S107">
            <v>23000000</v>
          </cell>
          <cell r="T107">
            <v>0</v>
          </cell>
          <cell r="U107">
            <v>0</v>
          </cell>
          <cell r="V107">
            <v>0</v>
          </cell>
          <cell r="W107" t="str">
            <v>108002307878</v>
          </cell>
          <cell r="X107" t="str">
            <v>VIETINBANK</v>
          </cell>
          <cell r="Y107" t="str">
            <v>LT</v>
          </cell>
          <cell r="Z107">
            <v>2</v>
          </cell>
          <cell r="AA107">
            <v>0</v>
          </cell>
          <cell r="AB107" t="str">
            <v>NGUYEN ANH TUAN</v>
          </cell>
        </row>
        <row r="108">
          <cell r="B108" t="str">
            <v>CNX308</v>
          </cell>
          <cell r="C108" t="str">
            <v>Trần Đình Khánh</v>
          </cell>
          <cell r="D108" t="str">
            <v>Chuyên viên khối lượng</v>
          </cell>
          <cell r="E108" t="str">
            <v>Phòng Khối lượng</v>
          </cell>
          <cell r="F108" t="str">
            <v>Ban Kinh tế</v>
          </cell>
          <cell r="G108" t="str">
            <v>Khối Tài chính kinh tế</v>
          </cell>
          <cell r="H108" t="str">
            <v>KVP C3</v>
          </cell>
          <cell r="I108" t="str">
            <v>C3</v>
          </cell>
          <cell r="J108">
            <v>42569</v>
          </cell>
          <cell r="K108">
            <v>0</v>
          </cell>
          <cell r="L108">
            <v>1</v>
          </cell>
          <cell r="M108" t="str">
            <v>XĐTH</v>
          </cell>
          <cell r="N108">
            <v>42826</v>
          </cell>
          <cell r="O108" t="str">
            <v>Điều chỉnh lương, thay đổi lương CB</v>
          </cell>
          <cell r="P108">
            <v>0</v>
          </cell>
          <cell r="Q108">
            <v>7504000</v>
          </cell>
          <cell r="R108">
            <v>7504000</v>
          </cell>
          <cell r="S108">
            <v>15008000</v>
          </cell>
          <cell r="T108">
            <v>0</v>
          </cell>
          <cell r="U108">
            <v>0</v>
          </cell>
          <cell r="V108">
            <v>0</v>
          </cell>
          <cell r="W108" t="str">
            <v>106003295287</v>
          </cell>
          <cell r="X108" t="str">
            <v>VIETINBANK</v>
          </cell>
          <cell r="Y108" t="str">
            <v>LT</v>
          </cell>
          <cell r="Z108">
            <v>0</v>
          </cell>
          <cell r="AA108">
            <v>0</v>
          </cell>
          <cell r="AB108" t="str">
            <v>TRAN DINH KHANH</v>
          </cell>
        </row>
        <row r="109">
          <cell r="B109" t="str">
            <v>CNX309</v>
          </cell>
          <cell r="C109" t="str">
            <v>Nguyễn Hữu Tuân</v>
          </cell>
          <cell r="D109" t="str">
            <v>Kỹ sư xây dựng</v>
          </cell>
          <cell r="E109" t="str">
            <v>Phòng Xây dựng</v>
          </cell>
          <cell r="F109" t="str">
            <v>Ban Kĩ thuật</v>
          </cell>
          <cell r="G109" t="str">
            <v>Khối Kỹ thuật - Dự án</v>
          </cell>
          <cell r="H109" t="str">
            <v>KVP C3</v>
          </cell>
          <cell r="I109" t="str">
            <v>C3</v>
          </cell>
          <cell r="J109">
            <v>42583</v>
          </cell>
          <cell r="K109">
            <v>0</v>
          </cell>
          <cell r="L109">
            <v>1</v>
          </cell>
          <cell r="M109" t="str">
            <v>XĐTH</v>
          </cell>
          <cell r="N109">
            <v>42826</v>
          </cell>
          <cell r="O109" t="str">
            <v>Điều chỉnh lương, thay đổi lương CB</v>
          </cell>
          <cell r="P109">
            <v>0</v>
          </cell>
          <cell r="Q109">
            <v>4887500</v>
          </cell>
          <cell r="R109">
            <v>4887500</v>
          </cell>
          <cell r="S109">
            <v>9775000</v>
          </cell>
          <cell r="T109">
            <v>0</v>
          </cell>
          <cell r="U109">
            <v>0</v>
          </cell>
          <cell r="V109">
            <v>0</v>
          </cell>
          <cell r="W109" t="str">
            <v>106003329735</v>
          </cell>
          <cell r="X109" t="str">
            <v>VIETINBANK</v>
          </cell>
          <cell r="Y109" t="str">
            <v>LT</v>
          </cell>
          <cell r="Z109">
            <v>0</v>
          </cell>
          <cell r="AA109">
            <v>0</v>
          </cell>
          <cell r="AB109" t="str">
            <v>NGUYEN HUU TUAN</v>
          </cell>
        </row>
        <row r="110">
          <cell r="B110" t="str">
            <v>CNX310</v>
          </cell>
          <cell r="C110" t="str">
            <v>Cao Văn Cảnh</v>
          </cell>
          <cell r="D110" t="str">
            <v>Chuyên viên khối lượng</v>
          </cell>
          <cell r="E110" t="str">
            <v>Phòng Khối lượng</v>
          </cell>
          <cell r="F110" t="str">
            <v>Ban Kinh tế</v>
          </cell>
          <cell r="G110" t="str">
            <v>Khối Tài chính kinh tế</v>
          </cell>
          <cell r="H110" t="str">
            <v>DF2 C3</v>
          </cell>
          <cell r="I110" t="str">
            <v>C3</v>
          </cell>
          <cell r="J110">
            <v>42583</v>
          </cell>
          <cell r="K110">
            <v>0</v>
          </cell>
          <cell r="L110">
            <v>1</v>
          </cell>
          <cell r="M110" t="str">
            <v>XĐTH</v>
          </cell>
          <cell r="N110">
            <v>42826</v>
          </cell>
          <cell r="O110" t="str">
            <v>Điều chỉnh lương, thay đổi lương CB</v>
          </cell>
          <cell r="P110">
            <v>0</v>
          </cell>
          <cell r="Q110">
            <v>7256250</v>
          </cell>
          <cell r="R110">
            <v>7256250</v>
          </cell>
          <cell r="S110">
            <v>14512500</v>
          </cell>
          <cell r="T110">
            <v>0</v>
          </cell>
          <cell r="U110">
            <v>0</v>
          </cell>
          <cell r="V110">
            <v>0</v>
          </cell>
          <cell r="W110" t="str">
            <v>109004822241</v>
          </cell>
          <cell r="X110" t="str">
            <v>VIETINBANK</v>
          </cell>
          <cell r="Y110" t="str">
            <v>LT</v>
          </cell>
          <cell r="Z110">
            <v>1</v>
          </cell>
          <cell r="AA110">
            <v>0</v>
          </cell>
          <cell r="AB110" t="str">
            <v>CAO VAN CANH</v>
          </cell>
        </row>
        <row r="111">
          <cell r="B111" t="str">
            <v>CNX311</v>
          </cell>
          <cell r="C111" t="str">
            <v>Lê Xuân Trường</v>
          </cell>
          <cell r="D111" t="str">
            <v>Chuyên viên hồ sơ</v>
          </cell>
          <cell r="E111" t="str">
            <v>Phòng Hồ sơ</v>
          </cell>
          <cell r="F111" t="str">
            <v>Ban Kinh tế</v>
          </cell>
          <cell r="G111" t="str">
            <v>Khối Tài chính kinh tế</v>
          </cell>
          <cell r="H111" t="str">
            <v>KVP C3</v>
          </cell>
          <cell r="I111" t="str">
            <v>C3</v>
          </cell>
          <cell r="J111">
            <v>42552</v>
          </cell>
          <cell r="K111">
            <v>0</v>
          </cell>
          <cell r="L111">
            <v>1</v>
          </cell>
          <cell r="M111" t="str">
            <v>XĐTH</v>
          </cell>
          <cell r="N111">
            <v>42826</v>
          </cell>
          <cell r="O111" t="str">
            <v>Điều chỉnh lương, thay đổi lương CB</v>
          </cell>
          <cell r="P111">
            <v>0</v>
          </cell>
          <cell r="Q111">
            <v>5500000</v>
          </cell>
          <cell r="R111">
            <v>5500000</v>
          </cell>
          <cell r="S111">
            <v>11000000</v>
          </cell>
          <cell r="T111">
            <v>0</v>
          </cell>
          <cell r="U111">
            <v>0</v>
          </cell>
          <cell r="V111">
            <v>0</v>
          </cell>
          <cell r="W111" t="str">
            <v>108003186436</v>
          </cell>
          <cell r="X111" t="str">
            <v>VIETINBANK</v>
          </cell>
          <cell r="Y111" t="str">
            <v>LT</v>
          </cell>
          <cell r="Z111">
            <v>1</v>
          </cell>
          <cell r="AA111">
            <v>0</v>
          </cell>
          <cell r="AB111" t="str">
            <v>LE XUAN TRUONG</v>
          </cell>
        </row>
        <row r="112">
          <cell r="B112" t="str">
            <v>CNX315</v>
          </cell>
          <cell r="C112" t="str">
            <v>Lưu Đức Phú</v>
          </cell>
          <cell r="D112" t="str">
            <v>Kỹ sư giám sát xây dựng</v>
          </cell>
          <cell r="E112" t="str">
            <v>Ban Điều hành dự án Ecohome Phúc Lợi</v>
          </cell>
          <cell r="F112" t="str">
            <v>Ban Điều hành các dự án</v>
          </cell>
          <cell r="G112" t="str">
            <v>Khối Kỹ thuật - Dự án</v>
          </cell>
          <cell r="H112" t="str">
            <v>DE4 C3</v>
          </cell>
          <cell r="I112" t="str">
            <v>C3</v>
          </cell>
          <cell r="J112">
            <v>42611</v>
          </cell>
          <cell r="K112">
            <v>0</v>
          </cell>
          <cell r="L112">
            <v>1</v>
          </cell>
          <cell r="M112" t="str">
            <v>XĐTH</v>
          </cell>
          <cell r="N112">
            <v>42826</v>
          </cell>
          <cell r="O112" t="str">
            <v>Thay đổi lương CB 50/50</v>
          </cell>
          <cell r="P112">
            <v>0</v>
          </cell>
          <cell r="Q112">
            <v>6000000</v>
          </cell>
          <cell r="R112">
            <v>6000000</v>
          </cell>
          <cell r="S112">
            <v>12000000</v>
          </cell>
          <cell r="T112">
            <v>0</v>
          </cell>
          <cell r="U112">
            <v>0</v>
          </cell>
          <cell r="V112">
            <v>0</v>
          </cell>
          <cell r="W112" t="str">
            <v>106003413327</v>
          </cell>
          <cell r="X112" t="str">
            <v>VIETINBANK</v>
          </cell>
          <cell r="Y112" t="str">
            <v>LT</v>
          </cell>
          <cell r="Z112">
            <v>0</v>
          </cell>
          <cell r="AA112">
            <v>0</v>
          </cell>
          <cell r="AB112" t="str">
            <v>LUU DUC PHU</v>
          </cell>
        </row>
        <row r="113">
          <cell r="B113" t="str">
            <v>CNX316</v>
          </cell>
          <cell r="C113" t="str">
            <v>Lê Viết Nhất</v>
          </cell>
          <cell r="D113" t="str">
            <v>Kỹ sư giám sát xây dựng</v>
          </cell>
          <cell r="E113" t="str">
            <v>Ban Điều hành dự án Ecohome Phúc Lợi</v>
          </cell>
          <cell r="F113" t="str">
            <v>Ban Điều hành các dự án</v>
          </cell>
          <cell r="G113" t="str">
            <v>Khối Kỹ thuật - Dự án</v>
          </cell>
          <cell r="H113" t="str">
            <v>DE4 C3</v>
          </cell>
          <cell r="I113" t="str">
            <v>C3</v>
          </cell>
          <cell r="J113">
            <v>42611</v>
          </cell>
          <cell r="K113">
            <v>0</v>
          </cell>
          <cell r="L113">
            <v>1</v>
          </cell>
          <cell r="M113" t="str">
            <v>XĐTH</v>
          </cell>
          <cell r="N113">
            <v>42826</v>
          </cell>
          <cell r="O113" t="str">
            <v>Điều chỉnh lương, thay đổi lương CB</v>
          </cell>
          <cell r="P113">
            <v>0</v>
          </cell>
          <cell r="Q113">
            <v>6900000</v>
          </cell>
          <cell r="R113">
            <v>6900000</v>
          </cell>
          <cell r="S113">
            <v>13800000</v>
          </cell>
          <cell r="T113">
            <v>0</v>
          </cell>
          <cell r="U113">
            <v>0</v>
          </cell>
          <cell r="V113">
            <v>0</v>
          </cell>
          <cell r="W113" t="str">
            <v>103003388625</v>
          </cell>
          <cell r="X113" t="str">
            <v>VIETINBANK</v>
          </cell>
          <cell r="Y113" t="str">
            <v>LT</v>
          </cell>
          <cell r="Z113">
            <v>0</v>
          </cell>
          <cell r="AA113">
            <v>0</v>
          </cell>
          <cell r="AB113" t="str">
            <v>LE VIET NHAT</v>
          </cell>
        </row>
        <row r="114">
          <cell r="B114" t="str">
            <v>CNX320</v>
          </cell>
          <cell r="C114" t="str">
            <v>Trần Hoài Nam</v>
          </cell>
          <cell r="D114" t="str">
            <v>Kỹ sư giám sát M&amp;E</v>
          </cell>
          <cell r="E114" t="str">
            <v>Ban Điều hành dự án Ecolife Capitol</v>
          </cell>
          <cell r="F114" t="str">
            <v>Ban Điều hành các dự án</v>
          </cell>
          <cell r="G114" t="str">
            <v>Khối Kỹ thuật - Dự án</v>
          </cell>
          <cell r="H114" t="str">
            <v>DF2 C3</v>
          </cell>
          <cell r="I114" t="str">
            <v>C3</v>
          </cell>
          <cell r="J114">
            <v>42628</v>
          </cell>
          <cell r="K114">
            <v>0</v>
          </cell>
          <cell r="L114">
            <v>1</v>
          </cell>
          <cell r="M114" t="str">
            <v>XĐTH</v>
          </cell>
          <cell r="N114">
            <v>42826</v>
          </cell>
          <cell r="O114" t="str">
            <v>Thay đổi lương CB 50/50</v>
          </cell>
          <cell r="P114">
            <v>0</v>
          </cell>
          <cell r="Q114">
            <v>6500000</v>
          </cell>
          <cell r="R114">
            <v>6500000</v>
          </cell>
          <cell r="S114">
            <v>13000000</v>
          </cell>
          <cell r="T114">
            <v>0</v>
          </cell>
          <cell r="U114">
            <v>0</v>
          </cell>
          <cell r="V114">
            <v>0</v>
          </cell>
          <cell r="W114" t="str">
            <v>106003484591</v>
          </cell>
          <cell r="X114" t="str">
            <v>VIETINBANK</v>
          </cell>
          <cell r="Y114" t="str">
            <v>LT</v>
          </cell>
          <cell r="Z114">
            <v>0</v>
          </cell>
          <cell r="AA114">
            <v>0</v>
          </cell>
          <cell r="AB114" t="str">
            <v>TRAN HOAI NAM</v>
          </cell>
        </row>
        <row r="115">
          <cell r="B115" t="str">
            <v>CNX321</v>
          </cell>
          <cell r="C115" t="str">
            <v>Nguyễn Thị Hoa</v>
          </cell>
          <cell r="D115" t="str">
            <v>Kế toán vật tư</v>
          </cell>
          <cell r="E115" t="str">
            <v>Phòng Tài chính &amp; Kế toán</v>
          </cell>
          <cell r="F115" t="str">
            <v>Phòng Tài chính &amp; Kế toán</v>
          </cell>
          <cell r="G115" t="str">
            <v>Khối Tài chính kinh tế</v>
          </cell>
          <cell r="H115" t="str">
            <v>KVP C3</v>
          </cell>
          <cell r="I115" t="str">
            <v>C3</v>
          </cell>
          <cell r="J115">
            <v>42628</v>
          </cell>
          <cell r="K115">
            <v>0</v>
          </cell>
          <cell r="L115">
            <v>1</v>
          </cell>
          <cell r="M115" t="str">
            <v>XĐTH</v>
          </cell>
          <cell r="N115">
            <v>0</v>
          </cell>
          <cell r="O115">
            <v>0</v>
          </cell>
          <cell r="P115">
            <v>0</v>
          </cell>
          <cell r="Q115">
            <v>4050000</v>
          </cell>
          <cell r="R115">
            <v>3450000</v>
          </cell>
          <cell r="S115">
            <v>7500000</v>
          </cell>
          <cell r="T115">
            <v>0</v>
          </cell>
          <cell r="U115">
            <v>0</v>
          </cell>
          <cell r="V115">
            <v>0</v>
          </cell>
          <cell r="W115" t="str">
            <v>102004586262</v>
          </cell>
          <cell r="X115" t="str">
            <v>VIETINBANK</v>
          </cell>
          <cell r="Y115" t="str">
            <v>LT</v>
          </cell>
          <cell r="Z115">
            <v>2</v>
          </cell>
          <cell r="AA115">
            <v>0</v>
          </cell>
          <cell r="AB115" t="str">
            <v>NGUYEN THI HOA</v>
          </cell>
        </row>
        <row r="116">
          <cell r="B116" t="str">
            <v>CNX322</v>
          </cell>
          <cell r="C116" t="str">
            <v>Phạm Văn Tuyền</v>
          </cell>
          <cell r="D116" t="str">
            <v>Nhân viên đấu thầu M&amp;E</v>
          </cell>
          <cell r="E116" t="str">
            <v>Phòng Đấu thầu Hợp đồng</v>
          </cell>
          <cell r="F116" t="str">
            <v>Ban Đấu thầu - Mua hàng</v>
          </cell>
          <cell r="G116" t="str">
            <v>Khối Kỹ thuật - Dự án</v>
          </cell>
          <cell r="H116" t="str">
            <v>KVP C3</v>
          </cell>
          <cell r="I116" t="str">
            <v>C3</v>
          </cell>
          <cell r="J116">
            <v>42644</v>
          </cell>
          <cell r="K116">
            <v>0</v>
          </cell>
          <cell r="L116">
            <v>1</v>
          </cell>
          <cell r="M116" t="str">
            <v>XĐTH</v>
          </cell>
          <cell r="N116">
            <v>42826</v>
          </cell>
          <cell r="O116" t="str">
            <v>Điều chỉnh lương, thay đổi lương CB</v>
          </cell>
          <cell r="P116">
            <v>0</v>
          </cell>
          <cell r="Q116">
            <v>5775000</v>
          </cell>
          <cell r="R116">
            <v>5775000</v>
          </cell>
          <cell r="S116">
            <v>11550000</v>
          </cell>
          <cell r="T116">
            <v>0</v>
          </cell>
          <cell r="U116">
            <v>0</v>
          </cell>
          <cell r="V116">
            <v>0</v>
          </cell>
          <cell r="W116" t="str">
            <v>101004284878</v>
          </cell>
          <cell r="X116" t="str">
            <v>VIETINBANK</v>
          </cell>
          <cell r="Y116" t="str">
            <v>LT</v>
          </cell>
          <cell r="Z116">
            <v>0</v>
          </cell>
          <cell r="AA116">
            <v>0</v>
          </cell>
          <cell r="AB116" t="str">
            <v>PHAM VAN TUYEN</v>
          </cell>
        </row>
        <row r="117">
          <cell r="B117" t="str">
            <v>CNX323</v>
          </cell>
          <cell r="C117" t="str">
            <v>Phạm Thị Hồng Hạnh</v>
          </cell>
          <cell r="D117" t="str">
            <v>Nhân viên phụ bếp</v>
          </cell>
          <cell r="E117" t="str">
            <v>Bộ phận Hành chính - Bảo vệ &amp; Tạp vụ</v>
          </cell>
          <cell r="F117" t="str">
            <v>Ban Hành chính &amp; Văn phòng Tập đoàn</v>
          </cell>
          <cell r="G117" t="str">
            <v>Ban Hành chính &amp; Văn phòng Tập đoàn</v>
          </cell>
          <cell r="H117" t="str">
            <v>KVP C3</v>
          </cell>
          <cell r="I117" t="str">
            <v>C3</v>
          </cell>
          <cell r="J117">
            <v>42625</v>
          </cell>
          <cell r="K117">
            <v>0</v>
          </cell>
          <cell r="L117">
            <v>1</v>
          </cell>
          <cell r="M117" t="str">
            <v>XĐTH</v>
          </cell>
          <cell r="N117">
            <v>0</v>
          </cell>
          <cell r="O117">
            <v>0</v>
          </cell>
          <cell r="P117">
            <v>0</v>
          </cell>
          <cell r="Q117">
            <v>4050000</v>
          </cell>
          <cell r="R117">
            <v>450000</v>
          </cell>
          <cell r="S117">
            <v>4500000</v>
          </cell>
          <cell r="T117">
            <v>0</v>
          </cell>
          <cell r="U117">
            <v>0</v>
          </cell>
          <cell r="V117">
            <v>0</v>
          </cell>
          <cell r="W117" t="str">
            <v>108003729836</v>
          </cell>
          <cell r="X117" t="str">
            <v>VIETINBANK</v>
          </cell>
          <cell r="Y117" t="str">
            <v>LT</v>
          </cell>
          <cell r="Z117">
            <v>0</v>
          </cell>
          <cell r="AA117">
            <v>0</v>
          </cell>
          <cell r="AB117" t="str">
            <v>PHAM THI HONG HANH</v>
          </cell>
        </row>
        <row r="118">
          <cell r="B118" t="str">
            <v>CNX329</v>
          </cell>
          <cell r="C118" t="str">
            <v>Phạm Văn Huân</v>
          </cell>
          <cell r="D118" t="str">
            <v>Kỹ sư giám sát</v>
          </cell>
          <cell r="E118" t="str">
            <v>Ban Điều hành dự án Ecohome Phúc Lợi</v>
          </cell>
          <cell r="F118" t="str">
            <v>Ban Điều hành các dự án</v>
          </cell>
          <cell r="G118" t="str">
            <v>Khối Kỹ thuật - Dự án</v>
          </cell>
          <cell r="H118" t="str">
            <v>DE4 C3</v>
          </cell>
          <cell r="I118" t="str">
            <v>C3</v>
          </cell>
          <cell r="J118">
            <v>42156</v>
          </cell>
          <cell r="K118">
            <v>0</v>
          </cell>
          <cell r="L118">
            <v>1</v>
          </cell>
          <cell r="M118" t="str">
            <v>XĐTH</v>
          </cell>
          <cell r="N118">
            <v>42826</v>
          </cell>
          <cell r="O118" t="str">
            <v>Điều chỉnh lương, thay đổi lương CB</v>
          </cell>
          <cell r="P118">
            <v>0</v>
          </cell>
          <cell r="Q118">
            <v>7475000</v>
          </cell>
          <cell r="R118">
            <v>7475000</v>
          </cell>
          <cell r="S118">
            <v>14950000</v>
          </cell>
          <cell r="T118">
            <v>0</v>
          </cell>
          <cell r="U118">
            <v>0</v>
          </cell>
          <cell r="V118">
            <v>0</v>
          </cell>
          <cell r="W118" t="str">
            <v>105002307856</v>
          </cell>
          <cell r="X118" t="str">
            <v>VIETINBANK</v>
          </cell>
          <cell r="Y118" t="str">
            <v>LT</v>
          </cell>
          <cell r="Z118">
            <v>0</v>
          </cell>
          <cell r="AA118">
            <v>0</v>
          </cell>
          <cell r="AB118" t="str">
            <v>PHAM VAN HUAN</v>
          </cell>
        </row>
        <row r="119">
          <cell r="B119" t="str">
            <v>CNX330</v>
          </cell>
          <cell r="C119" t="str">
            <v>Giang Ngọc Sang</v>
          </cell>
          <cell r="D119" t="str">
            <v>Giám đốc Ban điều hành dự án Ecohome Phúc Lợi</v>
          </cell>
          <cell r="E119" t="str">
            <v>Ban Điều hành dự án Ecohome Phúc Lợi</v>
          </cell>
          <cell r="F119" t="str">
            <v>Ban Điều hành các dự án</v>
          </cell>
          <cell r="G119" t="str">
            <v>Khối Kỹ thuật - Dự án</v>
          </cell>
          <cell r="H119" t="str">
            <v>DE4 C3</v>
          </cell>
          <cell r="I119" t="str">
            <v>C3</v>
          </cell>
          <cell r="J119">
            <v>42297</v>
          </cell>
          <cell r="K119">
            <v>0</v>
          </cell>
          <cell r="L119">
            <v>1</v>
          </cell>
          <cell r="M119" t="str">
            <v>XĐTH</v>
          </cell>
          <cell r="N119">
            <v>42826</v>
          </cell>
          <cell r="O119" t="str">
            <v>Điều chỉnh lương, thay đổi lương CB</v>
          </cell>
          <cell r="P119">
            <v>0</v>
          </cell>
          <cell r="Q119">
            <v>16000000</v>
          </cell>
          <cell r="R119">
            <v>16000000</v>
          </cell>
          <cell r="S119">
            <v>32000000</v>
          </cell>
          <cell r="T119">
            <v>0</v>
          </cell>
          <cell r="U119">
            <v>0</v>
          </cell>
          <cell r="V119">
            <v>0</v>
          </cell>
          <cell r="W119" t="str">
            <v>104004416940</v>
          </cell>
          <cell r="X119" t="str">
            <v>VIETINBANK</v>
          </cell>
          <cell r="Y119" t="str">
            <v>LT</v>
          </cell>
          <cell r="Z119">
            <v>2</v>
          </cell>
          <cell r="AA119">
            <v>0</v>
          </cell>
          <cell r="AB119" t="str">
            <v>GIANG NGOC SANG</v>
          </cell>
        </row>
        <row r="120">
          <cell r="B120" t="str">
            <v>CNX333</v>
          </cell>
          <cell r="C120" t="str">
            <v>Phạm Thị Thanh Hiền</v>
          </cell>
          <cell r="D120" t="str">
            <v>Nhân viên bếp + tạp vụ</v>
          </cell>
          <cell r="E120" t="str">
            <v>Ban Điều hành dự án Ecohome Phúc Lợi</v>
          </cell>
          <cell r="F120" t="str">
            <v>Ban Điều hành các dự án</v>
          </cell>
          <cell r="G120" t="str">
            <v>Khối Kỹ thuật - Dự án</v>
          </cell>
          <cell r="H120" t="str">
            <v>DE4 C3</v>
          </cell>
          <cell r="I120" t="str">
            <v>C3</v>
          </cell>
          <cell r="J120">
            <v>42702</v>
          </cell>
          <cell r="K120">
            <v>0</v>
          </cell>
          <cell r="L120" t="str">
            <v>Quá tuổi, không tham gia BH</v>
          </cell>
          <cell r="M120" t="str">
            <v>HĐMV</v>
          </cell>
          <cell r="N120">
            <v>0</v>
          </cell>
          <cell r="O120">
            <v>0</v>
          </cell>
          <cell r="P120">
            <v>0</v>
          </cell>
          <cell r="Q120">
            <v>4050000</v>
          </cell>
          <cell r="R120">
            <v>950000</v>
          </cell>
          <cell r="S120">
            <v>5000000</v>
          </cell>
          <cell r="T120">
            <v>0</v>
          </cell>
          <cell r="U120">
            <v>0</v>
          </cell>
          <cell r="V120">
            <v>0</v>
          </cell>
          <cell r="W120">
            <v>100003789047</v>
          </cell>
          <cell r="X120" t="str">
            <v>VIETINBANK</v>
          </cell>
          <cell r="Y120" t="str">
            <v>LT</v>
          </cell>
          <cell r="Z120">
            <v>0</v>
          </cell>
          <cell r="AA120">
            <v>0</v>
          </cell>
          <cell r="AB120" t="str">
            <v>PHAM THI THANH HIEN</v>
          </cell>
        </row>
        <row r="121">
          <cell r="B121" t="str">
            <v>CNX341</v>
          </cell>
          <cell r="C121" t="str">
            <v>Trương Phúc Hưng</v>
          </cell>
          <cell r="D121" t="str">
            <v>Nhân viên HSE</v>
          </cell>
          <cell r="E121" t="str">
            <v>Ban Điều hành dự án Ecohome Phúc Lợi</v>
          </cell>
          <cell r="F121" t="str">
            <v>Ban Điều hành các dự án</v>
          </cell>
          <cell r="G121" t="str">
            <v>Khối Kỹ thuật - Dự án</v>
          </cell>
          <cell r="H121" t="str">
            <v>DE4 C3</v>
          </cell>
          <cell r="I121" t="str">
            <v>C3</v>
          </cell>
          <cell r="J121">
            <v>42746</v>
          </cell>
          <cell r="K121">
            <v>0</v>
          </cell>
          <cell r="L121">
            <v>1</v>
          </cell>
          <cell r="M121" t="str">
            <v>XĐTH</v>
          </cell>
          <cell r="N121">
            <v>42826</v>
          </cell>
          <cell r="O121" t="str">
            <v>Điều chỉnh lương, thay đổi lương CB</v>
          </cell>
          <cell r="P121">
            <v>0</v>
          </cell>
          <cell r="Q121">
            <v>6325000</v>
          </cell>
          <cell r="R121">
            <v>6325000</v>
          </cell>
          <cell r="S121">
            <v>12650000</v>
          </cell>
          <cell r="T121">
            <v>0</v>
          </cell>
          <cell r="U121">
            <v>0</v>
          </cell>
          <cell r="V121">
            <v>0</v>
          </cell>
          <cell r="W121" t="str">
            <v>107004393232</v>
          </cell>
          <cell r="X121" t="str">
            <v>VIETINBANK</v>
          </cell>
          <cell r="Y121" t="str">
            <v>LT</v>
          </cell>
          <cell r="Z121">
            <v>1</v>
          </cell>
          <cell r="AA121">
            <v>0</v>
          </cell>
          <cell r="AB121" t="str">
            <v>TRUONG PHUC HUNG</v>
          </cell>
        </row>
        <row r="122">
          <cell r="B122" t="str">
            <v>CNX345</v>
          </cell>
          <cell r="C122" t="str">
            <v>Nguyễn Quang Ngọc</v>
          </cell>
          <cell r="D122" t="str">
            <v>Quyền Giám đốc Ban Kĩ thuật</v>
          </cell>
          <cell r="E122" t="str">
            <v>Ban Kĩ thuật</v>
          </cell>
          <cell r="F122" t="str">
            <v>Ban Kĩ thuật</v>
          </cell>
          <cell r="G122" t="str">
            <v>Khối Kỹ thuật - Dự án</v>
          </cell>
          <cell r="H122" t="str">
            <v>KVP C3</v>
          </cell>
          <cell r="I122" t="str">
            <v>C3</v>
          </cell>
          <cell r="J122">
            <v>42790</v>
          </cell>
          <cell r="K122">
            <v>0</v>
          </cell>
          <cell r="L122">
            <v>1</v>
          </cell>
          <cell r="M122" t="str">
            <v>XĐTH</v>
          </cell>
          <cell r="N122">
            <v>42850</v>
          </cell>
          <cell r="O122" t="str">
            <v>Chính thức</v>
          </cell>
          <cell r="P122">
            <v>0</v>
          </cell>
          <cell r="Q122">
            <v>13500000</v>
          </cell>
          <cell r="R122">
            <v>13500000</v>
          </cell>
          <cell r="S122">
            <v>27000000</v>
          </cell>
          <cell r="T122">
            <v>0</v>
          </cell>
          <cell r="U122">
            <v>0</v>
          </cell>
          <cell r="V122">
            <v>0</v>
          </cell>
          <cell r="W122">
            <v>101866751709</v>
          </cell>
          <cell r="X122" t="str">
            <v>VIETINBANK</v>
          </cell>
          <cell r="Y122" t="str">
            <v>LT</v>
          </cell>
          <cell r="Z122">
            <v>0</v>
          </cell>
          <cell r="AA122">
            <v>0</v>
          </cell>
          <cell r="AB122" t="str">
            <v>NGUYEN QUANG NGOC</v>
          </cell>
        </row>
        <row r="123">
          <cell r="B123" t="str">
            <v>CNX347</v>
          </cell>
          <cell r="C123" t="str">
            <v>Hoàng Thế Dũng</v>
          </cell>
          <cell r="D123" t="str">
            <v>Trưởng phòng Dịch vụ nhân sự kiêm Phụ trách đánh giá và lương thưởng</v>
          </cell>
          <cell r="E123" t="str">
            <v>Phòng Dịch vụ Nhân sự</v>
          </cell>
          <cell r="F123" t="str">
            <v>Phòng Dịch vụ Nhân sự</v>
          </cell>
          <cell r="G123" t="str">
            <v>Ban Nhân sự</v>
          </cell>
          <cell r="H123" t="str">
            <v>KVP C3</v>
          </cell>
          <cell r="I123" t="str">
            <v>C3</v>
          </cell>
          <cell r="J123">
            <v>42814</v>
          </cell>
          <cell r="K123">
            <v>0</v>
          </cell>
          <cell r="L123" t="str">
            <v>Sắp nghỉ việc, không tham gia BH</v>
          </cell>
          <cell r="M123" t="str">
            <v>XĐTH</v>
          </cell>
          <cell r="N123">
            <v>42875</v>
          </cell>
          <cell r="O123" t="str">
            <v>Chính thức</v>
          </cell>
          <cell r="P123">
            <v>0</v>
          </cell>
          <cell r="Q123">
            <v>17500000</v>
          </cell>
          <cell r="R123">
            <v>17500000</v>
          </cell>
          <cell r="S123">
            <v>35000000</v>
          </cell>
          <cell r="T123">
            <v>0</v>
          </cell>
          <cell r="U123">
            <v>0</v>
          </cell>
          <cell r="V123">
            <v>0</v>
          </cell>
          <cell r="W123">
            <v>103006672204</v>
          </cell>
          <cell r="X123" t="str">
            <v>VIETINBANK</v>
          </cell>
          <cell r="Y123" t="str">
            <v>LT</v>
          </cell>
          <cell r="Z123">
            <v>2</v>
          </cell>
          <cell r="AA123">
            <v>0</v>
          </cell>
          <cell r="AB123" t="str">
            <v>HOANG THE DUNG</v>
          </cell>
        </row>
        <row r="124">
          <cell r="B124" t="str">
            <v>CNX348</v>
          </cell>
          <cell r="C124" t="str">
            <v>Nguyễn Đình Bàn</v>
          </cell>
          <cell r="D124" t="str">
            <v>Trưởng phòng M&amp;E</v>
          </cell>
          <cell r="E124" t="str">
            <v>Phòng M&amp;E</v>
          </cell>
          <cell r="F124" t="str">
            <v>Ban Kĩ thuật</v>
          </cell>
          <cell r="G124" t="str">
            <v>Khối Kỹ thuật - Dự án</v>
          </cell>
          <cell r="H124" t="str">
            <v>KVP C3</v>
          </cell>
          <cell r="I124" t="str">
            <v>C3</v>
          </cell>
          <cell r="J124">
            <v>42826</v>
          </cell>
          <cell r="K124">
            <v>0</v>
          </cell>
          <cell r="L124">
            <v>1</v>
          </cell>
          <cell r="M124" t="str">
            <v>XĐTH</v>
          </cell>
          <cell r="N124">
            <v>42826</v>
          </cell>
          <cell r="O124" t="str">
            <v>Điều chuyển 03 bên, Điều chỉnh lương &amp; Thay đổi lương CB</v>
          </cell>
          <cell r="P124">
            <v>0</v>
          </cell>
          <cell r="Q124">
            <v>15000000</v>
          </cell>
          <cell r="R124">
            <v>15000000</v>
          </cell>
          <cell r="S124">
            <v>30000000</v>
          </cell>
          <cell r="T124">
            <v>0</v>
          </cell>
          <cell r="U124">
            <v>0</v>
          </cell>
          <cell r="V124">
            <v>0</v>
          </cell>
          <cell r="W124" t="str">
            <v>109002307416</v>
          </cell>
          <cell r="X124" t="str">
            <v>VIETINBANK</v>
          </cell>
          <cell r="Y124" t="str">
            <v>LT</v>
          </cell>
          <cell r="Z124">
            <v>1</v>
          </cell>
          <cell r="AA124">
            <v>0</v>
          </cell>
          <cell r="AB124" t="str">
            <v>NGUYEN DINH BAN</v>
          </cell>
        </row>
        <row r="125">
          <cell r="B125" t="str">
            <v>CNX349</v>
          </cell>
          <cell r="C125" t="str">
            <v>Nguyễn Huy Nam</v>
          </cell>
          <cell r="D125" t="str">
            <v>Kỹ sư M&amp;E</v>
          </cell>
          <cell r="E125" t="str">
            <v>Phòng M&amp;E</v>
          </cell>
          <cell r="F125" t="str">
            <v>Ban Kĩ thuật</v>
          </cell>
          <cell r="G125" t="str">
            <v>Khối Kỹ thuật - Dự án</v>
          </cell>
          <cell r="H125" t="str">
            <v>KVP C3</v>
          </cell>
          <cell r="I125" t="str">
            <v>C3</v>
          </cell>
          <cell r="J125">
            <v>42826</v>
          </cell>
          <cell r="K125">
            <v>0</v>
          </cell>
          <cell r="L125">
            <v>1</v>
          </cell>
          <cell r="M125" t="str">
            <v>XĐTH</v>
          </cell>
          <cell r="N125">
            <v>42826</v>
          </cell>
          <cell r="O125" t="str">
            <v>Điều chuyển 03 bên, Điều chỉnh lương &amp; Thay đổi lương CB</v>
          </cell>
          <cell r="P125">
            <v>0</v>
          </cell>
          <cell r="Q125">
            <v>6875000</v>
          </cell>
          <cell r="R125">
            <v>6875000</v>
          </cell>
          <cell r="S125">
            <v>13750000</v>
          </cell>
          <cell r="T125">
            <v>0</v>
          </cell>
          <cell r="U125">
            <v>0</v>
          </cell>
          <cell r="V125">
            <v>0</v>
          </cell>
          <cell r="W125" t="str">
            <v>106002457795</v>
          </cell>
          <cell r="X125" t="str">
            <v>VIETINBANK</v>
          </cell>
          <cell r="Y125" t="str">
            <v>LT</v>
          </cell>
          <cell r="Z125">
            <v>0</v>
          </cell>
          <cell r="AA125">
            <v>0</v>
          </cell>
          <cell r="AB125" t="str">
            <v>NGUYEN HUY NAM</v>
          </cell>
        </row>
        <row r="126">
          <cell r="B126" t="str">
            <v>CNX350</v>
          </cell>
          <cell r="C126" t="str">
            <v>Trần Văn Hùng</v>
          </cell>
          <cell r="D126" t="str">
            <v>Kỹ sư M&amp;E</v>
          </cell>
          <cell r="E126" t="str">
            <v>Phòng M&amp;E</v>
          </cell>
          <cell r="F126" t="str">
            <v>Ban Kĩ thuật</v>
          </cell>
          <cell r="G126" t="str">
            <v>Khối Kỹ thuật - Dự án</v>
          </cell>
          <cell r="H126" t="str">
            <v>KVP C3</v>
          </cell>
          <cell r="I126" t="str">
            <v>C3</v>
          </cell>
          <cell r="J126">
            <v>42826</v>
          </cell>
          <cell r="K126">
            <v>0</v>
          </cell>
          <cell r="L126">
            <v>1</v>
          </cell>
          <cell r="M126" t="str">
            <v>XĐTH</v>
          </cell>
          <cell r="N126">
            <v>42826</v>
          </cell>
          <cell r="O126" t="str">
            <v>Điều chuyển 03 bên</v>
          </cell>
          <cell r="P126">
            <v>0</v>
          </cell>
          <cell r="Q126">
            <v>7000000</v>
          </cell>
          <cell r="R126">
            <v>7000000</v>
          </cell>
          <cell r="S126">
            <v>14000000</v>
          </cell>
          <cell r="T126">
            <v>0</v>
          </cell>
          <cell r="U126">
            <v>0</v>
          </cell>
          <cell r="V126">
            <v>0</v>
          </cell>
          <cell r="W126" t="str">
            <v>104004301590</v>
          </cell>
          <cell r="X126" t="str">
            <v>VIETINBANK</v>
          </cell>
          <cell r="Y126" t="str">
            <v>LT</v>
          </cell>
          <cell r="Z126">
            <v>0</v>
          </cell>
          <cell r="AA126">
            <v>0</v>
          </cell>
          <cell r="AB126" t="str">
            <v>TRAN VAN HUNG</v>
          </cell>
        </row>
        <row r="127">
          <cell r="B127" t="str">
            <v>CNX356</v>
          </cell>
          <cell r="C127" t="str">
            <v>Bùi Thị Quỳnh Hoa</v>
          </cell>
          <cell r="D127" t="str">
            <v>Chuyên viên kinh tế</v>
          </cell>
          <cell r="E127" t="str">
            <v>Phòng Kinh tế</v>
          </cell>
          <cell r="F127" t="str">
            <v>Ban Kinh tế</v>
          </cell>
          <cell r="G127" t="str">
            <v>Khối Tài chính kinh tế</v>
          </cell>
          <cell r="H127" t="str">
            <v>KVP C3</v>
          </cell>
          <cell r="I127" t="str">
            <v>C3</v>
          </cell>
          <cell r="J127">
            <v>42826</v>
          </cell>
          <cell r="K127">
            <v>0</v>
          </cell>
          <cell r="L127">
            <v>1</v>
          </cell>
          <cell r="M127" t="str">
            <v>XĐTH</v>
          </cell>
          <cell r="N127">
            <v>42826</v>
          </cell>
          <cell r="O127" t="str">
            <v>Điều chuyển 03 bên</v>
          </cell>
          <cell r="P127">
            <v>0</v>
          </cell>
          <cell r="Q127">
            <v>8002500</v>
          </cell>
          <cell r="R127">
            <v>8002500</v>
          </cell>
          <cell r="S127">
            <v>16005000</v>
          </cell>
          <cell r="T127">
            <v>0</v>
          </cell>
          <cell r="U127">
            <v>0</v>
          </cell>
          <cell r="V127">
            <v>0</v>
          </cell>
          <cell r="W127" t="str">
            <v>109002199014</v>
          </cell>
          <cell r="X127" t="str">
            <v>VIETINBANK</v>
          </cell>
          <cell r="Y127" t="str">
            <v>LT</v>
          </cell>
          <cell r="Z127">
            <v>2</v>
          </cell>
          <cell r="AA127">
            <v>0</v>
          </cell>
          <cell r="AB127" t="str">
            <v>BUI THI QUYNH HOA</v>
          </cell>
        </row>
        <row r="128">
          <cell r="B128" t="str">
            <v>CNX357</v>
          </cell>
          <cell r="C128" t="str">
            <v>Bùi Thị Thùy Dung</v>
          </cell>
          <cell r="D128" t="str">
            <v>Thư ký dự án</v>
          </cell>
          <cell r="E128" t="str">
            <v>Ban Điều hành dự án Ecolife Capitol</v>
          </cell>
          <cell r="F128" t="str">
            <v>Ban Điều hành các dự án</v>
          </cell>
          <cell r="G128" t="str">
            <v>Khối Kỹ thuật - Dự án</v>
          </cell>
          <cell r="H128" t="str">
            <v>DF2 C3</v>
          </cell>
          <cell r="I128" t="str">
            <v>C3</v>
          </cell>
          <cell r="J128">
            <v>42826</v>
          </cell>
          <cell r="K128">
            <v>0</v>
          </cell>
          <cell r="L128">
            <v>1</v>
          </cell>
          <cell r="M128" t="str">
            <v>XĐTH</v>
          </cell>
          <cell r="N128">
            <v>42826</v>
          </cell>
          <cell r="O128" t="str">
            <v>Điều chuyển 03 bên</v>
          </cell>
          <cell r="P128">
            <v>0</v>
          </cell>
          <cell r="Q128">
            <v>4050000</v>
          </cell>
          <cell r="R128">
            <v>2550000</v>
          </cell>
          <cell r="S128">
            <v>6600000</v>
          </cell>
          <cell r="T128">
            <v>0</v>
          </cell>
          <cell r="U128">
            <v>0</v>
          </cell>
          <cell r="V128">
            <v>0</v>
          </cell>
          <cell r="W128" t="str">
            <v>104006216357</v>
          </cell>
          <cell r="X128" t="str">
            <v>VIETINBANK</v>
          </cell>
          <cell r="Y128" t="str">
            <v>LT</v>
          </cell>
          <cell r="Z128">
            <v>0</v>
          </cell>
          <cell r="AA128">
            <v>0</v>
          </cell>
          <cell r="AB128" t="str">
            <v>BUI THI THUY DUNG</v>
          </cell>
        </row>
        <row r="129">
          <cell r="B129" t="str">
            <v>CNX362</v>
          </cell>
          <cell r="C129" t="str">
            <v>Lê Anh Ngọc</v>
          </cell>
          <cell r="D129" t="str">
            <v>Kỹ sư M&amp;E</v>
          </cell>
          <cell r="E129" t="str">
            <v>Phòng M&amp;E</v>
          </cell>
          <cell r="F129" t="str">
            <v>Ban Kĩ thuật</v>
          </cell>
          <cell r="G129" t="str">
            <v>Khối Kỹ thuật - Dự án</v>
          </cell>
          <cell r="H129" t="str">
            <v>DF1 C3</v>
          </cell>
          <cell r="I129" t="str">
            <v>C3</v>
          </cell>
          <cell r="J129">
            <v>42826</v>
          </cell>
          <cell r="K129">
            <v>0</v>
          </cell>
          <cell r="L129">
            <v>1</v>
          </cell>
          <cell r="M129" t="str">
            <v>XĐTH</v>
          </cell>
          <cell r="N129">
            <v>42826</v>
          </cell>
          <cell r="O129" t="str">
            <v>Điều chuyển 03 bên &amp; Thay đổi lương CB 50/50</v>
          </cell>
          <cell r="P129">
            <v>0</v>
          </cell>
          <cell r="Q129">
            <v>4250000</v>
          </cell>
          <cell r="R129">
            <v>4250000</v>
          </cell>
          <cell r="S129">
            <v>8500000</v>
          </cell>
          <cell r="T129">
            <v>0</v>
          </cell>
          <cell r="U129">
            <v>0</v>
          </cell>
          <cell r="V129">
            <v>0</v>
          </cell>
          <cell r="W129" t="str">
            <v>102002781453</v>
          </cell>
          <cell r="X129" t="str">
            <v>VIETINBANK</v>
          </cell>
          <cell r="Y129" t="str">
            <v>LT</v>
          </cell>
          <cell r="Z129">
            <v>0</v>
          </cell>
          <cell r="AA129">
            <v>0</v>
          </cell>
          <cell r="AB129" t="str">
            <v>LE ANH NGOC</v>
          </cell>
        </row>
        <row r="130">
          <cell r="B130" t="str">
            <v>CNX364</v>
          </cell>
          <cell r="C130" t="str">
            <v>Hoàng Duy Linh</v>
          </cell>
          <cell r="D130" t="str">
            <v>Kỹ sư giám sát xây dựng</v>
          </cell>
          <cell r="E130" t="str">
            <v>Ban Điều hành dự án Ecohome Phúc Lợi</v>
          </cell>
          <cell r="F130" t="str">
            <v>Ban Điều hành các dự án</v>
          </cell>
          <cell r="G130" t="str">
            <v>Khối Kỹ thuật - Dự án</v>
          </cell>
          <cell r="H130" t="str">
            <v>DE4 C3</v>
          </cell>
          <cell r="I130" t="str">
            <v>C3</v>
          </cell>
          <cell r="J130">
            <v>42826</v>
          </cell>
          <cell r="K130">
            <v>0</v>
          </cell>
          <cell r="L130">
            <v>1</v>
          </cell>
          <cell r="M130" t="str">
            <v>XĐTH</v>
          </cell>
          <cell r="N130">
            <v>42826</v>
          </cell>
          <cell r="O130" t="str">
            <v>Điều chuyển 03 bên</v>
          </cell>
          <cell r="P130">
            <v>0</v>
          </cell>
          <cell r="Q130">
            <v>6037500</v>
          </cell>
          <cell r="R130">
            <v>6037500</v>
          </cell>
          <cell r="S130">
            <v>12075000</v>
          </cell>
          <cell r="T130">
            <v>0</v>
          </cell>
          <cell r="U130">
            <v>0</v>
          </cell>
          <cell r="V130">
            <v>0</v>
          </cell>
          <cell r="W130" t="str">
            <v>107003135682</v>
          </cell>
          <cell r="X130" t="str">
            <v>VIETINBANK</v>
          </cell>
          <cell r="Y130" t="str">
            <v>LT</v>
          </cell>
          <cell r="Z130">
            <v>1</v>
          </cell>
          <cell r="AA130">
            <v>0</v>
          </cell>
          <cell r="AB130" t="str">
            <v>HOANG DUY LINH</v>
          </cell>
        </row>
        <row r="131">
          <cell r="B131" t="str">
            <v>CNX363</v>
          </cell>
          <cell r="C131" t="str">
            <v>Lê Đức Thái</v>
          </cell>
          <cell r="D131" t="str">
            <v>Nhân viên hồ sơ</v>
          </cell>
          <cell r="E131" t="str">
            <v>Ban Điều hành dự án Ecohome Phúc Lợi</v>
          </cell>
          <cell r="F131" t="str">
            <v>Ban Điều hành các dự án</v>
          </cell>
          <cell r="G131" t="str">
            <v>Khối Kỹ thuật - Dự án</v>
          </cell>
          <cell r="H131" t="str">
            <v>DE4 C3</v>
          </cell>
          <cell r="I131" t="str">
            <v>C3</v>
          </cell>
          <cell r="J131">
            <v>42842</v>
          </cell>
          <cell r="K131">
            <v>0</v>
          </cell>
          <cell r="L131" t="str">
            <v>Tăng tháng 7</v>
          </cell>
          <cell r="M131" t="str">
            <v>XĐTH</v>
          </cell>
          <cell r="N131">
            <v>42842</v>
          </cell>
          <cell r="O131" t="str">
            <v>Nhân viên mới</v>
          </cell>
          <cell r="P131">
            <v>0.85</v>
          </cell>
          <cell r="Q131">
            <v>6000000</v>
          </cell>
          <cell r="R131">
            <v>6000000</v>
          </cell>
          <cell r="S131">
            <v>12000000</v>
          </cell>
          <cell r="T131">
            <v>0</v>
          </cell>
          <cell r="U131">
            <v>0</v>
          </cell>
          <cell r="V131">
            <v>0</v>
          </cell>
          <cell r="W131">
            <v>100866924935</v>
          </cell>
          <cell r="X131" t="str">
            <v>VIETINBANK</v>
          </cell>
          <cell r="Y131" t="str">
            <v>LT</v>
          </cell>
          <cell r="Z131">
            <v>0</v>
          </cell>
          <cell r="AA131">
            <v>0</v>
          </cell>
          <cell r="AB131" t="str">
            <v>LE DUC THAI</v>
          </cell>
        </row>
        <row r="132">
          <cell r="B132" t="str">
            <v>CNX365</v>
          </cell>
          <cell r="C132" t="str">
            <v>Tạ Quang Huy</v>
          </cell>
          <cell r="D132" t="str">
            <v>Trưởng nhóm Đấu thầu</v>
          </cell>
          <cell r="E132" t="str">
            <v>Phòng Đấu thầu Hợp đồng</v>
          </cell>
          <cell r="F132" t="str">
            <v>Ban Đấu thầu - Mua hàng</v>
          </cell>
          <cell r="G132" t="str">
            <v>Khối Kỹ thuật - Dự án</v>
          </cell>
          <cell r="H132" t="str">
            <v>KVP C3</v>
          </cell>
          <cell r="I132" t="str">
            <v>C3</v>
          </cell>
          <cell r="J132">
            <v>42842</v>
          </cell>
          <cell r="K132">
            <v>42895</v>
          </cell>
          <cell r="L132">
            <v>0</v>
          </cell>
          <cell r="M132" t="str">
            <v>HĐTV</v>
          </cell>
          <cell r="N132">
            <v>42842</v>
          </cell>
          <cell r="O132" t="str">
            <v>Nhân viên mới</v>
          </cell>
          <cell r="P132">
            <v>0.85</v>
          </cell>
          <cell r="Q132">
            <v>9000000</v>
          </cell>
          <cell r="R132">
            <v>9000000</v>
          </cell>
          <cell r="S132">
            <v>18000000</v>
          </cell>
          <cell r="T132">
            <v>0</v>
          </cell>
          <cell r="U132">
            <v>0</v>
          </cell>
          <cell r="V132">
            <v>0</v>
          </cell>
          <cell r="W132">
            <v>100866954792</v>
          </cell>
          <cell r="X132" t="str">
            <v>VIETINBANK</v>
          </cell>
          <cell r="Y132" t="str">
            <v>LT</v>
          </cell>
          <cell r="Z132">
            <v>0</v>
          </cell>
          <cell r="AA132">
            <v>0</v>
          </cell>
          <cell r="AB132" t="str">
            <v>TA QUANG HUY</v>
          </cell>
        </row>
        <row r="133">
          <cell r="B133" t="str">
            <v>CNX366</v>
          </cell>
          <cell r="C133" t="str">
            <v>Bùi Huy Đạt</v>
          </cell>
          <cell r="D133" t="str">
            <v>Nhân viên khối lượng</v>
          </cell>
          <cell r="E133" t="str">
            <v>Phòng Khối lượng</v>
          </cell>
          <cell r="F133" t="str">
            <v>Ban Kinh tế</v>
          </cell>
          <cell r="G133" t="str">
            <v>Khối Tài chính kinh tế</v>
          </cell>
          <cell r="H133" t="str">
            <v>KVP C3</v>
          </cell>
          <cell r="I133" t="str">
            <v>C3</v>
          </cell>
          <cell r="J133">
            <v>42842</v>
          </cell>
          <cell r="K133">
            <v>0</v>
          </cell>
          <cell r="L133" t="str">
            <v>Tăng tháng 7</v>
          </cell>
          <cell r="M133" t="str">
            <v>HĐLĐ</v>
          </cell>
          <cell r="N133">
            <v>42903</v>
          </cell>
          <cell r="O133" t="str">
            <v>Chính thức, thay đổi lương CB</v>
          </cell>
          <cell r="P133">
            <v>0.85</v>
          </cell>
          <cell r="Q133">
            <v>6500000</v>
          </cell>
          <cell r="R133">
            <v>6500000</v>
          </cell>
          <cell r="S133">
            <v>13000000</v>
          </cell>
          <cell r="T133">
            <v>0</v>
          </cell>
          <cell r="U133">
            <v>0</v>
          </cell>
          <cell r="V133">
            <v>0</v>
          </cell>
          <cell r="W133">
            <v>108006834213</v>
          </cell>
          <cell r="X133" t="str">
            <v>VIETINBANK</v>
          </cell>
          <cell r="Y133" t="str">
            <v>LT</v>
          </cell>
          <cell r="Z133">
            <v>1</v>
          </cell>
          <cell r="AA133">
            <v>0</v>
          </cell>
          <cell r="AB133" t="str">
            <v>BUI HUY DAT</v>
          </cell>
        </row>
        <row r="134">
          <cell r="B134" t="str">
            <v>CNX367</v>
          </cell>
          <cell r="C134" t="str">
            <v>Trần Văn Tài</v>
          </cell>
          <cell r="D134" t="str">
            <v>Nhân viên khối lượng</v>
          </cell>
          <cell r="E134" t="str">
            <v>Ban Điều hành dự án Ecohome Phúc Lợi</v>
          </cell>
          <cell r="F134" t="str">
            <v>Ban Điều hành các dự án</v>
          </cell>
          <cell r="G134" t="str">
            <v>Khối Kỹ thuật - Dự án</v>
          </cell>
          <cell r="H134" t="str">
            <v>DE4 C3</v>
          </cell>
          <cell r="I134" t="str">
            <v>C3</v>
          </cell>
          <cell r="J134">
            <v>42842</v>
          </cell>
          <cell r="K134">
            <v>0</v>
          </cell>
          <cell r="L134" t="str">
            <v>Tăng tháng 7</v>
          </cell>
          <cell r="M134" t="str">
            <v>HĐTV</v>
          </cell>
          <cell r="N134">
            <v>42903</v>
          </cell>
          <cell r="O134" t="str">
            <v>Chính thức, thay đổi lương CB</v>
          </cell>
          <cell r="P134">
            <v>0.85</v>
          </cell>
          <cell r="Q134">
            <v>6000000</v>
          </cell>
          <cell r="R134">
            <v>6000000</v>
          </cell>
          <cell r="S134">
            <v>12000000</v>
          </cell>
          <cell r="T134">
            <v>0</v>
          </cell>
          <cell r="U134">
            <v>0</v>
          </cell>
          <cell r="V134">
            <v>0</v>
          </cell>
          <cell r="W134">
            <v>101005116014</v>
          </cell>
          <cell r="X134" t="str">
            <v>VIETINBANK</v>
          </cell>
          <cell r="Y134" t="str">
            <v>LT</v>
          </cell>
          <cell r="Z134">
            <v>0</v>
          </cell>
          <cell r="AA134">
            <v>0</v>
          </cell>
          <cell r="AB134" t="str">
            <v>TRAN VAN TAI</v>
          </cell>
        </row>
        <row r="135">
          <cell r="B135" t="str">
            <v>CNX369</v>
          </cell>
          <cell r="C135" t="str">
            <v>Nguyễn Trung Kiên</v>
          </cell>
          <cell r="D135" t="str">
            <v>Kỹ sư xây dựng</v>
          </cell>
          <cell r="E135" t="str">
            <v>Phòng Xây dựng</v>
          </cell>
          <cell r="F135" t="str">
            <v>Ban Kĩ thuật</v>
          </cell>
          <cell r="G135" t="str">
            <v>Khối Kỹ thuật - Dự án</v>
          </cell>
          <cell r="H135" t="str">
            <v>KVP C3</v>
          </cell>
          <cell r="I135" t="str">
            <v>C3</v>
          </cell>
          <cell r="J135">
            <v>42870</v>
          </cell>
          <cell r="K135">
            <v>0</v>
          </cell>
          <cell r="L135">
            <v>0</v>
          </cell>
          <cell r="M135" t="str">
            <v>HĐTV</v>
          </cell>
          <cell r="N135">
            <v>42870</v>
          </cell>
          <cell r="O135" t="str">
            <v>Nhân viên mới</v>
          </cell>
          <cell r="P135">
            <v>0.85</v>
          </cell>
          <cell r="Q135">
            <v>6000000</v>
          </cell>
          <cell r="R135">
            <v>6000000</v>
          </cell>
          <cell r="S135">
            <v>12000000</v>
          </cell>
          <cell r="T135">
            <v>0</v>
          </cell>
          <cell r="U135">
            <v>0</v>
          </cell>
          <cell r="V135">
            <v>0</v>
          </cell>
          <cell r="W135">
            <v>105004347169</v>
          </cell>
          <cell r="X135" t="str">
            <v>VIETINBANK</v>
          </cell>
          <cell r="Y135" t="str">
            <v>LT</v>
          </cell>
          <cell r="Z135">
            <v>0</v>
          </cell>
          <cell r="AA135">
            <v>0</v>
          </cell>
          <cell r="AB135" t="str">
            <v>NGUYEN TRUNG KIEN</v>
          </cell>
        </row>
        <row r="136">
          <cell r="B136" t="str">
            <v>CNX370</v>
          </cell>
          <cell r="C136" t="str">
            <v>Nguyễn Văn Hùng</v>
          </cell>
          <cell r="D136" t="str">
            <v>Kỹ sư xây dựng</v>
          </cell>
          <cell r="E136" t="str">
            <v>Phòng Xây dựng</v>
          </cell>
          <cell r="F136" t="str">
            <v>Ban Kĩ thuật</v>
          </cell>
          <cell r="G136" t="str">
            <v>Khối Kỹ thuật - Dự án</v>
          </cell>
          <cell r="H136" t="str">
            <v>KVP C3</v>
          </cell>
          <cell r="I136" t="str">
            <v>C3</v>
          </cell>
          <cell r="J136">
            <v>42870</v>
          </cell>
          <cell r="K136">
            <v>0</v>
          </cell>
          <cell r="L136">
            <v>0</v>
          </cell>
          <cell r="M136" t="str">
            <v>HĐTV</v>
          </cell>
          <cell r="N136">
            <v>42870</v>
          </cell>
          <cell r="O136" t="str">
            <v>Nhân viên mới</v>
          </cell>
          <cell r="P136">
            <v>0.85</v>
          </cell>
          <cell r="Q136">
            <v>6000000</v>
          </cell>
          <cell r="R136">
            <v>6000000</v>
          </cell>
          <cell r="S136">
            <v>12000000</v>
          </cell>
          <cell r="T136">
            <v>0</v>
          </cell>
          <cell r="U136">
            <v>0</v>
          </cell>
          <cell r="V136">
            <v>0</v>
          </cell>
          <cell r="W136">
            <v>105005422752</v>
          </cell>
          <cell r="X136" t="str">
            <v>VIETINBANK</v>
          </cell>
          <cell r="Y136" t="str">
            <v>LT</v>
          </cell>
          <cell r="Z136">
            <v>0</v>
          </cell>
          <cell r="AA136">
            <v>0</v>
          </cell>
          <cell r="AB136" t="str">
            <v>NGUYEN VAN HUNG</v>
          </cell>
        </row>
        <row r="137">
          <cell r="B137" t="str">
            <v>CNX371</v>
          </cell>
          <cell r="C137" t="str">
            <v>Nguyễn Văn Vượng</v>
          </cell>
          <cell r="D137" t="str">
            <v>Trưởng phòng Đấu thầu hợp đồng</v>
          </cell>
          <cell r="E137" t="str">
            <v>Phòng Đấu thầu Hợp đồng</v>
          </cell>
          <cell r="F137" t="str">
            <v>Ban Đấu thầu - Mua hàng</v>
          </cell>
          <cell r="G137" t="str">
            <v>Khối Kỹ thuật - Dự án</v>
          </cell>
          <cell r="H137" t="str">
            <v>KVP C3</v>
          </cell>
          <cell r="I137" t="str">
            <v>C3</v>
          </cell>
          <cell r="J137">
            <v>42826</v>
          </cell>
          <cell r="K137">
            <v>0</v>
          </cell>
          <cell r="L137">
            <v>1</v>
          </cell>
          <cell r="M137" t="str">
            <v>XĐTH</v>
          </cell>
          <cell r="N137">
            <v>42826</v>
          </cell>
          <cell r="O137" t="str">
            <v>Điều chuyển 03 bên</v>
          </cell>
          <cell r="P137">
            <v>0</v>
          </cell>
          <cell r="Q137">
            <v>10500000</v>
          </cell>
          <cell r="R137">
            <v>10500000</v>
          </cell>
          <cell r="S137">
            <v>21000000</v>
          </cell>
          <cell r="T137">
            <v>0</v>
          </cell>
          <cell r="U137">
            <v>0</v>
          </cell>
          <cell r="V137">
            <v>0</v>
          </cell>
          <cell r="W137" t="str">
            <v>107004074020</v>
          </cell>
          <cell r="X137" t="str">
            <v>VIETINBANK</v>
          </cell>
          <cell r="Y137" t="str">
            <v>LT</v>
          </cell>
          <cell r="Z137">
            <v>1</v>
          </cell>
          <cell r="AA137">
            <v>0</v>
          </cell>
          <cell r="AB137" t="str">
            <v>NGUYEN VAN VUONG</v>
          </cell>
        </row>
        <row r="138">
          <cell r="B138" t="str">
            <v>CNX374</v>
          </cell>
          <cell r="C138" t="str">
            <v>Trần Thị Hải Yến</v>
          </cell>
          <cell r="D138" t="str">
            <v xml:space="preserve">Nhân viên hợp đồng  </v>
          </cell>
          <cell r="E138" t="str">
            <v>Phòng Đấu thầu hợp đồng</v>
          </cell>
          <cell r="F138" t="str">
            <v>Ban Đấu thầu - Mua hàng</v>
          </cell>
          <cell r="G138" t="str">
            <v>Khối Kỹ thuật - Dự án</v>
          </cell>
          <cell r="H138" t="str">
            <v>KVP C3</v>
          </cell>
          <cell r="I138" t="str">
            <v>C3</v>
          </cell>
          <cell r="J138">
            <v>42870</v>
          </cell>
          <cell r="K138">
            <v>0</v>
          </cell>
          <cell r="L138">
            <v>1</v>
          </cell>
          <cell r="M138" t="str">
            <v>XĐTH</v>
          </cell>
          <cell r="N138">
            <v>42870</v>
          </cell>
          <cell r="O138" t="str">
            <v>Điều chuyển 03 bên</v>
          </cell>
          <cell r="P138">
            <v>0</v>
          </cell>
          <cell r="Q138">
            <v>6500000</v>
          </cell>
          <cell r="R138">
            <v>6500000</v>
          </cell>
          <cell r="S138">
            <v>13000000</v>
          </cell>
          <cell r="T138">
            <v>0</v>
          </cell>
          <cell r="U138">
            <v>0</v>
          </cell>
          <cell r="V138">
            <v>0</v>
          </cell>
          <cell r="W138" t="str">
            <v>102002810703</v>
          </cell>
          <cell r="X138" t="str">
            <v>VIETINBANK</v>
          </cell>
          <cell r="Y138" t="str">
            <v>LT</v>
          </cell>
          <cell r="Z138">
            <v>1</v>
          </cell>
          <cell r="AA138">
            <v>0</v>
          </cell>
          <cell r="AB138" t="str">
            <v>TRAN THI HAI YEN</v>
          </cell>
        </row>
        <row r="139">
          <cell r="B139" t="str">
            <v>CNX375</v>
          </cell>
          <cell r="C139" t="str">
            <v>Nguyễn Văn Tú</v>
          </cell>
          <cell r="D139" t="str">
            <v>Chuyên viên đấu thầu hợp đồng</v>
          </cell>
          <cell r="E139" t="str">
            <v>Phòng Đấu thầu hợp đồng</v>
          </cell>
          <cell r="F139" t="str">
            <v>Ban Đấu thầu - Mua hàng</v>
          </cell>
          <cell r="G139" t="str">
            <v>Khối Kỹ thuật - Dự án</v>
          </cell>
          <cell r="H139" t="str">
            <v>KVP C3</v>
          </cell>
          <cell r="I139" t="str">
            <v>C3</v>
          </cell>
          <cell r="J139">
            <v>42870</v>
          </cell>
          <cell r="K139">
            <v>0</v>
          </cell>
          <cell r="L139">
            <v>1</v>
          </cell>
          <cell r="M139" t="str">
            <v>XĐTH</v>
          </cell>
          <cell r="N139">
            <v>42870</v>
          </cell>
          <cell r="O139" t="str">
            <v>Điều chuyển 03 bên</v>
          </cell>
          <cell r="P139">
            <v>0</v>
          </cell>
          <cell r="Q139">
            <v>7200000</v>
          </cell>
          <cell r="R139">
            <v>7200000</v>
          </cell>
          <cell r="S139">
            <v>14400000</v>
          </cell>
          <cell r="T139">
            <v>0</v>
          </cell>
          <cell r="U139">
            <v>0</v>
          </cell>
          <cell r="V139">
            <v>0</v>
          </cell>
          <cell r="W139" t="str">
            <v>103002457595</v>
          </cell>
          <cell r="X139" t="str">
            <v>VIETINBANK</v>
          </cell>
          <cell r="Y139" t="str">
            <v>LT</v>
          </cell>
          <cell r="Z139">
            <v>1</v>
          </cell>
          <cell r="AA139">
            <v>0</v>
          </cell>
          <cell r="AB139" t="str">
            <v>NGUYEN VAN TU</v>
          </cell>
        </row>
        <row r="140">
          <cell r="B140" t="str">
            <v>CNX376</v>
          </cell>
          <cell r="C140" t="str">
            <v>Nguyễn Quang Anh Vũ</v>
          </cell>
          <cell r="D140" t="str">
            <v>Chuyên viên đấu thầu hợp đồng</v>
          </cell>
          <cell r="E140" t="str">
            <v>Phòng Đấu thầu hợp đồng</v>
          </cell>
          <cell r="F140" t="str">
            <v>Ban Đấu thầu - Mua hàng</v>
          </cell>
          <cell r="G140" t="str">
            <v>Khối Kỹ thuật - Dự án</v>
          </cell>
          <cell r="H140" t="str">
            <v>KVP C3</v>
          </cell>
          <cell r="I140" t="str">
            <v>C3</v>
          </cell>
          <cell r="J140">
            <v>42870</v>
          </cell>
          <cell r="K140">
            <v>0</v>
          </cell>
          <cell r="L140">
            <v>1</v>
          </cell>
          <cell r="M140" t="str">
            <v>XĐTH</v>
          </cell>
          <cell r="N140">
            <v>42870</v>
          </cell>
          <cell r="O140" t="str">
            <v>Điều chuyển 03 bên</v>
          </cell>
          <cell r="P140">
            <v>0</v>
          </cell>
          <cell r="Q140">
            <v>7475000</v>
          </cell>
          <cell r="R140">
            <v>7475000</v>
          </cell>
          <cell r="S140">
            <v>14950000</v>
          </cell>
          <cell r="T140">
            <v>0</v>
          </cell>
          <cell r="U140">
            <v>0</v>
          </cell>
          <cell r="V140">
            <v>0</v>
          </cell>
          <cell r="W140" t="str">
            <v>109001411042</v>
          </cell>
          <cell r="X140" t="str">
            <v>VIETINBANK</v>
          </cell>
          <cell r="Y140" t="str">
            <v>LT</v>
          </cell>
          <cell r="Z140">
            <v>1</v>
          </cell>
          <cell r="AA140">
            <v>0</v>
          </cell>
          <cell r="AB140" t="str">
            <v>NGUYEN QUANG ANH VU</v>
          </cell>
        </row>
        <row r="141">
          <cell r="B141" t="str">
            <v>CNX380</v>
          </cell>
          <cell r="C141" t="str">
            <v>Ngô Bích Liên</v>
          </cell>
          <cell r="D141" t="str">
            <v>Nhân viên hồ sơ dự án</v>
          </cell>
          <cell r="E141" t="str">
            <v>Phòng Hồ sơ</v>
          </cell>
          <cell r="F141" t="str">
            <v>Ban Kĩ thuật</v>
          </cell>
          <cell r="G141" t="str">
            <v>Khối Kỹ thuật - Dự án</v>
          </cell>
          <cell r="H141" t="str">
            <v>KVP C3</v>
          </cell>
          <cell r="I141" t="str">
            <v>C3</v>
          </cell>
          <cell r="J141">
            <v>42887</v>
          </cell>
          <cell r="K141">
            <v>0</v>
          </cell>
          <cell r="L141">
            <v>1</v>
          </cell>
          <cell r="M141" t="str">
            <v>XĐTH</v>
          </cell>
          <cell r="N141">
            <v>0</v>
          </cell>
          <cell r="O141">
            <v>0</v>
          </cell>
          <cell r="P141">
            <v>0</v>
          </cell>
          <cell r="Q141">
            <v>4950000</v>
          </cell>
          <cell r="R141">
            <v>4950000</v>
          </cell>
          <cell r="S141">
            <v>9900000</v>
          </cell>
          <cell r="T141">
            <v>0</v>
          </cell>
          <cell r="U141">
            <v>0</v>
          </cell>
          <cell r="V141">
            <v>0</v>
          </cell>
          <cell r="W141" t="str">
            <v>109002805148</v>
          </cell>
          <cell r="X141" t="str">
            <v>VIETINBANK</v>
          </cell>
          <cell r="Y141" t="str">
            <v>LT</v>
          </cell>
          <cell r="Z141">
            <v>2</v>
          </cell>
          <cell r="AA141">
            <v>0</v>
          </cell>
          <cell r="AB141" t="str">
            <v>NGO BICH LIEN</v>
          </cell>
        </row>
        <row r="142">
          <cell r="B142" t="str">
            <v>CNX382</v>
          </cell>
          <cell r="C142" t="str">
            <v>Từ Bách Chiến</v>
          </cell>
          <cell r="D142" t="str">
            <v>Phó Tổng Giám đốc</v>
          </cell>
          <cell r="E142" t="str">
            <v>Ban Tổng Giám đốc</v>
          </cell>
          <cell r="F142" t="str">
            <v>Ban Tổng Giám đốc</v>
          </cell>
          <cell r="G142" t="str">
            <v>Ban Tổng Giám đốc</v>
          </cell>
          <cell r="H142" t="str">
            <v>KVP C3</v>
          </cell>
          <cell r="I142" t="str">
            <v>C3</v>
          </cell>
          <cell r="J142">
            <v>42870</v>
          </cell>
          <cell r="K142">
            <v>0</v>
          </cell>
          <cell r="L142">
            <v>0</v>
          </cell>
          <cell r="M142" t="str">
            <v>HĐTV</v>
          </cell>
          <cell r="N142">
            <v>42870</v>
          </cell>
          <cell r="O142" t="str">
            <v>Nhân viên mới</v>
          </cell>
          <cell r="P142">
            <v>0.85</v>
          </cell>
          <cell r="Q142">
            <v>36000000</v>
          </cell>
          <cell r="R142">
            <v>36000000</v>
          </cell>
          <cell r="S142">
            <v>72000000</v>
          </cell>
          <cell r="T142">
            <v>0</v>
          </cell>
          <cell r="U142">
            <v>0</v>
          </cell>
          <cell r="V142">
            <v>0</v>
          </cell>
          <cell r="W142" t="str">
            <v>100004561386</v>
          </cell>
          <cell r="X142" t="str">
            <v>VIETINBANK</v>
          </cell>
          <cell r="Y142" t="str">
            <v>LT</v>
          </cell>
          <cell r="Z142">
            <v>0</v>
          </cell>
          <cell r="AA142">
            <v>0</v>
          </cell>
          <cell r="AB142" t="str">
            <v>TU BACH CHIEN</v>
          </cell>
        </row>
        <row r="143">
          <cell r="B143" t="str">
            <v>CNX383</v>
          </cell>
          <cell r="C143" t="str">
            <v>Mai Thanh Hòa</v>
          </cell>
          <cell r="D143" t="str">
            <v>Kỹ sư giám sát xây dựng</v>
          </cell>
          <cell r="E143" t="str">
            <v>Ban Điều hành dự án Ecolife Capitol</v>
          </cell>
          <cell r="F143" t="str">
            <v>Ban Điều hành các dự án</v>
          </cell>
          <cell r="G143" t="str">
            <v>Khối Kỹ thuật - Dự án</v>
          </cell>
          <cell r="H143" t="str">
            <v>DF2 C3</v>
          </cell>
          <cell r="I143" t="str">
            <v>C3</v>
          </cell>
          <cell r="J143">
            <v>41913</v>
          </cell>
          <cell r="K143">
            <v>0</v>
          </cell>
          <cell r="L143">
            <v>1</v>
          </cell>
          <cell r="M143" t="str">
            <v>XĐTH</v>
          </cell>
          <cell r="N143" t="e">
            <v>#N/A</v>
          </cell>
          <cell r="O143" t="str">
            <v>Thay đổi lương CB 50/50</v>
          </cell>
          <cell r="P143">
            <v>0</v>
          </cell>
          <cell r="Q143">
            <v>6500000</v>
          </cell>
          <cell r="R143">
            <v>6500000</v>
          </cell>
          <cell r="S143">
            <v>13000000</v>
          </cell>
          <cell r="T143">
            <v>0</v>
          </cell>
          <cell r="U143">
            <v>0</v>
          </cell>
          <cell r="V143">
            <v>0</v>
          </cell>
          <cell r="W143" t="str">
            <v>109004764350</v>
          </cell>
          <cell r="X143" t="str">
            <v>VIETINBANK</v>
          </cell>
          <cell r="Y143" t="str">
            <v>LT</v>
          </cell>
          <cell r="Z143">
            <v>0</v>
          </cell>
          <cell r="AA143">
            <v>0</v>
          </cell>
          <cell r="AB143" t="str">
            <v>MAI THANH HOA</v>
          </cell>
        </row>
        <row r="144">
          <cell r="B144" t="str">
            <v>CNX384</v>
          </cell>
          <cell r="C144" t="str">
            <v>Ngô Việt Đức</v>
          </cell>
          <cell r="D144" t="str">
            <v>Kỹ sư giám sát xây dựng</v>
          </cell>
          <cell r="E144" t="str">
            <v>Ban Điều hành dự án Ecohome Phúc Lợi</v>
          </cell>
          <cell r="F144" t="str">
            <v>Ban Điều hành các dự án</v>
          </cell>
          <cell r="G144" t="str">
            <v>Khối Kỹ thuật - Dự án</v>
          </cell>
          <cell r="H144" t="str">
            <v>DF2 C3</v>
          </cell>
          <cell r="I144" t="str">
            <v>C3</v>
          </cell>
          <cell r="J144">
            <v>42005</v>
          </cell>
          <cell r="K144">
            <v>0</v>
          </cell>
          <cell r="L144">
            <v>1</v>
          </cell>
          <cell r="M144" t="str">
            <v>Không XĐTH</v>
          </cell>
          <cell r="N144" t="e">
            <v>#N/A</v>
          </cell>
          <cell r="O144" t="str">
            <v>Thay đổi lương CB 50/50</v>
          </cell>
          <cell r="P144">
            <v>0</v>
          </cell>
          <cell r="Q144">
            <v>5400000</v>
          </cell>
          <cell r="R144">
            <v>5400000</v>
          </cell>
          <cell r="S144">
            <v>10800000</v>
          </cell>
          <cell r="T144">
            <v>0</v>
          </cell>
          <cell r="U144">
            <v>0</v>
          </cell>
          <cell r="V144">
            <v>0</v>
          </cell>
          <cell r="W144" t="str">
            <v>109001874091</v>
          </cell>
          <cell r="X144" t="str">
            <v>VIETINBANK</v>
          </cell>
          <cell r="Y144" t="str">
            <v>LT</v>
          </cell>
          <cell r="Z144">
            <v>1</v>
          </cell>
          <cell r="AA144">
            <v>0</v>
          </cell>
          <cell r="AB144" t="str">
            <v>NGO VIET DUC</v>
          </cell>
        </row>
        <row r="145">
          <cell r="B145" t="str">
            <v>CNX385</v>
          </cell>
          <cell r="C145" t="str">
            <v>Hoàng Văn Thành</v>
          </cell>
          <cell r="D145" t="str">
            <v>Nhân viên lái cẩu tháp</v>
          </cell>
          <cell r="E145" t="str">
            <v>Phòng Quản lý vật tư thiết bị thi công</v>
          </cell>
          <cell r="F145" t="str">
            <v>Phòng Quản lý vật tư thiết bị thi công</v>
          </cell>
          <cell r="G145" t="str">
            <v>Phòng Quản lý vật tư thiết bị thi công</v>
          </cell>
          <cell r="H145" t="str">
            <v>DE4 C3</v>
          </cell>
          <cell r="I145" t="str">
            <v>C3</v>
          </cell>
          <cell r="J145">
            <v>42887</v>
          </cell>
          <cell r="K145">
            <v>0</v>
          </cell>
          <cell r="L145">
            <v>1</v>
          </cell>
          <cell r="M145" t="str">
            <v>XĐTH</v>
          </cell>
          <cell r="N145">
            <v>0</v>
          </cell>
          <cell r="O145">
            <v>0</v>
          </cell>
          <cell r="P145">
            <v>0</v>
          </cell>
          <cell r="Q145">
            <v>5335000</v>
          </cell>
          <cell r="R145">
            <v>5335000</v>
          </cell>
          <cell r="S145">
            <v>10670000</v>
          </cell>
          <cell r="T145">
            <v>0</v>
          </cell>
          <cell r="U145">
            <v>0</v>
          </cell>
          <cell r="V145">
            <v>0</v>
          </cell>
          <cell r="W145">
            <v>109867110509</v>
          </cell>
          <cell r="X145" t="str">
            <v>VIETINBANK</v>
          </cell>
          <cell r="Y145" t="str">
            <v>LT</v>
          </cell>
          <cell r="Z145">
            <v>0</v>
          </cell>
          <cell r="AA145">
            <v>0</v>
          </cell>
          <cell r="AB145" t="str">
            <v>HOANG VAN THANH</v>
          </cell>
        </row>
        <row r="146">
          <cell r="B146" t="str">
            <v>CNX386</v>
          </cell>
          <cell r="C146" t="str">
            <v>Nguyễn Đức Cường</v>
          </cell>
          <cell r="D146" t="str">
            <v>Kỹ sư giám sát - 5 tầng đế</v>
          </cell>
          <cell r="E146" t="str">
            <v>Ban Điều hành dự án Ecohome Phúc Lợi</v>
          </cell>
          <cell r="F146" t="str">
            <v>Ban Điều hành các dự án</v>
          </cell>
          <cell r="G146" t="str">
            <v>Khối Kỹ thuật - Dự án</v>
          </cell>
          <cell r="H146" t="str">
            <v>DF2 C3</v>
          </cell>
          <cell r="I146" t="str">
            <v>C3</v>
          </cell>
          <cell r="J146">
            <v>42892</v>
          </cell>
          <cell r="K146">
            <v>0</v>
          </cell>
          <cell r="L146">
            <v>1</v>
          </cell>
          <cell r="M146" t="str">
            <v>XĐTH</v>
          </cell>
          <cell r="N146" t="e">
            <v>#N/A</v>
          </cell>
          <cell r="O146" t="str">
            <v>Điều chỉnh lương, thay đổi lương CB</v>
          </cell>
          <cell r="P146">
            <v>0</v>
          </cell>
          <cell r="Q146">
            <v>5775000</v>
          </cell>
          <cell r="R146">
            <v>5775000</v>
          </cell>
          <cell r="S146">
            <v>11550000</v>
          </cell>
          <cell r="T146">
            <v>0</v>
          </cell>
          <cell r="U146">
            <v>0</v>
          </cell>
          <cell r="V146">
            <v>0</v>
          </cell>
          <cell r="W146" t="str">
            <v>Giữ lương</v>
          </cell>
          <cell r="X146" t="str">
            <v>VIETINBANK</v>
          </cell>
          <cell r="Y146" t="str">
            <v>LT</v>
          </cell>
          <cell r="Z146">
            <v>1</v>
          </cell>
          <cell r="AA146">
            <v>0</v>
          </cell>
          <cell r="AB146" t="str">
            <v>NGUYEN DUC CUONG</v>
          </cell>
        </row>
        <row r="147">
          <cell r="B147" t="str">
            <v>CNX387</v>
          </cell>
          <cell r="C147" t="str">
            <v>Nguyễn Thanh Tùng</v>
          </cell>
          <cell r="D147" t="str">
            <v>Trợ lý kế hoạch</v>
          </cell>
          <cell r="E147" t="str">
            <v>Ban Giám đốc</v>
          </cell>
          <cell r="F147" t="str">
            <v>Ban Giám đốc</v>
          </cell>
          <cell r="G147">
            <v>0</v>
          </cell>
          <cell r="H147" t="str">
            <v>KVP C3</v>
          </cell>
          <cell r="I147" t="str">
            <v>C3</v>
          </cell>
          <cell r="J147">
            <v>42898</v>
          </cell>
          <cell r="K147">
            <v>42901</v>
          </cell>
          <cell r="L147">
            <v>0</v>
          </cell>
          <cell r="M147" t="str">
            <v>HĐTV</v>
          </cell>
          <cell r="N147">
            <v>42898</v>
          </cell>
          <cell r="O147" t="str">
            <v>Nhân viên mới</v>
          </cell>
          <cell r="P147">
            <v>0.85</v>
          </cell>
          <cell r="Q147">
            <v>12500000</v>
          </cell>
          <cell r="R147">
            <v>12500000</v>
          </cell>
          <cell r="S147">
            <v>25000000</v>
          </cell>
          <cell r="T147">
            <v>0</v>
          </cell>
          <cell r="U147">
            <v>0</v>
          </cell>
          <cell r="V147">
            <v>0</v>
          </cell>
          <cell r="W147" t="str">
            <v>chưa cung cấp</v>
          </cell>
          <cell r="X147">
            <v>0</v>
          </cell>
          <cell r="Y147">
            <v>0.1</v>
          </cell>
          <cell r="Z147">
            <v>0</v>
          </cell>
          <cell r="AA147">
            <v>0</v>
          </cell>
          <cell r="AB147" t="str">
            <v>NGUYỄN THANH TÙNG</v>
          </cell>
        </row>
        <row r="148">
          <cell r="B148" t="str">
            <v>CNX388</v>
          </cell>
          <cell r="C148" t="str">
            <v>Lê Duy Tôn</v>
          </cell>
          <cell r="D148" t="str">
            <v>Phụ trách Quản lý dự án</v>
          </cell>
          <cell r="E148" t="str">
            <v>Phòng Quản lý dự án</v>
          </cell>
          <cell r="F148" t="str">
            <v>Phòng Quản lý dự án</v>
          </cell>
          <cell r="G148" t="str">
            <v>Khối Kỹ thuật - Dự án</v>
          </cell>
          <cell r="H148" t="str">
            <v>KVP C3</v>
          </cell>
          <cell r="I148" t="str">
            <v>C3</v>
          </cell>
          <cell r="J148">
            <v>42858</v>
          </cell>
          <cell r="K148">
            <v>0</v>
          </cell>
          <cell r="L148">
            <v>1</v>
          </cell>
          <cell r="M148" t="str">
            <v>XĐTH</v>
          </cell>
          <cell r="N148">
            <v>42858</v>
          </cell>
          <cell r="O148" t="str">
            <v>Nhân viên mới</v>
          </cell>
          <cell r="P148">
            <v>0</v>
          </cell>
          <cell r="Q148">
            <v>12500000</v>
          </cell>
          <cell r="R148">
            <v>12500000</v>
          </cell>
          <cell r="S148">
            <v>25000000</v>
          </cell>
          <cell r="T148">
            <v>0</v>
          </cell>
          <cell r="U148">
            <v>0</v>
          </cell>
          <cell r="V148">
            <v>0</v>
          </cell>
          <cell r="W148" t="str">
            <v>106001787888</v>
          </cell>
          <cell r="X148" t="str">
            <v>VIETINBANK</v>
          </cell>
          <cell r="Y148" t="str">
            <v>LT</v>
          </cell>
          <cell r="Z148">
            <v>0</v>
          </cell>
          <cell r="AA148">
            <v>0</v>
          </cell>
          <cell r="AB148" t="str">
            <v>LE DUY TON</v>
          </cell>
        </row>
        <row r="149">
          <cell r="B149" t="str">
            <v>CNX389</v>
          </cell>
          <cell r="C149" t="str">
            <v>Nguyễn Mạnh Hùng</v>
          </cell>
          <cell r="D149" t="str">
            <v>Trưởng phòng Nhân sự Hành chính</v>
          </cell>
          <cell r="E149" t="str">
            <v>Bộ phận Quan hệ lao động</v>
          </cell>
          <cell r="F149" t="str">
            <v>Ban Nhân sự</v>
          </cell>
          <cell r="G149" t="str">
            <v>Ban Nhân sự</v>
          </cell>
          <cell r="H149" t="str">
            <v>KVP C3</v>
          </cell>
          <cell r="I149" t="str">
            <v>C3</v>
          </cell>
          <cell r="J149">
            <v>42904</v>
          </cell>
          <cell r="K149">
            <v>0</v>
          </cell>
          <cell r="L149" t="str">
            <v>Tăng tháng 7</v>
          </cell>
          <cell r="M149" t="str">
            <v>XĐTH</v>
          </cell>
          <cell r="N149">
            <v>0</v>
          </cell>
          <cell r="O149">
            <v>0</v>
          </cell>
          <cell r="P149">
            <v>0</v>
          </cell>
          <cell r="Q149">
            <v>10000000</v>
          </cell>
          <cell r="R149">
            <v>10000000</v>
          </cell>
          <cell r="S149">
            <v>20000000</v>
          </cell>
          <cell r="T149">
            <v>0</v>
          </cell>
          <cell r="U149">
            <v>0</v>
          </cell>
          <cell r="V149">
            <v>0</v>
          </cell>
          <cell r="W149">
            <v>101866950047</v>
          </cell>
          <cell r="X149" t="str">
            <v>VIETINBANK</v>
          </cell>
          <cell r="Y149" t="str">
            <v>LT</v>
          </cell>
          <cell r="Z149">
            <v>3</v>
          </cell>
          <cell r="AA149">
            <v>0</v>
          </cell>
          <cell r="AB149" t="str">
            <v>NGUYEN MANH HUNG</v>
          </cell>
        </row>
        <row r="150">
          <cell r="B150" t="str">
            <v>HT001</v>
          </cell>
          <cell r="C150" t="str">
            <v>Trần Công Tưởng</v>
          </cell>
          <cell r="D150" t="str">
            <v>Giám đốc</v>
          </cell>
          <cell r="E150" t="str">
            <v>Ban Giám đốc</v>
          </cell>
          <cell r="F150">
            <v>0</v>
          </cell>
          <cell r="G150">
            <v>0</v>
          </cell>
          <cell r="H150" t="str">
            <v>BGĐ C3-2</v>
          </cell>
          <cell r="I150" t="str">
            <v>C3-2</v>
          </cell>
          <cell r="J150">
            <v>41624</v>
          </cell>
          <cell r="K150">
            <v>0</v>
          </cell>
          <cell r="L150" t="str">
            <v>Ký chức danh, không tham gia BH</v>
          </cell>
          <cell r="M150" t="str">
            <v>XĐTH</v>
          </cell>
          <cell r="N150">
            <v>0</v>
          </cell>
          <cell r="O150">
            <v>0</v>
          </cell>
          <cell r="P150">
            <v>0</v>
          </cell>
          <cell r="Q150">
            <v>4200000</v>
          </cell>
          <cell r="R150">
            <v>5800000</v>
          </cell>
          <cell r="S150">
            <v>10000000</v>
          </cell>
          <cell r="T150">
            <v>0</v>
          </cell>
          <cell r="U150">
            <v>0</v>
          </cell>
          <cell r="V150">
            <v>0</v>
          </cell>
          <cell r="W150" t="str">
            <v>Ký chức danh</v>
          </cell>
          <cell r="X150" t="str">
            <v>VIETINBANK</v>
          </cell>
          <cell r="Y150">
            <v>0.1</v>
          </cell>
          <cell r="Z150">
            <v>0</v>
          </cell>
          <cell r="AA150">
            <v>0</v>
          </cell>
          <cell r="AB150" t="str">
            <v>TRAN CONG TUONG</v>
          </cell>
        </row>
        <row r="151">
          <cell r="B151" t="str">
            <v>HT002</v>
          </cell>
          <cell r="C151" t="str">
            <v>Đỗ Văn Đoài</v>
          </cell>
          <cell r="D151" t="str">
            <v>Nhân viên hành chính</v>
          </cell>
          <cell r="E151" t="str">
            <v>Phòng Hành chính - Nhân sự</v>
          </cell>
          <cell r="F151">
            <v>0</v>
          </cell>
          <cell r="G151">
            <v>0</v>
          </cell>
          <cell r="H151" t="str">
            <v>Phòng HCNS C3-2</v>
          </cell>
          <cell r="I151" t="str">
            <v>C3-2</v>
          </cell>
          <cell r="J151">
            <v>42094</v>
          </cell>
          <cell r="K151">
            <v>0</v>
          </cell>
          <cell r="L151" t="str">
            <v>Ký chức danh, không tham gia BH</v>
          </cell>
          <cell r="M151" t="str">
            <v>XĐTH</v>
          </cell>
          <cell r="N151">
            <v>0</v>
          </cell>
          <cell r="O151">
            <v>0</v>
          </cell>
          <cell r="P151">
            <v>0</v>
          </cell>
          <cell r="Q151">
            <v>4050000</v>
          </cell>
          <cell r="R151">
            <v>1950000</v>
          </cell>
          <cell r="S151">
            <v>6000000</v>
          </cell>
          <cell r="T151">
            <v>0</v>
          </cell>
          <cell r="U151">
            <v>0</v>
          </cell>
          <cell r="V151">
            <v>0</v>
          </cell>
          <cell r="W151" t="str">
            <v>Ký chức danh</v>
          </cell>
          <cell r="X151" t="str">
            <v>VIETINBANK</v>
          </cell>
          <cell r="Y151">
            <v>0.1</v>
          </cell>
          <cell r="Z151">
            <v>0</v>
          </cell>
          <cell r="AA151">
            <v>0</v>
          </cell>
          <cell r="AB151" t="str">
            <v>DO VAN DOAI</v>
          </cell>
        </row>
        <row r="152">
          <cell r="B152" t="str">
            <v>HT006</v>
          </cell>
          <cell r="C152" t="str">
            <v>Phan Thị Hiền</v>
          </cell>
          <cell r="D152" t="str">
            <v>Nhân viên Kế toán</v>
          </cell>
          <cell r="E152" t="str">
            <v>Phòng Kế toán</v>
          </cell>
          <cell r="F152">
            <v>0</v>
          </cell>
          <cell r="G152">
            <v>0</v>
          </cell>
          <cell r="H152" t="str">
            <v>Phòng KT C3-2</v>
          </cell>
          <cell r="I152" t="str">
            <v>C3-2</v>
          </cell>
          <cell r="J152">
            <v>42614</v>
          </cell>
          <cell r="K152">
            <v>0</v>
          </cell>
          <cell r="L152" t="str">
            <v>Ký chức danh, không tham gia BH</v>
          </cell>
          <cell r="M152" t="str">
            <v>XĐTH</v>
          </cell>
          <cell r="N152">
            <v>0</v>
          </cell>
          <cell r="O152">
            <v>0</v>
          </cell>
          <cell r="P152">
            <v>0</v>
          </cell>
          <cell r="Q152">
            <v>4050000</v>
          </cell>
          <cell r="R152">
            <v>950000</v>
          </cell>
          <cell r="S152">
            <v>5000000</v>
          </cell>
          <cell r="T152">
            <v>0</v>
          </cell>
          <cell r="U152">
            <v>0</v>
          </cell>
          <cell r="V152">
            <v>0</v>
          </cell>
          <cell r="W152" t="str">
            <v>Ký chức danh</v>
          </cell>
          <cell r="X152" t="str">
            <v>VIETINBANK</v>
          </cell>
          <cell r="Y152">
            <v>0.1</v>
          </cell>
          <cell r="Z152">
            <v>0</v>
          </cell>
          <cell r="AA152">
            <v>0</v>
          </cell>
          <cell r="AB152" t="str">
            <v>PHAN THI HIEN</v>
          </cell>
        </row>
        <row r="153">
          <cell r="B153" t="str">
            <v>HT010</v>
          </cell>
          <cell r="C153" t="str">
            <v>Trần Thị Mậu Tài</v>
          </cell>
          <cell r="D153" t="str">
            <v>Phụ trách kế toán</v>
          </cell>
          <cell r="E153" t="str">
            <v>Phòng Kế toán</v>
          </cell>
          <cell r="F153">
            <v>0</v>
          </cell>
          <cell r="G153">
            <v>0</v>
          </cell>
          <cell r="H153" t="str">
            <v>Phòng KT C3-2</v>
          </cell>
          <cell r="I153" t="str">
            <v>C3-2</v>
          </cell>
          <cell r="J153">
            <v>42644</v>
          </cell>
          <cell r="K153">
            <v>0</v>
          </cell>
          <cell r="L153" t="str">
            <v>Ký chức danh, không tham gia BH</v>
          </cell>
          <cell r="M153" t="str">
            <v>XĐTH</v>
          </cell>
          <cell r="N153">
            <v>0</v>
          </cell>
          <cell r="O153">
            <v>0</v>
          </cell>
          <cell r="P153">
            <v>0</v>
          </cell>
          <cell r="Q153">
            <v>4050000</v>
          </cell>
          <cell r="R153">
            <v>950000</v>
          </cell>
          <cell r="S153">
            <v>5000000</v>
          </cell>
          <cell r="T153">
            <v>0</v>
          </cell>
          <cell r="U153">
            <v>0</v>
          </cell>
          <cell r="V153">
            <v>0</v>
          </cell>
          <cell r="W153" t="str">
            <v>Ký chức danh</v>
          </cell>
          <cell r="X153" t="str">
            <v>VIETINBANK</v>
          </cell>
          <cell r="Y153">
            <v>0.1</v>
          </cell>
          <cell r="Z153">
            <v>0</v>
          </cell>
          <cell r="AA153">
            <v>0</v>
          </cell>
          <cell r="AB153" t="str">
            <v>TRAN THI MAU TAI</v>
          </cell>
        </row>
        <row r="154">
          <cell r="B154" t="str">
            <v>HT007</v>
          </cell>
          <cell r="C154" t="str">
            <v>Nguyễn Song Hào</v>
          </cell>
          <cell r="D154" t="str">
            <v>Thủ kho</v>
          </cell>
          <cell r="E154" t="str">
            <v>Phòng Vật tư thiết bị</v>
          </cell>
          <cell r="F154">
            <v>0</v>
          </cell>
          <cell r="G154">
            <v>0</v>
          </cell>
          <cell r="H154" t="str">
            <v>Phòng KT C3-2</v>
          </cell>
          <cell r="I154" t="str">
            <v>C3-2</v>
          </cell>
          <cell r="J154">
            <v>42614</v>
          </cell>
          <cell r="K154">
            <v>0</v>
          </cell>
          <cell r="L154" t="str">
            <v>Ký chức danh, không tham gia BH</v>
          </cell>
          <cell r="M154" t="str">
            <v>XĐTH</v>
          </cell>
          <cell r="N154">
            <v>0</v>
          </cell>
          <cell r="O154">
            <v>0</v>
          </cell>
          <cell r="P154">
            <v>0</v>
          </cell>
          <cell r="Q154">
            <v>4050000</v>
          </cell>
          <cell r="R154">
            <v>950000</v>
          </cell>
          <cell r="S154">
            <v>5000000</v>
          </cell>
          <cell r="T154">
            <v>0</v>
          </cell>
          <cell r="U154">
            <v>0</v>
          </cell>
          <cell r="V154">
            <v>0</v>
          </cell>
          <cell r="W154" t="str">
            <v>Ký chức danh</v>
          </cell>
          <cell r="X154" t="str">
            <v>VIETINBANK</v>
          </cell>
          <cell r="Y154">
            <v>0.1</v>
          </cell>
          <cell r="Z154">
            <v>0</v>
          </cell>
          <cell r="AA154">
            <v>0</v>
          </cell>
          <cell r="AB154" t="str">
            <v>NGUYEN SONG HAO</v>
          </cell>
        </row>
        <row r="155">
          <cell r="B155" t="str">
            <v>DIA001</v>
          </cell>
          <cell r="C155" t="str">
            <v>Nguyễn Xuân Cương</v>
          </cell>
          <cell r="D155" t="str">
            <v>Giám đốc</v>
          </cell>
          <cell r="E155" t="str">
            <v>Ban Giám đốc</v>
          </cell>
          <cell r="F155" t="str">
            <v>Ban Giám đốc</v>
          </cell>
          <cell r="G155" t="str">
            <v>Khối sản xuất và xây lắp</v>
          </cell>
          <cell r="H155" t="str">
            <v>KVP C3-3</v>
          </cell>
          <cell r="I155" t="str">
            <v>C3-3</v>
          </cell>
          <cell r="J155">
            <v>39887</v>
          </cell>
          <cell r="K155">
            <v>0</v>
          </cell>
          <cell r="L155">
            <v>1</v>
          </cell>
          <cell r="M155" t="str">
            <v>Không XĐTH</v>
          </cell>
          <cell r="N155">
            <v>42826</v>
          </cell>
          <cell r="O155" t="str">
            <v>Điều chỉnh lương, thay đổi lương CB</v>
          </cell>
          <cell r="P155">
            <v>0</v>
          </cell>
          <cell r="Q155">
            <v>13500000</v>
          </cell>
          <cell r="R155">
            <v>13500000</v>
          </cell>
          <cell r="S155">
            <v>27000000</v>
          </cell>
          <cell r="T155">
            <v>0</v>
          </cell>
          <cell r="U155">
            <v>0</v>
          </cell>
          <cell r="V155">
            <v>0</v>
          </cell>
          <cell r="W155" t="str">
            <v>102006042574</v>
          </cell>
          <cell r="X155" t="str">
            <v>VIETINBANK</v>
          </cell>
          <cell r="Y155" t="str">
            <v>LT</v>
          </cell>
          <cell r="Z155">
            <v>0</v>
          </cell>
          <cell r="AA155">
            <v>0</v>
          </cell>
          <cell r="AB155" t="str">
            <v>NGUYEN XUAN CUONG</v>
          </cell>
        </row>
        <row r="156">
          <cell r="B156" t="str">
            <v>DIA002</v>
          </cell>
          <cell r="C156" t="str">
            <v>Vũ Thị Phương Thảo</v>
          </cell>
          <cell r="D156" t="str">
            <v>Kế toán thanh toán</v>
          </cell>
          <cell r="E156">
            <v>0</v>
          </cell>
          <cell r="F156" t="str">
            <v>Phòng Tài chính &amp; Kế toán</v>
          </cell>
          <cell r="G156" t="str">
            <v>Khối Tài chính - Kinh tế</v>
          </cell>
          <cell r="H156" t="str">
            <v>KVP C3-3</v>
          </cell>
          <cell r="I156" t="str">
            <v>C3-3</v>
          </cell>
          <cell r="J156">
            <v>42310</v>
          </cell>
          <cell r="K156">
            <v>0</v>
          </cell>
          <cell r="L156">
            <v>1</v>
          </cell>
          <cell r="M156" t="str">
            <v>XĐTH</v>
          </cell>
          <cell r="N156">
            <v>42826</v>
          </cell>
          <cell r="O156" t="str">
            <v>Điều chỉnh lương, thay đổi lương CB</v>
          </cell>
          <cell r="P156">
            <v>0</v>
          </cell>
          <cell r="Q156">
            <v>4050000</v>
          </cell>
          <cell r="R156">
            <v>2970000</v>
          </cell>
          <cell r="S156">
            <v>7020000</v>
          </cell>
          <cell r="T156">
            <v>0</v>
          </cell>
          <cell r="U156">
            <v>0</v>
          </cell>
          <cell r="V156">
            <v>0</v>
          </cell>
          <cell r="W156" t="str">
            <v>101002442096</v>
          </cell>
          <cell r="X156" t="str">
            <v>VIETINBANK</v>
          </cell>
          <cell r="Y156" t="str">
            <v>LT</v>
          </cell>
          <cell r="Z156">
            <v>0</v>
          </cell>
          <cell r="AA156">
            <v>0</v>
          </cell>
          <cell r="AB156" t="str">
            <v>VU THI PHUONG THAO</v>
          </cell>
        </row>
        <row r="157">
          <cell r="B157" t="str">
            <v>DIA006</v>
          </cell>
          <cell r="C157" t="str">
            <v>Phạm Việt Lâm</v>
          </cell>
          <cell r="D157" t="str">
            <v>Nhân viên xuất nhập khẩu</v>
          </cell>
          <cell r="E157" t="str">
            <v>Ban Đấu thầu - Mua hàng</v>
          </cell>
          <cell r="F157" t="str">
            <v>Khối Kỹ thuật - Dự án</v>
          </cell>
          <cell r="G157" t="str">
            <v>Khối sản xuất và xây lắp</v>
          </cell>
          <cell r="H157" t="str">
            <v>KVP C3-3</v>
          </cell>
          <cell r="I157" t="str">
            <v>C3-3</v>
          </cell>
          <cell r="J157">
            <v>42497</v>
          </cell>
          <cell r="K157">
            <v>0</v>
          </cell>
          <cell r="L157">
            <v>1</v>
          </cell>
          <cell r="M157" t="str">
            <v>XĐTH</v>
          </cell>
          <cell r="N157">
            <v>42826</v>
          </cell>
          <cell r="O157" t="str">
            <v>Điều chỉnh lương, thay đổi lương CB</v>
          </cell>
          <cell r="P157">
            <v>0</v>
          </cell>
          <cell r="Q157">
            <v>6300000</v>
          </cell>
          <cell r="R157">
            <v>6300000</v>
          </cell>
          <cell r="S157">
            <v>12600000</v>
          </cell>
          <cell r="T157">
            <v>0</v>
          </cell>
          <cell r="U157">
            <v>0</v>
          </cell>
          <cell r="V157">
            <v>0</v>
          </cell>
          <cell r="W157" t="str">
            <v>102004268074</v>
          </cell>
          <cell r="X157" t="str">
            <v>VIETINBANK</v>
          </cell>
          <cell r="Y157" t="str">
            <v>LT</v>
          </cell>
          <cell r="Z157">
            <v>1</v>
          </cell>
          <cell r="AA157">
            <v>0</v>
          </cell>
          <cell r="AB157" t="str">
            <v>PHAM VIET LAM</v>
          </cell>
        </row>
        <row r="158">
          <cell r="B158" t="str">
            <v>DIA008</v>
          </cell>
          <cell r="C158" t="str">
            <v>Nguyễn Huy Tuấn</v>
          </cell>
          <cell r="D158" t="str">
            <v>Nhân viên điều phối vật tư</v>
          </cell>
          <cell r="E158" t="str">
            <v>Ban Điều hành các dự án</v>
          </cell>
          <cell r="F158" t="str">
            <v>Ban Điều hành các dự án</v>
          </cell>
          <cell r="G158" t="str">
            <v>Khối Kỹ thuật - Dự án</v>
          </cell>
          <cell r="H158" t="str">
            <v>DF2 C3-3</v>
          </cell>
          <cell r="I158" t="str">
            <v>C3-3</v>
          </cell>
          <cell r="J158">
            <v>42370</v>
          </cell>
          <cell r="K158">
            <v>0</v>
          </cell>
          <cell r="L158">
            <v>1</v>
          </cell>
          <cell r="M158" t="str">
            <v>XĐTH</v>
          </cell>
          <cell r="N158">
            <v>42826</v>
          </cell>
          <cell r="O158" t="str">
            <v>Điều chỉnh lương, thay đổi lương CB</v>
          </cell>
          <cell r="P158">
            <v>0</v>
          </cell>
          <cell r="Q158">
            <v>4730000</v>
          </cell>
          <cell r="R158">
            <v>4730000</v>
          </cell>
          <cell r="S158">
            <v>9460000</v>
          </cell>
          <cell r="T158">
            <v>0</v>
          </cell>
          <cell r="U158">
            <v>0</v>
          </cell>
          <cell r="V158">
            <v>0</v>
          </cell>
          <cell r="W158" t="str">
            <v>100002457574</v>
          </cell>
          <cell r="X158" t="str">
            <v>VIETINBANK</v>
          </cell>
          <cell r="Y158" t="str">
            <v>LT</v>
          </cell>
          <cell r="Z158">
            <v>1</v>
          </cell>
          <cell r="AA158">
            <v>0</v>
          </cell>
          <cell r="AB158" t="str">
            <v>NGUYEN HUY TUAN</v>
          </cell>
        </row>
        <row r="159">
          <cell r="B159" t="str">
            <v>DIA011</v>
          </cell>
          <cell r="C159" t="str">
            <v>Vương Thị Xuân Quý</v>
          </cell>
          <cell r="D159" t="str">
            <v>Trưởng phòng mua hàng</v>
          </cell>
          <cell r="E159" t="str">
            <v>Ban Đấu thầu - Mua hàng</v>
          </cell>
          <cell r="F159" t="str">
            <v>Khối Kỹ thuật - Dự án</v>
          </cell>
          <cell r="G159" t="str">
            <v>Khối sản xuất và xây lắp</v>
          </cell>
          <cell r="H159" t="str">
            <v>KVP C3-3</v>
          </cell>
          <cell r="I159" t="str">
            <v>C3-3</v>
          </cell>
          <cell r="J159">
            <v>42431</v>
          </cell>
          <cell r="K159">
            <v>0</v>
          </cell>
          <cell r="L159">
            <v>1</v>
          </cell>
          <cell r="M159" t="str">
            <v>XĐTH</v>
          </cell>
          <cell r="N159">
            <v>42826</v>
          </cell>
          <cell r="O159" t="str">
            <v>Điều chỉnh lương, thay đổi lương CB</v>
          </cell>
          <cell r="P159">
            <v>0</v>
          </cell>
          <cell r="Q159">
            <v>12650000</v>
          </cell>
          <cell r="R159">
            <v>12650000</v>
          </cell>
          <cell r="S159">
            <v>25300000</v>
          </cell>
          <cell r="T159">
            <v>0</v>
          </cell>
          <cell r="U159">
            <v>0</v>
          </cell>
          <cell r="V159">
            <v>0</v>
          </cell>
          <cell r="W159" t="str">
            <v>109003123422</v>
          </cell>
          <cell r="X159" t="str">
            <v>VIETINBANK</v>
          </cell>
          <cell r="Y159" t="str">
            <v>LT</v>
          </cell>
          <cell r="Z159">
            <v>2</v>
          </cell>
          <cell r="AA159">
            <v>0</v>
          </cell>
          <cell r="AB159" t="str">
            <v>VUONG THI XUAN QUY</v>
          </cell>
        </row>
        <row r="160">
          <cell r="B160" t="str">
            <v>DIA014</v>
          </cell>
          <cell r="C160" t="str">
            <v>Đặng Thị Tâm</v>
          </cell>
          <cell r="D160" t="str">
            <v>Nhân viên kế toán</v>
          </cell>
          <cell r="E160" t="str">
            <v>Ban Điều hành các dự án</v>
          </cell>
          <cell r="F160" t="str">
            <v>Khối Kỹ thuật - Dự án</v>
          </cell>
          <cell r="G160" t="str">
            <v>Khối sản xuất và xây lắp</v>
          </cell>
          <cell r="H160" t="str">
            <v>DF2 C3-3</v>
          </cell>
          <cell r="I160" t="str">
            <v>C3-3</v>
          </cell>
          <cell r="J160">
            <v>42571</v>
          </cell>
          <cell r="K160">
            <v>0</v>
          </cell>
          <cell r="L160">
            <v>1</v>
          </cell>
          <cell r="M160" t="str">
            <v>XĐTH</v>
          </cell>
          <cell r="N160">
            <v>42826</v>
          </cell>
          <cell r="O160" t="str">
            <v>Điều chỉnh lương, thay đổi lương CB</v>
          </cell>
          <cell r="P160">
            <v>0</v>
          </cell>
          <cell r="Q160">
            <v>4050000</v>
          </cell>
          <cell r="R160">
            <v>3100000</v>
          </cell>
          <cell r="S160">
            <v>7150000</v>
          </cell>
          <cell r="T160">
            <v>0</v>
          </cell>
          <cell r="U160">
            <v>0</v>
          </cell>
          <cell r="V160">
            <v>0</v>
          </cell>
          <cell r="W160" t="str">
            <v>100002361115</v>
          </cell>
          <cell r="X160" t="str">
            <v>VIETINBANK</v>
          </cell>
          <cell r="Y160" t="str">
            <v>LT</v>
          </cell>
          <cell r="Z160">
            <v>0</v>
          </cell>
          <cell r="AA160">
            <v>0</v>
          </cell>
          <cell r="AB160" t="str">
            <v>DANG THI TAM</v>
          </cell>
        </row>
        <row r="161">
          <cell r="B161" t="str">
            <v>DIA015</v>
          </cell>
          <cell r="C161" t="str">
            <v>Bùi Bích Hường</v>
          </cell>
          <cell r="D161" t="str">
            <v>Nhân viên lễ tân</v>
          </cell>
          <cell r="E161" t="str">
            <v>Ban Hành chính &amp; Văn phòng Tập đoàn</v>
          </cell>
          <cell r="F161" t="str">
            <v>Ban Hành chính &amp; Văn phòng Tập đoàn</v>
          </cell>
          <cell r="G161" t="str">
            <v>Khối Vận hành</v>
          </cell>
          <cell r="H161" t="str">
            <v>KVP C3-3</v>
          </cell>
          <cell r="I161" t="str">
            <v>C3-3</v>
          </cell>
          <cell r="J161">
            <v>42569</v>
          </cell>
          <cell r="K161">
            <v>0</v>
          </cell>
          <cell r="L161">
            <v>1</v>
          </cell>
          <cell r="M161" t="str">
            <v>XĐTH</v>
          </cell>
          <cell r="N161">
            <v>42826</v>
          </cell>
          <cell r="O161" t="str">
            <v>Điều chỉnh lương, thay đổi lương CB</v>
          </cell>
          <cell r="P161">
            <v>0</v>
          </cell>
          <cell r="Q161">
            <v>5000000</v>
          </cell>
          <cell r="R161">
            <v>500000</v>
          </cell>
          <cell r="S161">
            <v>5500000</v>
          </cell>
          <cell r="T161">
            <v>0</v>
          </cell>
          <cell r="U161">
            <v>0</v>
          </cell>
          <cell r="V161">
            <v>0</v>
          </cell>
          <cell r="W161" t="str">
            <v>104001637497</v>
          </cell>
          <cell r="X161" t="str">
            <v>VIETINBANK</v>
          </cell>
          <cell r="Y161" t="str">
            <v>LT</v>
          </cell>
          <cell r="Z161">
            <v>2</v>
          </cell>
          <cell r="AA161">
            <v>0</v>
          </cell>
          <cell r="AB161" t="str">
            <v>BUI BICH HUONG</v>
          </cell>
        </row>
        <row r="162">
          <cell r="B162" t="str">
            <v>DIA017</v>
          </cell>
          <cell r="C162" t="str">
            <v>Nguyễn Vũ Thắng</v>
          </cell>
          <cell r="D162" t="str">
            <v>Nhân viên lái xe</v>
          </cell>
          <cell r="E162" t="str">
            <v>Ban Hành chính &amp; Văn phòng Tập đoàn</v>
          </cell>
          <cell r="F162" t="str">
            <v>Ban Hành chính &amp; Văn phòng Tập đoàn</v>
          </cell>
          <cell r="G162" t="str">
            <v>Khối vận hành</v>
          </cell>
          <cell r="H162" t="str">
            <v>KVP C3-3</v>
          </cell>
          <cell r="I162" t="str">
            <v>C3-3</v>
          </cell>
          <cell r="J162">
            <v>42614</v>
          </cell>
          <cell r="K162">
            <v>0</v>
          </cell>
          <cell r="L162" t="str">
            <v>Ký chức danh, không tham gia BH</v>
          </cell>
          <cell r="M162" t="str">
            <v>XĐTH</v>
          </cell>
          <cell r="N162">
            <v>0</v>
          </cell>
          <cell r="O162">
            <v>0</v>
          </cell>
          <cell r="P162">
            <v>0</v>
          </cell>
          <cell r="Q162">
            <v>4050000</v>
          </cell>
          <cell r="R162">
            <v>950000</v>
          </cell>
          <cell r="S162">
            <v>5000000</v>
          </cell>
          <cell r="T162">
            <v>0</v>
          </cell>
          <cell r="U162">
            <v>0</v>
          </cell>
          <cell r="V162">
            <v>0</v>
          </cell>
          <cell r="W162" t="str">
            <v>Ký chức danh</v>
          </cell>
          <cell r="X162" t="str">
            <v>VIETINBANK</v>
          </cell>
          <cell r="Y162">
            <v>0.1</v>
          </cell>
          <cell r="Z162">
            <v>0</v>
          </cell>
          <cell r="AA162">
            <v>0</v>
          </cell>
          <cell r="AB162" t="str">
            <v>NGUYEN VU THANG</v>
          </cell>
        </row>
        <row r="163">
          <cell r="B163" t="str">
            <v>DIA019</v>
          </cell>
          <cell r="C163" t="str">
            <v>Vũ Thị Thu Hường</v>
          </cell>
          <cell r="D163" t="str">
            <v>Quyền Kế toán trưởng</v>
          </cell>
          <cell r="E163" t="str">
            <v>Bộ phận Kế toán</v>
          </cell>
          <cell r="F163" t="str">
            <v>Bộ phận Kế toán</v>
          </cell>
          <cell r="G163" t="str">
            <v>Khối sản xuất và xây lắp</v>
          </cell>
          <cell r="H163" t="str">
            <v>KVP C3-3</v>
          </cell>
          <cell r="I163" t="str">
            <v>C3-3</v>
          </cell>
          <cell r="J163">
            <v>42614</v>
          </cell>
          <cell r="K163">
            <v>0</v>
          </cell>
          <cell r="L163" t="str">
            <v>Ký chức danh, không tham gia BH</v>
          </cell>
          <cell r="M163" t="str">
            <v>XĐTH</v>
          </cell>
          <cell r="N163">
            <v>0</v>
          </cell>
          <cell r="O163">
            <v>0</v>
          </cell>
          <cell r="P163">
            <v>0</v>
          </cell>
          <cell r="Q163">
            <v>4050000</v>
          </cell>
          <cell r="R163">
            <v>3950000</v>
          </cell>
          <cell r="S163">
            <v>8000000</v>
          </cell>
          <cell r="T163">
            <v>0</v>
          </cell>
          <cell r="U163">
            <v>0</v>
          </cell>
          <cell r="V163">
            <v>0</v>
          </cell>
          <cell r="W163" t="str">
            <v>Ký chức danh</v>
          </cell>
          <cell r="X163" t="str">
            <v>VIETINBANK</v>
          </cell>
          <cell r="Y163">
            <v>0.1</v>
          </cell>
          <cell r="Z163">
            <v>0</v>
          </cell>
          <cell r="AA163">
            <v>0</v>
          </cell>
          <cell r="AB163" t="str">
            <v>VU THI THU HUONG</v>
          </cell>
        </row>
        <row r="164">
          <cell r="B164" t="str">
            <v>DIA020</v>
          </cell>
          <cell r="C164" t="str">
            <v>Trương Chí Thanh</v>
          </cell>
          <cell r="D164" t="str">
            <v>Thủ kho</v>
          </cell>
          <cell r="E164" t="str">
            <v>Bộ phận Kế toán</v>
          </cell>
          <cell r="F164" t="str">
            <v>Bộ phận Kế toán</v>
          </cell>
          <cell r="G164" t="str">
            <v>Khối sản xuất và xây lắp</v>
          </cell>
          <cell r="H164" t="str">
            <v>DE4 C3-3</v>
          </cell>
          <cell r="I164" t="str">
            <v>C3-3</v>
          </cell>
          <cell r="J164">
            <v>42614</v>
          </cell>
          <cell r="K164">
            <v>0</v>
          </cell>
          <cell r="L164" t="str">
            <v>Ký chức danh, không tham gia BH</v>
          </cell>
          <cell r="M164" t="str">
            <v>XĐTH</v>
          </cell>
          <cell r="N164">
            <v>0</v>
          </cell>
          <cell r="O164">
            <v>0</v>
          </cell>
          <cell r="P164">
            <v>0</v>
          </cell>
          <cell r="Q164">
            <v>4050000</v>
          </cell>
          <cell r="R164">
            <v>950000</v>
          </cell>
          <cell r="S164">
            <v>5000000</v>
          </cell>
          <cell r="T164">
            <v>0</v>
          </cell>
          <cell r="U164">
            <v>0</v>
          </cell>
          <cell r="V164">
            <v>0</v>
          </cell>
          <cell r="W164" t="str">
            <v>Ký chức danh</v>
          </cell>
          <cell r="X164" t="str">
            <v>VIETINBANK</v>
          </cell>
          <cell r="Y164">
            <v>0.1</v>
          </cell>
          <cell r="Z164">
            <v>0</v>
          </cell>
          <cell r="AA164">
            <v>0</v>
          </cell>
          <cell r="AB164" t="str">
            <v>TRUONG CHI THANH</v>
          </cell>
        </row>
        <row r="165">
          <cell r="B165" t="str">
            <v>DIA023</v>
          </cell>
          <cell r="C165" t="str">
            <v>Chu Đức Mạnh</v>
          </cell>
          <cell r="D165" t="str">
            <v>Nhân viên bơm bê tông</v>
          </cell>
          <cell r="E165" t="str">
            <v>Phòng Quản lý vật tư thiết bị thi công</v>
          </cell>
          <cell r="F165" t="str">
            <v>Phòng Quản lý vật tư thiết bị thi công</v>
          </cell>
          <cell r="G165" t="str">
            <v>Khối sản xuất và xây lắp</v>
          </cell>
          <cell r="H165" t="str">
            <v>DE4 C3-3</v>
          </cell>
          <cell r="I165" t="str">
            <v>C3-3</v>
          </cell>
          <cell r="J165">
            <v>42732</v>
          </cell>
          <cell r="K165">
            <v>0</v>
          </cell>
          <cell r="L165">
            <v>1</v>
          </cell>
          <cell r="M165" t="str">
            <v>XĐTH</v>
          </cell>
          <cell r="N165">
            <v>0</v>
          </cell>
          <cell r="O165">
            <v>0</v>
          </cell>
          <cell r="P165">
            <v>0</v>
          </cell>
          <cell r="Q165">
            <v>4075000</v>
          </cell>
          <cell r="R165">
            <v>4075000</v>
          </cell>
          <cell r="S165">
            <v>8150000</v>
          </cell>
          <cell r="T165">
            <v>0</v>
          </cell>
          <cell r="U165">
            <v>0</v>
          </cell>
          <cell r="V165">
            <v>0</v>
          </cell>
          <cell r="W165">
            <v>101010011271443</v>
          </cell>
          <cell r="X165" t="str">
            <v>VIETINBANK</v>
          </cell>
          <cell r="Y165" t="str">
            <v>LT</v>
          </cell>
          <cell r="Z165">
            <v>0</v>
          </cell>
          <cell r="AA165">
            <v>0</v>
          </cell>
          <cell r="AB165" t="str">
            <v>CHU DUC MANH</v>
          </cell>
        </row>
        <row r="166">
          <cell r="B166" t="str">
            <v>DIA024</v>
          </cell>
          <cell r="C166" t="str">
            <v>Nguyễn Văn Thịnh</v>
          </cell>
          <cell r="D166" t="str">
            <v>Nhân viên quản lý vật tư thiết bị</v>
          </cell>
          <cell r="E166" t="str">
            <v>Phòng Quản lý vật tư thiết bị thi công</v>
          </cell>
          <cell r="F166" t="str">
            <v>Phòng Quản lý vật tư thiết bị thi công</v>
          </cell>
          <cell r="G166" t="str">
            <v>Khối sản xuất và xây lắp</v>
          </cell>
          <cell r="H166" t="str">
            <v>DE4 C3-3</v>
          </cell>
          <cell r="I166" t="str">
            <v>C3-3</v>
          </cell>
          <cell r="J166">
            <v>42826</v>
          </cell>
          <cell r="K166">
            <v>0</v>
          </cell>
          <cell r="L166">
            <v>1</v>
          </cell>
          <cell r="M166" t="str">
            <v>XĐTH</v>
          </cell>
          <cell r="N166">
            <v>42826</v>
          </cell>
          <cell r="O166" t="str">
            <v>Điều chuyển 03 bên</v>
          </cell>
          <cell r="P166">
            <v>0</v>
          </cell>
          <cell r="Q166">
            <v>5500000</v>
          </cell>
          <cell r="R166">
            <v>5500000</v>
          </cell>
          <cell r="S166">
            <v>11000000</v>
          </cell>
          <cell r="T166">
            <v>0</v>
          </cell>
          <cell r="U166">
            <v>0</v>
          </cell>
          <cell r="V166">
            <v>0</v>
          </cell>
          <cell r="W166" t="str">
            <v>100005877982</v>
          </cell>
          <cell r="X166" t="str">
            <v>VIETINBANK</v>
          </cell>
          <cell r="Y166" t="str">
            <v>LT</v>
          </cell>
          <cell r="Z166">
            <v>2</v>
          </cell>
          <cell r="AA166">
            <v>0</v>
          </cell>
          <cell r="AB166" t="str">
            <v>NGUYEN VAN THINH</v>
          </cell>
        </row>
        <row r="167">
          <cell r="B167" t="str">
            <v>DIA025</v>
          </cell>
          <cell r="C167" t="str">
            <v>Võ Văn Tuấn</v>
          </cell>
          <cell r="D167" t="str">
            <v>Tổ trưởng bơm bê tông</v>
          </cell>
          <cell r="E167" t="str">
            <v>Phòng Quản lý vật tư thiết bị thi công</v>
          </cell>
          <cell r="F167" t="str">
            <v>Phòng Quản lý vật tư thiết bị thi công</v>
          </cell>
          <cell r="G167" t="str">
            <v>Khối sản xuất và xây lắp</v>
          </cell>
          <cell r="H167" t="str">
            <v>DE4 C3-3</v>
          </cell>
          <cell r="I167" t="str">
            <v>C3-3</v>
          </cell>
          <cell r="J167">
            <v>42826</v>
          </cell>
          <cell r="K167">
            <v>0</v>
          </cell>
          <cell r="L167">
            <v>1</v>
          </cell>
          <cell r="M167" t="str">
            <v>XĐTH</v>
          </cell>
          <cell r="N167">
            <v>42826</v>
          </cell>
          <cell r="O167" t="str">
            <v>Điều chuyển 03 bên &amp; Thay đổi lương CB 50/50</v>
          </cell>
          <cell r="P167">
            <v>0</v>
          </cell>
          <cell r="Q167">
            <v>4750000</v>
          </cell>
          <cell r="R167">
            <v>4750000</v>
          </cell>
          <cell r="S167">
            <v>9500000</v>
          </cell>
          <cell r="T167">
            <v>0</v>
          </cell>
          <cell r="U167">
            <v>0</v>
          </cell>
          <cell r="V167">
            <v>0</v>
          </cell>
          <cell r="W167" t="str">
            <v>107002867590</v>
          </cell>
          <cell r="X167" t="str">
            <v>VIETINBANK</v>
          </cell>
          <cell r="Y167" t="str">
            <v>LT</v>
          </cell>
          <cell r="Z167">
            <v>0</v>
          </cell>
          <cell r="AA167">
            <v>0</v>
          </cell>
          <cell r="AB167" t="str">
            <v>VO VAN TUAN</v>
          </cell>
        </row>
        <row r="168">
          <cell r="B168" t="str">
            <v>DIA026</v>
          </cell>
          <cell r="C168" t="str">
            <v>Nguyễn Trọng Hải</v>
          </cell>
          <cell r="D168" t="str">
            <v>Nhân viên bơm bê tông</v>
          </cell>
          <cell r="E168" t="str">
            <v>Phòng Quản lý vật tư thiết bị thi công</v>
          </cell>
          <cell r="F168" t="str">
            <v>Phòng Quản lý vật tư thiết bị thi công</v>
          </cell>
          <cell r="G168" t="str">
            <v>Khối sản xuất và xây lắp</v>
          </cell>
          <cell r="H168" t="str">
            <v>DE4 C3-3</v>
          </cell>
          <cell r="I168" t="str">
            <v>C3-3</v>
          </cell>
          <cell r="J168">
            <v>42826</v>
          </cell>
          <cell r="K168">
            <v>0</v>
          </cell>
          <cell r="L168">
            <v>1</v>
          </cell>
          <cell r="M168" t="str">
            <v>XĐTH</v>
          </cell>
          <cell r="N168">
            <v>42826</v>
          </cell>
          <cell r="O168" t="str">
            <v>Điều chuyển 03 bên</v>
          </cell>
          <cell r="P168">
            <v>0</v>
          </cell>
          <cell r="Q168">
            <v>4075000</v>
          </cell>
          <cell r="R168">
            <v>4075000</v>
          </cell>
          <cell r="S168">
            <v>8150000</v>
          </cell>
          <cell r="T168">
            <v>0</v>
          </cell>
          <cell r="U168">
            <v>0</v>
          </cell>
          <cell r="V168">
            <v>0</v>
          </cell>
          <cell r="W168" t="str">
            <v>103002867570</v>
          </cell>
          <cell r="X168" t="str">
            <v>VIETINBANK</v>
          </cell>
          <cell r="Y168" t="str">
            <v>LT</v>
          </cell>
          <cell r="Z168">
            <v>0</v>
          </cell>
          <cell r="AA168">
            <v>0</v>
          </cell>
          <cell r="AB168" t="str">
            <v>NGUYEN TRONG HAI</v>
          </cell>
        </row>
        <row r="169">
          <cell r="B169" t="str">
            <v>DIA027</v>
          </cell>
          <cell r="C169" t="str">
            <v>Đặng Xuân Hường</v>
          </cell>
          <cell r="D169" t="str">
            <v>Nhân viên bơm bê tông</v>
          </cell>
          <cell r="E169" t="str">
            <v>Phòng Quản lý vật tư thiết bị thi công</v>
          </cell>
          <cell r="F169" t="str">
            <v>Phòng Quản lý vật tư thiết bị thi công</v>
          </cell>
          <cell r="G169" t="str">
            <v>Khối sản xuất và xây lắp</v>
          </cell>
          <cell r="H169" t="str">
            <v>DE4 C3-3</v>
          </cell>
          <cell r="I169" t="str">
            <v>C3-3</v>
          </cell>
          <cell r="J169">
            <v>42826</v>
          </cell>
          <cell r="K169">
            <v>0</v>
          </cell>
          <cell r="L169">
            <v>1</v>
          </cell>
          <cell r="M169" t="str">
            <v>XĐTH</v>
          </cell>
          <cell r="N169">
            <v>42826</v>
          </cell>
          <cell r="O169" t="str">
            <v>Điều chuyển 03 bên</v>
          </cell>
          <cell r="P169">
            <v>0</v>
          </cell>
          <cell r="Q169">
            <v>4575000</v>
          </cell>
          <cell r="R169">
            <v>4575000</v>
          </cell>
          <cell r="S169">
            <v>9150000</v>
          </cell>
          <cell r="T169">
            <v>0</v>
          </cell>
          <cell r="U169">
            <v>0</v>
          </cell>
          <cell r="V169">
            <v>0</v>
          </cell>
          <cell r="W169" t="str">
            <v>108002867587</v>
          </cell>
          <cell r="X169" t="str">
            <v>VIETINBANK</v>
          </cell>
          <cell r="Y169" t="str">
            <v>LT</v>
          </cell>
          <cell r="Z169">
            <v>0</v>
          </cell>
          <cell r="AA169">
            <v>0</v>
          </cell>
          <cell r="AB169" t="str">
            <v>DANG XUAN HUONG</v>
          </cell>
        </row>
        <row r="170">
          <cell r="B170" t="str">
            <v>DIA028</v>
          </cell>
          <cell r="C170" t="str">
            <v>Nguyễn Tiến Thuấn</v>
          </cell>
          <cell r="D170" t="str">
            <v>Nhân viên kế toán</v>
          </cell>
          <cell r="E170" t="str">
            <v>Phòng Tài chính &amp; Kế toán</v>
          </cell>
          <cell r="F170" t="str">
            <v>Khối Tài chính - Kinh tế</v>
          </cell>
          <cell r="G170" t="str">
            <v>Khối sản xuất và xây lắp</v>
          </cell>
          <cell r="H170" t="str">
            <v>DE4 C3-3</v>
          </cell>
          <cell r="I170" t="str">
            <v>C3-3</v>
          </cell>
          <cell r="J170">
            <v>42836</v>
          </cell>
          <cell r="K170">
            <v>0</v>
          </cell>
          <cell r="L170">
            <v>1</v>
          </cell>
          <cell r="M170" t="str">
            <v>XĐTH</v>
          </cell>
          <cell r="N170">
            <v>42836</v>
          </cell>
          <cell r="O170">
            <v>0</v>
          </cell>
          <cell r="P170">
            <v>0.85</v>
          </cell>
          <cell r="Q170">
            <v>4750000</v>
          </cell>
          <cell r="R170">
            <v>4750000</v>
          </cell>
          <cell r="S170">
            <v>9500000</v>
          </cell>
          <cell r="T170">
            <v>0</v>
          </cell>
          <cell r="U170">
            <v>0</v>
          </cell>
          <cell r="V170">
            <v>0</v>
          </cell>
          <cell r="W170">
            <v>107866884429</v>
          </cell>
          <cell r="X170" t="str">
            <v>VIETINBANK</v>
          </cell>
          <cell r="Y170" t="str">
            <v>LT</v>
          </cell>
          <cell r="Z170">
            <v>0</v>
          </cell>
          <cell r="AA170">
            <v>0</v>
          </cell>
          <cell r="AB170" t="str">
            <v>NGUYEN TIEN THUAN</v>
          </cell>
        </row>
        <row r="171">
          <cell r="B171" t="str">
            <v>DIA029</v>
          </cell>
          <cell r="C171" t="str">
            <v>Phạm Khắc Ngừng</v>
          </cell>
          <cell r="D171" t="str">
            <v>Nhân viên bảo vệ</v>
          </cell>
          <cell r="E171" t="str">
            <v>Phòng Quản lý vật tư thiết bị thi công</v>
          </cell>
          <cell r="F171" t="str">
            <v>Phòng Quản lý vật tư thiết bị thi công</v>
          </cell>
          <cell r="G171" t="str">
            <v>Khối sản xuất và xây lắp</v>
          </cell>
          <cell r="H171" t="str">
            <v>DE4 C3-3</v>
          </cell>
          <cell r="I171" t="str">
            <v>C3-3</v>
          </cell>
          <cell r="J171">
            <v>42836</v>
          </cell>
          <cell r="K171">
            <v>0</v>
          </cell>
          <cell r="L171">
            <v>0</v>
          </cell>
          <cell r="M171" t="str">
            <v>HĐMV</v>
          </cell>
          <cell r="N171">
            <v>42836</v>
          </cell>
          <cell r="O171" t="str">
            <v>Nhân viên mới</v>
          </cell>
          <cell r="P171">
            <v>0</v>
          </cell>
          <cell r="Q171">
            <v>4050000</v>
          </cell>
          <cell r="R171">
            <v>1450000</v>
          </cell>
          <cell r="S171">
            <v>5500000</v>
          </cell>
          <cell r="T171">
            <v>0</v>
          </cell>
          <cell r="U171">
            <v>0</v>
          </cell>
          <cell r="V171">
            <v>0</v>
          </cell>
          <cell r="W171">
            <v>104866985416</v>
          </cell>
          <cell r="X171" t="str">
            <v>VIETINBANK</v>
          </cell>
          <cell r="Y171">
            <v>0</v>
          </cell>
          <cell r="Z171">
            <v>0</v>
          </cell>
          <cell r="AA171">
            <v>0</v>
          </cell>
          <cell r="AB171" t="str">
            <v>PHAM KHAC NGUNG</v>
          </cell>
        </row>
        <row r="172">
          <cell r="B172" t="str">
            <v>DIA030</v>
          </cell>
          <cell r="C172" t="str">
            <v>Trần Văn Hậu</v>
          </cell>
          <cell r="D172" t="str">
            <v>Nhân viên bảo vệ kiêm Thủ kho</v>
          </cell>
          <cell r="E172" t="str">
            <v>Phòng Quản lý vật tư thiết bị thi công</v>
          </cell>
          <cell r="F172" t="str">
            <v>Phòng Quản lý vật tư thiết bị thi công</v>
          </cell>
          <cell r="G172" t="str">
            <v>Khối sản xuất và xây lắp</v>
          </cell>
          <cell r="H172" t="str">
            <v>DE4 C3-3</v>
          </cell>
          <cell r="I172" t="str">
            <v>C3-3</v>
          </cell>
          <cell r="J172">
            <v>42836</v>
          </cell>
          <cell r="K172">
            <v>0</v>
          </cell>
          <cell r="L172">
            <v>0</v>
          </cell>
          <cell r="M172" t="str">
            <v>HĐMV</v>
          </cell>
          <cell r="N172">
            <v>42836</v>
          </cell>
          <cell r="O172" t="str">
            <v>Nhân viên mới</v>
          </cell>
          <cell r="P172">
            <v>0</v>
          </cell>
          <cell r="Q172">
            <v>4050000</v>
          </cell>
          <cell r="R172">
            <v>3450000</v>
          </cell>
          <cell r="S172">
            <v>7500000</v>
          </cell>
          <cell r="T172">
            <v>0</v>
          </cell>
          <cell r="U172">
            <v>0</v>
          </cell>
          <cell r="V172">
            <v>0</v>
          </cell>
          <cell r="W172">
            <v>108866884428</v>
          </cell>
          <cell r="X172" t="str">
            <v>VIETINBANK</v>
          </cell>
          <cell r="Y172">
            <v>0</v>
          </cell>
          <cell r="Z172">
            <v>0</v>
          </cell>
          <cell r="AA172">
            <v>0</v>
          </cell>
          <cell r="AB172" t="str">
            <v>TRAN VAN HAU</v>
          </cell>
        </row>
        <row r="173">
          <cell r="B173" t="str">
            <v>DIA031</v>
          </cell>
          <cell r="C173" t="str">
            <v>Nguyễn Quang Minh</v>
          </cell>
          <cell r="D173" t="str">
            <v>Nhân viên bơm bê tông</v>
          </cell>
          <cell r="E173" t="str">
            <v>Phòng Quản lý vật tư thiết bị thi công</v>
          </cell>
          <cell r="F173" t="str">
            <v>Phòng Quản lý vật tư thiết bị thi công</v>
          </cell>
          <cell r="G173" t="str">
            <v>Khối sản xuất và xây lắp</v>
          </cell>
          <cell r="H173" t="str">
            <v>DE4 C3-3</v>
          </cell>
          <cell r="I173" t="str">
            <v>C3-3</v>
          </cell>
          <cell r="J173">
            <v>42825</v>
          </cell>
          <cell r="K173">
            <v>0</v>
          </cell>
          <cell r="L173">
            <v>1</v>
          </cell>
          <cell r="M173" t="str">
            <v>XĐTH</v>
          </cell>
          <cell r="N173">
            <v>42825</v>
          </cell>
          <cell r="O173" t="str">
            <v>Nhân viên mới</v>
          </cell>
          <cell r="P173">
            <v>0</v>
          </cell>
          <cell r="Q173">
            <v>4075000</v>
          </cell>
          <cell r="R173">
            <v>4075000</v>
          </cell>
          <cell r="S173">
            <v>8150000</v>
          </cell>
          <cell r="T173">
            <v>0</v>
          </cell>
          <cell r="U173">
            <v>0</v>
          </cell>
          <cell r="V173">
            <v>0</v>
          </cell>
          <cell r="W173" t="str">
            <v>Giữ lương</v>
          </cell>
          <cell r="X173" t="str">
            <v>VIETINBANK</v>
          </cell>
          <cell r="Y173" t="str">
            <v>LT</v>
          </cell>
          <cell r="Z173">
            <v>0</v>
          </cell>
          <cell r="AA173">
            <v>0</v>
          </cell>
          <cell r="AB173" t="str">
            <v>NGUYEN QUANG MINH</v>
          </cell>
        </row>
        <row r="174">
          <cell r="B174" t="str">
            <v>DIA032</v>
          </cell>
          <cell r="C174" t="str">
            <v>Đinh Thị Sen</v>
          </cell>
          <cell r="D174" t="str">
            <v>Chuyên viên đấu thầu</v>
          </cell>
          <cell r="E174" t="str">
            <v>Ban Đấu thầu - Mua hàng</v>
          </cell>
          <cell r="F174" t="str">
            <v>Khối Kĩ thuật - Dự án</v>
          </cell>
          <cell r="G174" t="str">
            <v>Khối sản xuất và xây lắp</v>
          </cell>
          <cell r="H174" t="str">
            <v>KVP C3-3</v>
          </cell>
          <cell r="I174" t="str">
            <v>C3-3</v>
          </cell>
          <cell r="J174">
            <v>42826</v>
          </cell>
          <cell r="K174">
            <v>0</v>
          </cell>
          <cell r="L174">
            <v>1</v>
          </cell>
          <cell r="M174" t="str">
            <v>XĐTH</v>
          </cell>
          <cell r="N174">
            <v>42826</v>
          </cell>
          <cell r="O174" t="str">
            <v>Điều chuyển 03 bên &amp; Thay đổi lương CB 50/50</v>
          </cell>
          <cell r="P174">
            <v>0</v>
          </cell>
          <cell r="Q174">
            <v>6000000</v>
          </cell>
          <cell r="R174">
            <v>6000000</v>
          </cell>
          <cell r="S174">
            <v>12000000</v>
          </cell>
          <cell r="T174">
            <v>0</v>
          </cell>
          <cell r="U174">
            <v>0</v>
          </cell>
          <cell r="V174">
            <v>0</v>
          </cell>
          <cell r="W174" t="str">
            <v>105006439308</v>
          </cell>
          <cell r="X174" t="str">
            <v>VIETINBANK</v>
          </cell>
          <cell r="Y174" t="str">
            <v>LT</v>
          </cell>
          <cell r="Z174">
            <v>1</v>
          </cell>
          <cell r="AA174">
            <v>0</v>
          </cell>
          <cell r="AB174" t="str">
            <v>DINH THI SEN</v>
          </cell>
        </row>
        <row r="175">
          <cell r="B175" t="str">
            <v>DIA033</v>
          </cell>
          <cell r="C175" t="str">
            <v>Trịnh Viết Tấn</v>
          </cell>
          <cell r="D175" t="str">
            <v>Nhân viên kỹ thuật</v>
          </cell>
          <cell r="E175" t="str">
            <v>Phòng Quản lý vật tư thiết bị thi công</v>
          </cell>
          <cell r="F175" t="str">
            <v>Phòng Quản lý vật tư thiết bị thi công</v>
          </cell>
          <cell r="G175" t="str">
            <v>Khối sản xuất và xây lắp</v>
          </cell>
          <cell r="H175" t="str">
            <v>DE4 C3-3</v>
          </cell>
          <cell r="I175" t="str">
            <v>C3-3</v>
          </cell>
          <cell r="J175">
            <v>42877</v>
          </cell>
          <cell r="K175">
            <v>0</v>
          </cell>
          <cell r="L175">
            <v>0</v>
          </cell>
          <cell r="M175" t="str">
            <v>HĐTV</v>
          </cell>
          <cell r="N175">
            <v>42877</v>
          </cell>
          <cell r="O175" t="str">
            <v>Nhân viên mới</v>
          </cell>
          <cell r="P175">
            <v>0.85</v>
          </cell>
          <cell r="Q175">
            <v>4500000</v>
          </cell>
          <cell r="R175">
            <v>4500000</v>
          </cell>
          <cell r="S175">
            <v>9000000</v>
          </cell>
          <cell r="T175">
            <v>0</v>
          </cell>
          <cell r="U175">
            <v>0</v>
          </cell>
          <cell r="V175">
            <v>0</v>
          </cell>
          <cell r="W175">
            <v>104005025684</v>
          </cell>
          <cell r="X175" t="str">
            <v>VIETINBANK</v>
          </cell>
          <cell r="Y175" t="str">
            <v>LT</v>
          </cell>
          <cell r="Z175">
            <v>0</v>
          </cell>
          <cell r="AA175">
            <v>0</v>
          </cell>
          <cell r="AB175" t="str">
            <v>TRINH VIET TAN</v>
          </cell>
        </row>
        <row r="176">
          <cell r="B176" t="str">
            <v>DIA034</v>
          </cell>
          <cell r="C176" t="str">
            <v>Trần Văn Thái</v>
          </cell>
          <cell r="D176" t="str">
            <v>Nhân viên bơm bê tông</v>
          </cell>
          <cell r="E176" t="str">
            <v>Phòng Quản lý vật tư thiết bị thi công</v>
          </cell>
          <cell r="F176" t="str">
            <v>Phòng Quản lý vật tư thiết bị thi công</v>
          </cell>
          <cell r="G176" t="str">
            <v>Khối sản xuất và xây lắp</v>
          </cell>
          <cell r="H176" t="str">
            <v>DE4 C3-3</v>
          </cell>
          <cell r="I176" t="str">
            <v>C3-3</v>
          </cell>
          <cell r="J176">
            <v>42862</v>
          </cell>
          <cell r="K176">
            <v>0</v>
          </cell>
          <cell r="L176">
            <v>1</v>
          </cell>
          <cell r="M176" t="str">
            <v>XĐTH</v>
          </cell>
          <cell r="N176">
            <v>42862</v>
          </cell>
          <cell r="O176">
            <v>0</v>
          </cell>
          <cell r="P176">
            <v>0</v>
          </cell>
          <cell r="Q176">
            <v>4075000</v>
          </cell>
          <cell r="R176">
            <v>4075000</v>
          </cell>
          <cell r="S176">
            <v>8150000</v>
          </cell>
          <cell r="T176">
            <v>0</v>
          </cell>
          <cell r="U176">
            <v>0</v>
          </cell>
          <cell r="V176">
            <v>0</v>
          </cell>
          <cell r="W176">
            <v>100866987227</v>
          </cell>
          <cell r="X176" t="str">
            <v>VIETINBANK</v>
          </cell>
          <cell r="Y176" t="str">
            <v>LT</v>
          </cell>
          <cell r="Z176">
            <v>0</v>
          </cell>
          <cell r="AA176">
            <v>0</v>
          </cell>
          <cell r="AB176" t="str">
            <v>TRAN VAN THAI</v>
          </cell>
        </row>
        <row r="177">
          <cell r="B177" t="str">
            <v>DIA036</v>
          </cell>
          <cell r="C177" t="str">
            <v>Đỗ Viết Kiểm</v>
          </cell>
          <cell r="D177" t="str">
            <v>Nhân viên lái vận thăng</v>
          </cell>
          <cell r="E177" t="str">
            <v>Phòng Quản lý vật tư thiết bị thi công</v>
          </cell>
          <cell r="F177" t="str">
            <v>Phòng Quản lý vật tư thiết bị thi công</v>
          </cell>
          <cell r="G177" t="str">
            <v>Khối sản xuất và xây lắp</v>
          </cell>
          <cell r="H177" t="str">
            <v>DE4 C3-3</v>
          </cell>
          <cell r="I177" t="str">
            <v>C3-3</v>
          </cell>
          <cell r="J177">
            <v>42913</v>
          </cell>
          <cell r="K177">
            <v>0</v>
          </cell>
          <cell r="L177" t="str">
            <v>Tăng tháng 7</v>
          </cell>
          <cell r="M177" t="str">
            <v>HĐMV 6 tháng</v>
          </cell>
          <cell r="N177">
            <v>0</v>
          </cell>
          <cell r="O177">
            <v>0</v>
          </cell>
          <cell r="P177">
            <v>0</v>
          </cell>
          <cell r="Q177">
            <v>4225000</v>
          </cell>
          <cell r="R177">
            <v>4225000</v>
          </cell>
          <cell r="S177">
            <v>8450000</v>
          </cell>
          <cell r="T177">
            <v>0</v>
          </cell>
          <cell r="U177">
            <v>0</v>
          </cell>
          <cell r="V177">
            <v>0</v>
          </cell>
          <cell r="W177" t="str">
            <v>chưa cung cấp</v>
          </cell>
          <cell r="X177">
            <v>0</v>
          </cell>
          <cell r="Y177" t="str">
            <v>LT</v>
          </cell>
          <cell r="Z177">
            <v>0</v>
          </cell>
          <cell r="AA177">
            <v>0</v>
          </cell>
          <cell r="AB177" t="str">
            <v>DO VIET KIEM</v>
          </cell>
        </row>
        <row r="178">
          <cell r="B178" t="str">
            <v>DIA042</v>
          </cell>
          <cell r="C178" t="str">
            <v>Vũ Văn Đạo</v>
          </cell>
          <cell r="D178" t="str">
            <v>Nhân viên lái vận thăng</v>
          </cell>
          <cell r="E178" t="str">
            <v>Phòng Quản lý vật tư thiết bị thi công</v>
          </cell>
          <cell r="F178" t="str">
            <v>Phòng Quản lý vật tư thiết bị thi công</v>
          </cell>
          <cell r="G178" t="str">
            <v>Khối sản xuất và xây lắp</v>
          </cell>
          <cell r="H178" t="str">
            <v>DE4 C3-3</v>
          </cell>
          <cell r="I178" t="str">
            <v>C3-3</v>
          </cell>
          <cell r="J178">
            <v>42906</v>
          </cell>
          <cell r="K178">
            <v>0</v>
          </cell>
          <cell r="L178" t="str">
            <v>Tăng tháng 7</v>
          </cell>
          <cell r="M178" t="str">
            <v>HĐMV 6 tháng</v>
          </cell>
          <cell r="N178">
            <v>0</v>
          </cell>
          <cell r="O178">
            <v>0</v>
          </cell>
          <cell r="P178">
            <v>0</v>
          </cell>
          <cell r="Q178">
            <v>4225000</v>
          </cell>
          <cell r="R178">
            <v>4225000</v>
          </cell>
          <cell r="S178">
            <v>8450000</v>
          </cell>
          <cell r="T178">
            <v>0</v>
          </cell>
          <cell r="U178">
            <v>0</v>
          </cell>
          <cell r="V178">
            <v>0</v>
          </cell>
          <cell r="W178" t="str">
            <v>chưa cung cấp</v>
          </cell>
          <cell r="X178">
            <v>0</v>
          </cell>
          <cell r="Y178" t="str">
            <v>LT</v>
          </cell>
          <cell r="Z178">
            <v>0</v>
          </cell>
          <cell r="AA178">
            <v>0</v>
          </cell>
          <cell r="AB178" t="str">
            <v>VU VAN DAO</v>
          </cell>
        </row>
        <row r="179">
          <cell r="B179" t="str">
            <v>DIA044</v>
          </cell>
          <cell r="C179" t="str">
            <v>Lê Văn Mạnh</v>
          </cell>
          <cell r="D179" t="str">
            <v>Nhân viên lái cẩu tháp</v>
          </cell>
          <cell r="E179" t="str">
            <v>Phòng Quản lý vật tư thiết bị thi công</v>
          </cell>
          <cell r="F179" t="str">
            <v>Phòng Quản lý vật tư thiết bị thi công</v>
          </cell>
          <cell r="G179" t="str">
            <v>Phòng Quản lý vật tư thiết bị thi công</v>
          </cell>
          <cell r="H179" t="str">
            <v>DE4 C3-3</v>
          </cell>
          <cell r="I179" t="str">
            <v>C3-3</v>
          </cell>
          <cell r="J179">
            <v>42716</v>
          </cell>
          <cell r="K179">
            <v>42914</v>
          </cell>
          <cell r="L179">
            <v>1</v>
          </cell>
          <cell r="M179" t="str">
            <v>XĐTH</v>
          </cell>
          <cell r="N179">
            <v>0</v>
          </cell>
          <cell r="O179">
            <v>0</v>
          </cell>
          <cell r="P179">
            <v>0</v>
          </cell>
          <cell r="Q179">
            <v>5335000</v>
          </cell>
          <cell r="R179">
            <v>5335000</v>
          </cell>
          <cell r="S179">
            <v>10670000</v>
          </cell>
          <cell r="T179">
            <v>0</v>
          </cell>
          <cell r="U179">
            <v>0</v>
          </cell>
          <cell r="V179">
            <v>0</v>
          </cell>
          <cell r="W179" t="str">
            <v>Giữ lương</v>
          </cell>
          <cell r="X179" t="str">
            <v>VIETINBANK</v>
          </cell>
          <cell r="Y179" t="str">
            <v>LT</v>
          </cell>
          <cell r="Z179">
            <v>0</v>
          </cell>
          <cell r="AA179">
            <v>0</v>
          </cell>
          <cell r="AB179" t="str">
            <v>LE VAN MANH</v>
          </cell>
        </row>
        <row r="180">
          <cell r="B180" t="str">
            <v>DIA045</v>
          </cell>
          <cell r="C180" t="str">
            <v>Lê Đình Bắc</v>
          </cell>
          <cell r="D180" t="str">
            <v>Nhân viên lái cẩu tháp</v>
          </cell>
          <cell r="E180" t="str">
            <v>Phòng Quản lý vật tư thiết bị thi công</v>
          </cell>
          <cell r="F180" t="str">
            <v>Phòng Quản lý vật tư thiết bị thi công</v>
          </cell>
          <cell r="G180" t="str">
            <v>Phòng Quản lý vật tư thiết bị thi công</v>
          </cell>
          <cell r="H180" t="str">
            <v>DE4 C3-3</v>
          </cell>
          <cell r="I180" t="str">
            <v>C3-3</v>
          </cell>
          <cell r="J180">
            <v>42716</v>
          </cell>
          <cell r="K180">
            <v>0</v>
          </cell>
          <cell r="L180">
            <v>1</v>
          </cell>
          <cell r="M180" t="str">
            <v>XĐTH</v>
          </cell>
          <cell r="N180">
            <v>0</v>
          </cell>
          <cell r="O180">
            <v>0</v>
          </cell>
          <cell r="P180">
            <v>0</v>
          </cell>
          <cell r="Q180">
            <v>5335000</v>
          </cell>
          <cell r="R180">
            <v>5335000</v>
          </cell>
          <cell r="S180">
            <v>10670000</v>
          </cell>
          <cell r="T180">
            <v>0</v>
          </cell>
          <cell r="U180">
            <v>0</v>
          </cell>
          <cell r="V180">
            <v>0</v>
          </cell>
          <cell r="W180" t="str">
            <v>105003798973</v>
          </cell>
          <cell r="X180" t="str">
            <v>VIETINBANK</v>
          </cell>
          <cell r="Y180" t="str">
            <v>LT</v>
          </cell>
          <cell r="Z180">
            <v>0</v>
          </cell>
          <cell r="AA180">
            <v>0</v>
          </cell>
          <cell r="AB180" t="str">
            <v>LE DINH BAC</v>
          </cell>
        </row>
        <row r="181">
          <cell r="B181" t="str">
            <v>DIA046</v>
          </cell>
          <cell r="C181" t="str">
            <v>Nguyễn Xuân Quý</v>
          </cell>
          <cell r="D181" t="str">
            <v>Nhân viên lái cẩu tháp</v>
          </cell>
          <cell r="E181" t="str">
            <v>Phòng Quản lý vật tư thiết bị thi công</v>
          </cell>
          <cell r="F181" t="str">
            <v>Phòng Quản lý vật tư thiết bị thi công</v>
          </cell>
          <cell r="G181" t="str">
            <v>Phòng Quản lý vật tư thiết bị thi công</v>
          </cell>
          <cell r="H181" t="str">
            <v>DE4 C3-3</v>
          </cell>
          <cell r="I181" t="str">
            <v>C3-3</v>
          </cell>
          <cell r="J181">
            <v>42716</v>
          </cell>
          <cell r="K181">
            <v>0</v>
          </cell>
          <cell r="L181">
            <v>1</v>
          </cell>
          <cell r="M181" t="str">
            <v>XĐTH</v>
          </cell>
          <cell r="N181">
            <v>0</v>
          </cell>
          <cell r="O181">
            <v>0</v>
          </cell>
          <cell r="P181">
            <v>0</v>
          </cell>
          <cell r="Q181">
            <v>5335000</v>
          </cell>
          <cell r="R181">
            <v>5335000</v>
          </cell>
          <cell r="S181">
            <v>10670000</v>
          </cell>
          <cell r="T181">
            <v>0</v>
          </cell>
          <cell r="U181">
            <v>0</v>
          </cell>
          <cell r="V181">
            <v>0</v>
          </cell>
          <cell r="W181" t="str">
            <v>108002854524</v>
          </cell>
          <cell r="X181" t="str">
            <v>VIETINBANK</v>
          </cell>
          <cell r="Y181" t="str">
            <v>LT</v>
          </cell>
          <cell r="Z181">
            <v>0</v>
          </cell>
          <cell r="AA181">
            <v>0</v>
          </cell>
          <cell r="AB181" t="str">
            <v>NGUYEN XUAN QUY</v>
          </cell>
        </row>
        <row r="182">
          <cell r="B182" t="str">
            <v>DIA047</v>
          </cell>
          <cell r="C182" t="str">
            <v>Nguyễn Văn Nghiêm</v>
          </cell>
          <cell r="D182" t="str">
            <v>Nhân viên lái cẩu tháp</v>
          </cell>
          <cell r="E182" t="str">
            <v>Phòng Quản lý vật tư thiết bị thi công</v>
          </cell>
          <cell r="F182" t="str">
            <v>Phòng Quản lý vật tư thiết bị thi công</v>
          </cell>
          <cell r="G182" t="str">
            <v>Phòng Quản lý vật tư thiết bị thi công</v>
          </cell>
          <cell r="H182" t="str">
            <v>DE4 C3-3</v>
          </cell>
          <cell r="I182" t="str">
            <v>C3-3</v>
          </cell>
          <cell r="J182">
            <v>42845</v>
          </cell>
          <cell r="K182">
            <v>0</v>
          </cell>
          <cell r="L182">
            <v>1</v>
          </cell>
          <cell r="M182" t="str">
            <v>XĐTH</v>
          </cell>
          <cell r="N182">
            <v>42845</v>
          </cell>
          <cell r="O182" t="str">
            <v>Nhân viên mới</v>
          </cell>
          <cell r="P182">
            <v>0</v>
          </cell>
          <cell r="Q182">
            <v>5335000</v>
          </cell>
          <cell r="R182">
            <v>5335000</v>
          </cell>
          <cell r="S182">
            <v>10670000</v>
          </cell>
          <cell r="T182">
            <v>0</v>
          </cell>
          <cell r="U182">
            <v>0</v>
          </cell>
          <cell r="V182">
            <v>0</v>
          </cell>
          <cell r="W182">
            <v>102866980189</v>
          </cell>
          <cell r="X182" t="str">
            <v>VIETINBANK</v>
          </cell>
          <cell r="Y182" t="str">
            <v>LT</v>
          </cell>
          <cell r="Z182">
            <v>0</v>
          </cell>
          <cell r="AA182">
            <v>0</v>
          </cell>
          <cell r="AB182" t="str">
            <v>NGUYEN VAN NGHIEM</v>
          </cell>
        </row>
        <row r="183">
          <cell r="B183" t="str">
            <v>DIA048</v>
          </cell>
          <cell r="C183" t="str">
            <v>Đỗ Hữu Quyết</v>
          </cell>
          <cell r="D183" t="str">
            <v>Nhân viên lái cẩu tháp</v>
          </cell>
          <cell r="E183" t="str">
            <v>Phòng Quản lý vật tư thiết bị thi công</v>
          </cell>
          <cell r="F183" t="str">
            <v>Phòng Quản lý vật tư thiết bị thi công</v>
          </cell>
          <cell r="G183" t="str">
            <v>Phòng Quản lý vật tư thiết bị thi công</v>
          </cell>
          <cell r="H183" t="str">
            <v>DE4 C3-3</v>
          </cell>
          <cell r="I183" t="str">
            <v>C3-3</v>
          </cell>
          <cell r="J183">
            <v>42851</v>
          </cell>
          <cell r="K183">
            <v>0</v>
          </cell>
          <cell r="L183">
            <v>1</v>
          </cell>
          <cell r="M183" t="str">
            <v>XĐTH</v>
          </cell>
          <cell r="N183">
            <v>42851</v>
          </cell>
          <cell r="O183" t="str">
            <v>Nhân viên mới</v>
          </cell>
          <cell r="P183">
            <v>0</v>
          </cell>
          <cell r="Q183">
            <v>5335000</v>
          </cell>
          <cell r="R183">
            <v>5335000</v>
          </cell>
          <cell r="S183">
            <v>10670000</v>
          </cell>
          <cell r="T183">
            <v>0</v>
          </cell>
          <cell r="U183">
            <v>0</v>
          </cell>
          <cell r="V183">
            <v>0</v>
          </cell>
          <cell r="W183">
            <v>104867021972</v>
          </cell>
          <cell r="X183" t="str">
            <v>VIETINBANK</v>
          </cell>
          <cell r="Y183" t="str">
            <v>LT</v>
          </cell>
          <cell r="Z183">
            <v>0</v>
          </cell>
          <cell r="AA183">
            <v>0</v>
          </cell>
          <cell r="AB183" t="str">
            <v>DO HUU QUYET</v>
          </cell>
        </row>
        <row r="184">
          <cell r="B184" t="str">
            <v>DIA049</v>
          </cell>
          <cell r="C184" t="str">
            <v>Nguyễn Xuân Đỗ</v>
          </cell>
          <cell r="D184" t="str">
            <v>Nhân viên lái cẩu tháp</v>
          </cell>
          <cell r="E184" t="str">
            <v>Phòng Quản lý vật tư thiết bị thi công</v>
          </cell>
          <cell r="F184" t="str">
            <v>Phòng Quản lý vật tư thiết bị thi công</v>
          </cell>
          <cell r="G184" t="str">
            <v>Phòng Quản lý vật tư thiết bị thi công</v>
          </cell>
          <cell r="H184" t="str">
            <v>DE4 C3-3</v>
          </cell>
          <cell r="I184" t="str">
            <v>C3-3</v>
          </cell>
          <cell r="J184">
            <v>42862</v>
          </cell>
          <cell r="K184">
            <v>0</v>
          </cell>
          <cell r="L184">
            <v>1</v>
          </cell>
          <cell r="M184" t="str">
            <v>XĐTH</v>
          </cell>
          <cell r="N184">
            <v>42862</v>
          </cell>
          <cell r="O184" t="str">
            <v>Nhân viên mới</v>
          </cell>
          <cell r="P184">
            <v>0</v>
          </cell>
          <cell r="Q184">
            <v>5335000</v>
          </cell>
          <cell r="R184">
            <v>5335000</v>
          </cell>
          <cell r="S184">
            <v>10670000</v>
          </cell>
          <cell r="T184">
            <v>0</v>
          </cell>
          <cell r="U184">
            <v>0</v>
          </cell>
          <cell r="V184">
            <v>0</v>
          </cell>
          <cell r="W184">
            <v>106867079359</v>
          </cell>
          <cell r="X184" t="str">
            <v>VIETINBANK</v>
          </cell>
          <cell r="Y184" t="str">
            <v>LT</v>
          </cell>
          <cell r="Z184">
            <v>0</v>
          </cell>
          <cell r="AA184">
            <v>0</v>
          </cell>
          <cell r="AB184" t="str">
            <v>NGUYEN XUAN DO</v>
          </cell>
        </row>
        <row r="185">
          <cell r="B185" t="str">
            <v>DIA050</v>
          </cell>
          <cell r="C185" t="str">
            <v>Hà Văn Trịnh</v>
          </cell>
          <cell r="D185" t="str">
            <v>Nhân viên lái cẩu tháp</v>
          </cell>
          <cell r="E185" t="str">
            <v>Phòng Quản lý vật tư thiết bị thi công</v>
          </cell>
          <cell r="F185" t="str">
            <v>Phòng Quản lý vật tư thiết bị thi công</v>
          </cell>
          <cell r="G185" t="str">
            <v>Phòng Quản lý vật tư thiết bị thi công</v>
          </cell>
          <cell r="H185" t="str">
            <v>DE4 C3-3</v>
          </cell>
          <cell r="I185" t="str">
            <v>C3-3</v>
          </cell>
          <cell r="J185">
            <v>42870</v>
          </cell>
          <cell r="K185">
            <v>0</v>
          </cell>
          <cell r="L185">
            <v>1</v>
          </cell>
          <cell r="M185" t="str">
            <v>XĐTH</v>
          </cell>
          <cell r="N185">
            <v>42870</v>
          </cell>
          <cell r="O185" t="str">
            <v>Nhân viên mới</v>
          </cell>
          <cell r="P185">
            <v>0</v>
          </cell>
          <cell r="Q185">
            <v>5335000</v>
          </cell>
          <cell r="R185">
            <v>5335000</v>
          </cell>
          <cell r="S185">
            <v>10670000</v>
          </cell>
          <cell r="T185">
            <v>0</v>
          </cell>
          <cell r="U185">
            <v>0</v>
          </cell>
          <cell r="V185">
            <v>0</v>
          </cell>
          <cell r="W185">
            <v>105002453982</v>
          </cell>
          <cell r="X185" t="str">
            <v>VIETINBANK</v>
          </cell>
          <cell r="Y185" t="str">
            <v>LT</v>
          </cell>
          <cell r="Z185">
            <v>0</v>
          </cell>
          <cell r="AA185">
            <v>0</v>
          </cell>
          <cell r="AB185" t="str">
            <v>HA VAN TRINH</v>
          </cell>
        </row>
        <row r="186">
          <cell r="B186" t="str">
            <v>DAI001</v>
          </cell>
          <cell r="C186" t="str">
            <v>Trần Văn Thu</v>
          </cell>
          <cell r="D186" t="str">
            <v>Giám đốc</v>
          </cell>
          <cell r="E186" t="str">
            <v>Ban giám đốc</v>
          </cell>
          <cell r="F186" t="str">
            <v>Ban giám đốc</v>
          </cell>
          <cell r="G186" t="str">
            <v>Khối sản xuất và xây lắp</v>
          </cell>
          <cell r="H186" t="str">
            <v>BGĐ C3-4</v>
          </cell>
          <cell r="I186" t="str">
            <v>C3-4</v>
          </cell>
          <cell r="J186">
            <v>41271</v>
          </cell>
          <cell r="K186">
            <v>0</v>
          </cell>
          <cell r="L186">
            <v>0</v>
          </cell>
          <cell r="M186" t="str">
            <v>HĐMV</v>
          </cell>
          <cell r="N186">
            <v>42826</v>
          </cell>
          <cell r="O186">
            <v>0</v>
          </cell>
          <cell r="P186">
            <v>0</v>
          </cell>
          <cell r="Q186">
            <v>4050000</v>
          </cell>
          <cell r="R186">
            <v>2950000</v>
          </cell>
          <cell r="S186">
            <v>7000000</v>
          </cell>
          <cell r="T186">
            <v>2000000</v>
          </cell>
          <cell r="U186">
            <v>0</v>
          </cell>
          <cell r="V186">
            <v>0</v>
          </cell>
          <cell r="W186" t="str">
            <v>Ký pháp lý</v>
          </cell>
          <cell r="X186" t="str">
            <v>VIETINBANK</v>
          </cell>
          <cell r="Y186" t="str">
            <v>LT</v>
          </cell>
          <cell r="Z186">
            <v>0</v>
          </cell>
          <cell r="AA186">
            <v>0</v>
          </cell>
          <cell r="AB186" t="str">
            <v>TRAN VAN THU</v>
          </cell>
        </row>
        <row r="187">
          <cell r="B187" t="str">
            <v>ECL001</v>
          </cell>
          <cell r="C187" t="str">
            <v>Vũ Bá Sang</v>
          </cell>
          <cell r="D187" t="str">
            <v>Giám đốc</v>
          </cell>
          <cell r="E187" t="str">
            <v>Ban Giám đốc</v>
          </cell>
          <cell r="F187">
            <v>0</v>
          </cell>
          <cell r="G187">
            <v>0</v>
          </cell>
          <cell r="H187" t="str">
            <v>BGĐ C6.2</v>
          </cell>
          <cell r="I187" t="str">
            <v>C6.2</v>
          </cell>
          <cell r="J187">
            <v>42692</v>
          </cell>
          <cell r="K187">
            <v>0</v>
          </cell>
          <cell r="L187" t="str">
            <v>Ký chức danh, không tham gia BH</v>
          </cell>
          <cell r="M187" t="str">
            <v>Không XĐTH</v>
          </cell>
          <cell r="N187">
            <v>0</v>
          </cell>
          <cell r="O187">
            <v>0</v>
          </cell>
          <cell r="P187">
            <v>0</v>
          </cell>
          <cell r="Q187">
            <v>4200000</v>
          </cell>
          <cell r="R187">
            <v>5800000</v>
          </cell>
          <cell r="S187">
            <v>10000000</v>
          </cell>
          <cell r="T187">
            <v>0</v>
          </cell>
          <cell r="U187">
            <v>0</v>
          </cell>
          <cell r="V187">
            <v>0</v>
          </cell>
          <cell r="W187" t="str">
            <v>Ký chức danh</v>
          </cell>
          <cell r="X187" t="str">
            <v>VIETINBANK</v>
          </cell>
          <cell r="Y187">
            <v>0.1</v>
          </cell>
          <cell r="Z187">
            <v>0</v>
          </cell>
          <cell r="AA187">
            <v>0</v>
          </cell>
          <cell r="AB187" t="str">
            <v>VU BA SANG</v>
          </cell>
        </row>
        <row r="188">
          <cell r="B188" t="str">
            <v>ECL002</v>
          </cell>
          <cell r="C188" t="str">
            <v>Nguyễn Viết Thông</v>
          </cell>
          <cell r="D188" t="str">
            <v>Phụ trách kế toán</v>
          </cell>
          <cell r="E188" t="str">
            <v>Phòng Kế toán</v>
          </cell>
          <cell r="F188">
            <v>0</v>
          </cell>
          <cell r="G188">
            <v>0</v>
          </cell>
          <cell r="H188" t="str">
            <v>Phòng KT C6.2</v>
          </cell>
          <cell r="I188" t="str">
            <v>C6.2</v>
          </cell>
          <cell r="J188">
            <v>42692</v>
          </cell>
          <cell r="K188">
            <v>0</v>
          </cell>
          <cell r="L188" t="str">
            <v>Ký chức danh, không tham gia BH</v>
          </cell>
          <cell r="M188" t="str">
            <v>XĐTH</v>
          </cell>
          <cell r="N188">
            <v>0</v>
          </cell>
          <cell r="O188">
            <v>0</v>
          </cell>
          <cell r="P188">
            <v>0</v>
          </cell>
          <cell r="Q188">
            <v>4050000</v>
          </cell>
          <cell r="R188">
            <v>950000</v>
          </cell>
          <cell r="S188">
            <v>5000000</v>
          </cell>
          <cell r="T188">
            <v>0</v>
          </cell>
          <cell r="U188">
            <v>0</v>
          </cell>
          <cell r="V188">
            <v>0</v>
          </cell>
          <cell r="W188" t="str">
            <v>Ký chức danh</v>
          </cell>
          <cell r="X188" t="str">
            <v>VIETINBANK</v>
          </cell>
          <cell r="Y188">
            <v>0.1</v>
          </cell>
          <cell r="Z188">
            <v>0</v>
          </cell>
          <cell r="AA188">
            <v>0</v>
          </cell>
          <cell r="AB188" t="str">
            <v>NGUYEN VIET THONG</v>
          </cell>
        </row>
        <row r="189">
          <cell r="B189" t="str">
            <v>CHG001</v>
          </cell>
          <cell r="C189" t="str">
            <v>Đỗ Thị Thúy</v>
          </cell>
          <cell r="D189" t="str">
            <v>Giám đốc</v>
          </cell>
          <cell r="E189" t="str">
            <v>Ban Giám đốc</v>
          </cell>
          <cell r="F189">
            <v>0</v>
          </cell>
          <cell r="G189">
            <v>0</v>
          </cell>
          <cell r="H189" t="str">
            <v>BGĐ CHG</v>
          </cell>
          <cell r="I189" t="str">
            <v>CHG</v>
          </cell>
          <cell r="J189">
            <v>41624</v>
          </cell>
          <cell r="K189">
            <v>0</v>
          </cell>
          <cell r="L189" t="str">
            <v>Ký chức danh, không tham gia BH</v>
          </cell>
          <cell r="M189" t="str">
            <v>Không XĐTH</v>
          </cell>
          <cell r="N189">
            <v>0</v>
          </cell>
          <cell r="O189">
            <v>0</v>
          </cell>
          <cell r="P189">
            <v>0</v>
          </cell>
          <cell r="Q189">
            <v>4200000</v>
          </cell>
          <cell r="R189">
            <v>5800000</v>
          </cell>
          <cell r="S189">
            <v>10000000</v>
          </cell>
          <cell r="T189">
            <v>0</v>
          </cell>
          <cell r="U189">
            <v>0</v>
          </cell>
          <cell r="V189">
            <v>0</v>
          </cell>
          <cell r="W189" t="str">
            <v>Ký chức danh</v>
          </cell>
          <cell r="X189" t="str">
            <v>VIETINBANK</v>
          </cell>
          <cell r="Y189">
            <v>0.1</v>
          </cell>
          <cell r="Z189">
            <v>0</v>
          </cell>
          <cell r="AA189">
            <v>0</v>
          </cell>
          <cell r="AB189" t="str">
            <v>DO THI THUY</v>
          </cell>
        </row>
        <row r="190">
          <cell r="B190" t="str">
            <v>CHG002</v>
          </cell>
          <cell r="C190" t="str">
            <v>Nguyễn Viết Thông</v>
          </cell>
          <cell r="D190" t="str">
            <v>Phụ trách kế toán</v>
          </cell>
          <cell r="E190" t="str">
            <v>Phòng Kế toán</v>
          </cell>
          <cell r="F190">
            <v>0</v>
          </cell>
          <cell r="G190">
            <v>0</v>
          </cell>
          <cell r="H190" t="str">
            <v>Phòng KT CHG</v>
          </cell>
          <cell r="I190" t="str">
            <v>CHG</v>
          </cell>
          <cell r="J190">
            <v>42649</v>
          </cell>
          <cell r="K190">
            <v>0</v>
          </cell>
          <cell r="L190" t="str">
            <v>Ký chức danh, không tham gia BH</v>
          </cell>
          <cell r="M190" t="str">
            <v>XĐTH</v>
          </cell>
          <cell r="N190">
            <v>42826</v>
          </cell>
          <cell r="O190" t="str">
            <v>Thay đổi lương CB 50/50</v>
          </cell>
          <cell r="P190">
            <v>0</v>
          </cell>
          <cell r="Q190">
            <v>6500000</v>
          </cell>
          <cell r="R190">
            <v>6500000</v>
          </cell>
          <cell r="S190">
            <v>13000000</v>
          </cell>
          <cell r="T190">
            <v>0</v>
          </cell>
          <cell r="U190">
            <v>0</v>
          </cell>
          <cell r="V190">
            <v>0</v>
          </cell>
          <cell r="W190" t="str">
            <v>Ký chức danh</v>
          </cell>
          <cell r="X190" t="str">
            <v>VIETINBANK</v>
          </cell>
          <cell r="Y190">
            <v>0.1</v>
          </cell>
          <cell r="Z190">
            <v>0</v>
          </cell>
          <cell r="AA190">
            <v>0</v>
          </cell>
          <cell r="AB190" t="str">
            <v>NGUYEN VIET THONG</v>
          </cell>
        </row>
        <row r="191">
          <cell r="B191" t="str">
            <v>TD000</v>
          </cell>
          <cell r="C191" t="str">
            <v>Hoàng Văn Mạnh</v>
          </cell>
          <cell r="D191" t="str">
            <v>Khác</v>
          </cell>
          <cell r="E191" t="str">
            <v>Khác</v>
          </cell>
          <cell r="F191" t="str">
            <v>Khác</v>
          </cell>
          <cell r="G191" t="str">
            <v>Khác</v>
          </cell>
          <cell r="H191" t="str">
            <v>Ban MKT&amp;TT TD</v>
          </cell>
          <cell r="I191" t="str">
            <v>TD</v>
          </cell>
          <cell r="J191">
            <v>41518</v>
          </cell>
          <cell r="K191">
            <v>0</v>
          </cell>
          <cell r="L191">
            <v>1</v>
          </cell>
          <cell r="M191" t="str">
            <v>Không XĐTH</v>
          </cell>
          <cell r="N191">
            <v>0</v>
          </cell>
          <cell r="O191">
            <v>0</v>
          </cell>
          <cell r="P191">
            <v>0</v>
          </cell>
          <cell r="Q191">
            <v>4050000</v>
          </cell>
          <cell r="R191">
            <v>0</v>
          </cell>
          <cell r="S191">
            <v>4050000</v>
          </cell>
          <cell r="T191">
            <v>0</v>
          </cell>
          <cell r="U191">
            <v>0</v>
          </cell>
          <cell r="V191">
            <v>0</v>
          </cell>
          <cell r="W191" t="str">
            <v>không có thông tin</v>
          </cell>
          <cell r="X191" t="str">
            <v>VIETINBANK</v>
          </cell>
          <cell r="Y191">
            <v>0.1</v>
          </cell>
          <cell r="Z191">
            <v>0</v>
          </cell>
          <cell r="AA191">
            <v>0</v>
          </cell>
          <cell r="AB191" t="str">
            <v>HOANG VAN MANH</v>
          </cell>
        </row>
        <row r="192">
          <cell r="B192" t="str">
            <v>TD001</v>
          </cell>
          <cell r="C192" t="str">
            <v>Đỗ Đức Đạt</v>
          </cell>
          <cell r="D192" t="str">
            <v>Tổng Giám đốc</v>
          </cell>
          <cell r="E192" t="str">
            <v>Ban Tổng Giám đốc</v>
          </cell>
          <cell r="F192" t="str">
            <v>Ban Tổng Giám đốc</v>
          </cell>
          <cell r="G192" t="str">
            <v>Ban Tổng Giám đốc</v>
          </cell>
          <cell r="H192" t="str">
            <v>Ban TGD TD</v>
          </cell>
          <cell r="I192" t="str">
            <v>TD</v>
          </cell>
          <cell r="J192">
            <v>39462</v>
          </cell>
          <cell r="K192">
            <v>0</v>
          </cell>
          <cell r="L192">
            <v>1</v>
          </cell>
          <cell r="M192" t="str">
            <v>Không XĐTH</v>
          </cell>
          <cell r="N192">
            <v>42826</v>
          </cell>
          <cell r="O192" t="str">
            <v>Thay đổi lương CB 50/50</v>
          </cell>
          <cell r="P192">
            <v>0</v>
          </cell>
          <cell r="Q192">
            <v>25000000</v>
          </cell>
          <cell r="R192">
            <v>25000000</v>
          </cell>
          <cell r="S192">
            <v>50000000</v>
          </cell>
          <cell r="T192">
            <v>0</v>
          </cell>
          <cell r="U192">
            <v>0</v>
          </cell>
          <cell r="V192">
            <v>0</v>
          </cell>
          <cell r="W192" t="str">
            <v>103006042819</v>
          </cell>
          <cell r="X192" t="str">
            <v>VIETINBANK</v>
          </cell>
          <cell r="Y192" t="str">
            <v>LT</v>
          </cell>
          <cell r="Z192">
            <v>2</v>
          </cell>
          <cell r="AA192">
            <v>0</v>
          </cell>
          <cell r="AB192" t="str">
            <v>DO DUC DAT</v>
          </cell>
        </row>
        <row r="193">
          <cell r="B193" t="str">
            <v>TD002</v>
          </cell>
          <cell r="C193" t="str">
            <v>Phương Phong Vũ</v>
          </cell>
          <cell r="D193" t="str">
            <v>Nhân viên lái xe</v>
          </cell>
          <cell r="E193" t="str">
            <v>Bộ phận Hành chính - Lái xe</v>
          </cell>
          <cell r="F193" t="str">
            <v>Ban Hành chính &amp; Văn phòng Tập đoàn</v>
          </cell>
          <cell r="G193" t="str">
            <v>Khối Vận hành</v>
          </cell>
          <cell r="H193" t="str">
            <v>VPTĐ TD</v>
          </cell>
          <cell r="I193" t="str">
            <v>TD</v>
          </cell>
          <cell r="J193">
            <v>40098</v>
          </cell>
          <cell r="K193">
            <v>0</v>
          </cell>
          <cell r="L193" t="str">
            <v>Quá tuổi, không tham gia BH</v>
          </cell>
          <cell r="M193" t="str">
            <v>Không XĐTH</v>
          </cell>
          <cell r="N193">
            <v>42826</v>
          </cell>
          <cell r="O193" t="str">
            <v>Điều chỉnh lương, thay đổi lương CB</v>
          </cell>
          <cell r="P193">
            <v>0</v>
          </cell>
          <cell r="Q193">
            <v>4125000</v>
          </cell>
          <cell r="R193">
            <v>4125000</v>
          </cell>
          <cell r="S193">
            <v>8250000</v>
          </cell>
          <cell r="T193">
            <v>0</v>
          </cell>
          <cell r="U193">
            <v>0</v>
          </cell>
          <cell r="V193">
            <v>0</v>
          </cell>
          <cell r="W193" t="str">
            <v>108001287353</v>
          </cell>
          <cell r="X193" t="str">
            <v>VIETINBANK</v>
          </cell>
          <cell r="Y193" t="str">
            <v>LT</v>
          </cell>
          <cell r="Z193">
            <v>1</v>
          </cell>
          <cell r="AA193">
            <v>0</v>
          </cell>
          <cell r="AB193" t="str">
            <v>PHUONG PHONG VU</v>
          </cell>
        </row>
        <row r="194">
          <cell r="B194" t="str">
            <v>TD003</v>
          </cell>
          <cell r="C194" t="str">
            <v>Nguyễn Thành Trung</v>
          </cell>
          <cell r="D194" t="str">
            <v>Phó Tổng Giám đốc Phát triển dự án</v>
          </cell>
          <cell r="E194">
            <v>0</v>
          </cell>
          <cell r="F194">
            <v>0</v>
          </cell>
          <cell r="G194" t="str">
            <v>Khối Phát triển dự án</v>
          </cell>
          <cell r="H194" t="str">
            <v>Ban TGD TD</v>
          </cell>
          <cell r="I194" t="str">
            <v>TD</v>
          </cell>
          <cell r="J194">
            <v>40210</v>
          </cell>
          <cell r="K194">
            <v>0</v>
          </cell>
          <cell r="L194">
            <v>1</v>
          </cell>
          <cell r="M194" t="str">
            <v>Không XĐTH</v>
          </cell>
          <cell r="N194">
            <v>42826</v>
          </cell>
          <cell r="O194" t="str">
            <v>Điều chỉnh lương, thay đổi lương CB</v>
          </cell>
          <cell r="P194">
            <v>0</v>
          </cell>
          <cell r="Q194">
            <v>20700000</v>
          </cell>
          <cell r="R194">
            <v>20700000</v>
          </cell>
          <cell r="S194">
            <v>41400000</v>
          </cell>
          <cell r="T194">
            <v>0</v>
          </cell>
          <cell r="U194">
            <v>0</v>
          </cell>
          <cell r="V194">
            <v>0</v>
          </cell>
          <cell r="W194" t="str">
            <v>101005835559</v>
          </cell>
          <cell r="X194" t="str">
            <v>VIETINBANK</v>
          </cell>
          <cell r="Y194" t="str">
            <v>LT</v>
          </cell>
          <cell r="Z194">
            <v>0</v>
          </cell>
          <cell r="AA194">
            <v>0</v>
          </cell>
          <cell r="AB194" t="str">
            <v>NGUYEN THANH TRUNG</v>
          </cell>
        </row>
        <row r="195">
          <cell r="B195" t="str">
            <v>TD004</v>
          </cell>
          <cell r="C195" t="str">
            <v>Dương Văn Khánh</v>
          </cell>
          <cell r="D195" t="str">
            <v>Trưởng phòng Giải phóng mặt bằng</v>
          </cell>
          <cell r="E195">
            <v>0</v>
          </cell>
          <cell r="F195" t="str">
            <v>Khối Phát triển dự án</v>
          </cell>
          <cell r="G195" t="str">
            <v>Khối Phát triển dự án</v>
          </cell>
          <cell r="H195" t="str">
            <v>Ban PTDA TD</v>
          </cell>
          <cell r="I195" t="str">
            <v>TD</v>
          </cell>
          <cell r="J195">
            <v>40611</v>
          </cell>
          <cell r="K195">
            <v>0</v>
          </cell>
          <cell r="L195">
            <v>1</v>
          </cell>
          <cell r="M195" t="str">
            <v>Không XĐTH</v>
          </cell>
          <cell r="N195">
            <v>42826</v>
          </cell>
          <cell r="O195" t="str">
            <v>Điều chỉnh lương, thay đổi lương CB</v>
          </cell>
          <cell r="P195">
            <v>0</v>
          </cell>
          <cell r="Q195">
            <v>13455000</v>
          </cell>
          <cell r="R195">
            <v>13455000</v>
          </cell>
          <cell r="S195">
            <v>26910000</v>
          </cell>
          <cell r="T195">
            <v>0</v>
          </cell>
          <cell r="U195">
            <v>0</v>
          </cell>
          <cell r="V195">
            <v>2000000</v>
          </cell>
          <cell r="W195" t="str">
            <v>102001287361</v>
          </cell>
          <cell r="X195" t="str">
            <v>VIETINBANK</v>
          </cell>
          <cell r="Y195" t="str">
            <v>LT</v>
          </cell>
          <cell r="Z195">
            <v>0</v>
          </cell>
          <cell r="AA195">
            <v>0</v>
          </cell>
          <cell r="AB195" t="str">
            <v>DUONG VAN KHANH</v>
          </cell>
        </row>
        <row r="196">
          <cell r="B196" t="str">
            <v>TD009</v>
          </cell>
          <cell r="C196" t="str">
            <v>Trần Thị Thanh Nga</v>
          </cell>
          <cell r="D196" t="str">
            <v>Chuyên viên Nhân sự</v>
          </cell>
          <cell r="E196" t="str">
            <v>Bộ phận Đánh giá &amp; Lương thưởng</v>
          </cell>
          <cell r="F196" t="str">
            <v>Ban Nhân sự</v>
          </cell>
          <cell r="G196" t="str">
            <v>Khối Vận hành</v>
          </cell>
          <cell r="H196" t="str">
            <v>Ban NS TD</v>
          </cell>
          <cell r="I196" t="str">
            <v>TD</v>
          </cell>
          <cell r="J196">
            <v>41198</v>
          </cell>
          <cell r="K196">
            <v>0</v>
          </cell>
          <cell r="L196" t="str">
            <v>Nghỉ thai sản</v>
          </cell>
          <cell r="M196" t="str">
            <v>Không XĐTH</v>
          </cell>
          <cell r="N196">
            <v>42826</v>
          </cell>
          <cell r="O196" t="str">
            <v>Thay đổi lương CB 50/50</v>
          </cell>
          <cell r="P196">
            <v>0</v>
          </cell>
          <cell r="Q196">
            <v>10000000</v>
          </cell>
          <cell r="R196">
            <v>10000000</v>
          </cell>
          <cell r="S196">
            <v>20000000</v>
          </cell>
          <cell r="T196">
            <v>0</v>
          </cell>
          <cell r="U196">
            <v>0</v>
          </cell>
          <cell r="V196">
            <v>0</v>
          </cell>
          <cell r="W196" t="str">
            <v>105001287368</v>
          </cell>
          <cell r="X196" t="str">
            <v>VIETINBANK</v>
          </cell>
          <cell r="Y196" t="str">
            <v>LT</v>
          </cell>
          <cell r="Z196">
            <v>3</v>
          </cell>
          <cell r="AA196">
            <v>0</v>
          </cell>
          <cell r="AB196" t="str">
            <v>TRAN THI THANH NGA</v>
          </cell>
        </row>
        <row r="197">
          <cell r="B197" t="str">
            <v>TD010</v>
          </cell>
          <cell r="C197" t="str">
            <v>Đỗ Thị Thúy</v>
          </cell>
          <cell r="D197" t="str">
            <v>Thủ quỹ</v>
          </cell>
          <cell r="E197" t="str">
            <v>Phòng KTTC Thủ Đô</v>
          </cell>
          <cell r="F197">
            <v>0</v>
          </cell>
          <cell r="G197">
            <v>0</v>
          </cell>
          <cell r="H197" t="str">
            <v>Ban TC-KT TD</v>
          </cell>
          <cell r="I197" t="str">
            <v>TD</v>
          </cell>
          <cell r="J197">
            <v>41339</v>
          </cell>
          <cell r="K197">
            <v>0</v>
          </cell>
          <cell r="L197">
            <v>1</v>
          </cell>
          <cell r="M197" t="str">
            <v>Không XĐTH</v>
          </cell>
          <cell r="N197">
            <v>42826</v>
          </cell>
          <cell r="O197" t="str">
            <v>Thay đổi lương CB 50/50</v>
          </cell>
          <cell r="P197">
            <v>0</v>
          </cell>
          <cell r="Q197">
            <v>5000000</v>
          </cell>
          <cell r="R197">
            <v>5000000</v>
          </cell>
          <cell r="S197">
            <v>10000000</v>
          </cell>
          <cell r="T197">
            <v>0</v>
          </cell>
          <cell r="U197">
            <v>0</v>
          </cell>
          <cell r="V197">
            <v>0</v>
          </cell>
          <cell r="W197" t="str">
            <v>101001287375</v>
          </cell>
          <cell r="X197" t="str">
            <v>VIETINBANK</v>
          </cell>
          <cell r="Y197" t="str">
            <v>LT</v>
          </cell>
          <cell r="Z197">
            <v>0</v>
          </cell>
          <cell r="AA197">
            <v>0</v>
          </cell>
          <cell r="AB197" t="str">
            <v>DO THI THUY</v>
          </cell>
        </row>
        <row r="198">
          <cell r="B198" t="str">
            <v>TD014</v>
          </cell>
          <cell r="C198" t="str">
            <v>Lê Sĩ Hà</v>
          </cell>
          <cell r="D198" t="str">
            <v>Trưởng phòng quản lý các Dự án - Kế hoạch</v>
          </cell>
          <cell r="E198">
            <v>0</v>
          </cell>
          <cell r="F198" t="str">
            <v>Ban Quản lý các Dự án - Kế hoạch</v>
          </cell>
          <cell r="G198" t="str">
            <v>Ban Quản lý các Dự án - Kế hoạch</v>
          </cell>
          <cell r="H198" t="str">
            <v>Ban QL các DA TD</v>
          </cell>
          <cell r="I198" t="str">
            <v>TD</v>
          </cell>
          <cell r="J198">
            <v>41487</v>
          </cell>
          <cell r="K198">
            <v>0</v>
          </cell>
          <cell r="L198">
            <v>1</v>
          </cell>
          <cell r="M198" t="str">
            <v>XĐTH</v>
          </cell>
          <cell r="N198">
            <v>42826</v>
          </cell>
          <cell r="O198" t="str">
            <v>Điều chỉnh lương, thay đổi lương CB</v>
          </cell>
          <cell r="P198">
            <v>0</v>
          </cell>
          <cell r="Q198">
            <v>14375000</v>
          </cell>
          <cell r="R198">
            <v>14375000</v>
          </cell>
          <cell r="S198">
            <v>28750000</v>
          </cell>
          <cell r="T198">
            <v>0</v>
          </cell>
          <cell r="U198">
            <v>0</v>
          </cell>
          <cell r="V198">
            <v>0</v>
          </cell>
          <cell r="W198" t="str">
            <v>107001287393</v>
          </cell>
          <cell r="X198" t="str">
            <v>VIETINBANK</v>
          </cell>
          <cell r="Y198" t="str">
            <v>LT</v>
          </cell>
          <cell r="Z198">
            <v>0</v>
          </cell>
          <cell r="AA198">
            <v>0</v>
          </cell>
          <cell r="AB198" t="str">
            <v>LE SI HA</v>
          </cell>
        </row>
        <row r="199">
          <cell r="B199" t="str">
            <v>TD020</v>
          </cell>
          <cell r="C199" t="str">
            <v>Nguyễn Huy Anh</v>
          </cell>
          <cell r="D199" t="str">
            <v>Phó Tổng Giám đốc</v>
          </cell>
          <cell r="E199" t="str">
            <v>Ban Tổng Giám đốc</v>
          </cell>
          <cell r="F199" t="str">
            <v>Ban Tổng Giám đốc</v>
          </cell>
          <cell r="G199" t="str">
            <v>Ban Tổng Giám đốc</v>
          </cell>
          <cell r="H199" t="str">
            <v>Ban TGD TD</v>
          </cell>
          <cell r="I199" t="str">
            <v>TD</v>
          </cell>
          <cell r="J199">
            <v>41579</v>
          </cell>
          <cell r="K199">
            <v>0</v>
          </cell>
          <cell r="L199" t="str">
            <v>Quá tuổi, không tham gia BH</v>
          </cell>
          <cell r="M199" t="str">
            <v>XĐTH</v>
          </cell>
          <cell r="N199">
            <v>42826</v>
          </cell>
          <cell r="O199" t="str">
            <v>Điều chỉnh lương, thay đổi lương CB</v>
          </cell>
          <cell r="P199">
            <v>0</v>
          </cell>
          <cell r="Q199">
            <v>15431250</v>
          </cell>
          <cell r="R199">
            <v>15431250</v>
          </cell>
          <cell r="S199">
            <v>30862500</v>
          </cell>
          <cell r="T199">
            <v>0</v>
          </cell>
          <cell r="U199">
            <v>0</v>
          </cell>
          <cell r="V199">
            <v>0</v>
          </cell>
          <cell r="W199" t="str">
            <v>không có thông tin</v>
          </cell>
          <cell r="X199" t="str">
            <v>VIETINBANK</v>
          </cell>
          <cell r="Y199" t="str">
            <v>LT</v>
          </cell>
          <cell r="Z199">
            <v>0</v>
          </cell>
          <cell r="AA199">
            <v>0</v>
          </cell>
          <cell r="AB199" t="str">
            <v>NGUYEN HUY ANH</v>
          </cell>
        </row>
        <row r="200">
          <cell r="B200" t="str">
            <v>TD028</v>
          </cell>
          <cell r="C200" t="str">
            <v>Đào Thị Hồng Nhung</v>
          </cell>
          <cell r="D200" t="str">
            <v>Phụ trách Kiểm soát Tài chính - Kế toán</v>
          </cell>
          <cell r="E200" t="str">
            <v>Ban Thanh tra &amp; Kiểm soát nội bộ</v>
          </cell>
          <cell r="F200" t="str">
            <v>Ban Thanh tra &amp; Kiểm soát nội bộ</v>
          </cell>
          <cell r="G200" t="str">
            <v>Ban Thanh tra &amp; Kiểm soát nội bộ</v>
          </cell>
          <cell r="H200" t="str">
            <v>Ban TT &amp; KSNB TD</v>
          </cell>
          <cell r="I200" t="str">
            <v>TD</v>
          </cell>
          <cell r="J200">
            <v>41610</v>
          </cell>
          <cell r="K200">
            <v>0</v>
          </cell>
          <cell r="L200">
            <v>1</v>
          </cell>
          <cell r="M200" t="str">
            <v>XĐTH</v>
          </cell>
          <cell r="N200">
            <v>42826</v>
          </cell>
          <cell r="O200" t="str">
            <v>Điều chỉnh lương, thay đổi lương CB</v>
          </cell>
          <cell r="P200">
            <v>0</v>
          </cell>
          <cell r="Q200">
            <v>16100000</v>
          </cell>
          <cell r="R200">
            <v>16100000</v>
          </cell>
          <cell r="S200">
            <v>32200000</v>
          </cell>
          <cell r="T200">
            <v>0</v>
          </cell>
          <cell r="U200">
            <v>0</v>
          </cell>
          <cell r="V200">
            <v>0</v>
          </cell>
          <cell r="W200" t="str">
            <v>101001287431</v>
          </cell>
          <cell r="X200" t="str">
            <v>VIETINBANK</v>
          </cell>
          <cell r="Y200" t="str">
            <v>LT</v>
          </cell>
          <cell r="Z200">
            <v>2</v>
          </cell>
          <cell r="AA200">
            <v>0</v>
          </cell>
          <cell r="AB200" t="str">
            <v>DAO THI HONG NHUNG</v>
          </cell>
        </row>
        <row r="201">
          <cell r="B201" t="str">
            <v>TD031</v>
          </cell>
          <cell r="C201" t="str">
            <v>Trần Công Tưởng</v>
          </cell>
          <cell r="D201" t="str">
            <v>Phó Giám đốc Ban Thanh tra &amp; Kiểm soát nội bộ</v>
          </cell>
          <cell r="E201" t="str">
            <v>Ban Thanh tra &amp; Kiểm soát nội bộ</v>
          </cell>
          <cell r="F201" t="str">
            <v>Ban Thanh tra &amp; Kiểm soát nội bộ</v>
          </cell>
          <cell r="G201" t="str">
            <v>Ban Thanh tra &amp; Kiểm soát nội bộ</v>
          </cell>
          <cell r="H201" t="str">
            <v>Ban TT &amp; KSNB TD</v>
          </cell>
          <cell r="I201" t="str">
            <v>TD</v>
          </cell>
          <cell r="J201">
            <v>41624</v>
          </cell>
          <cell r="K201">
            <v>0</v>
          </cell>
          <cell r="L201">
            <v>1</v>
          </cell>
          <cell r="M201" t="str">
            <v>XĐTH</v>
          </cell>
          <cell r="N201">
            <v>42826</v>
          </cell>
          <cell r="O201" t="str">
            <v>Điều chỉnh lương, thay đổi lương CB</v>
          </cell>
          <cell r="P201">
            <v>0</v>
          </cell>
          <cell r="Q201">
            <v>15625000</v>
          </cell>
          <cell r="R201">
            <v>15625000</v>
          </cell>
          <cell r="S201">
            <v>31250000</v>
          </cell>
          <cell r="T201">
            <v>0</v>
          </cell>
          <cell r="U201">
            <v>0</v>
          </cell>
          <cell r="V201">
            <v>0</v>
          </cell>
          <cell r="W201" t="str">
            <v>100001323960</v>
          </cell>
          <cell r="X201" t="str">
            <v>VIETINBANK</v>
          </cell>
          <cell r="Y201" t="str">
            <v>LT</v>
          </cell>
          <cell r="Z201">
            <v>1</v>
          </cell>
          <cell r="AA201">
            <v>0</v>
          </cell>
          <cell r="AB201" t="str">
            <v>TRAN CONG TUONG</v>
          </cell>
        </row>
        <row r="202">
          <cell r="B202" t="str">
            <v>TD050</v>
          </cell>
          <cell r="C202" t="str">
            <v>Đặng Thị Thúy</v>
          </cell>
          <cell r="D202" t="str">
            <v>Chuyên viên Kế toán Kho, ngân quỹ và thanh toán</v>
          </cell>
          <cell r="E202" t="str">
            <v>Phòng KTTC Thủ Đô</v>
          </cell>
          <cell r="F202">
            <v>0</v>
          </cell>
          <cell r="G202">
            <v>0</v>
          </cell>
          <cell r="H202" t="str">
            <v>Ban TC-KT TD</v>
          </cell>
          <cell r="I202" t="str">
            <v>TD</v>
          </cell>
          <cell r="J202">
            <v>41781</v>
          </cell>
          <cell r="K202">
            <v>0</v>
          </cell>
          <cell r="L202">
            <v>1</v>
          </cell>
          <cell r="M202" t="str">
            <v>XĐTH</v>
          </cell>
          <cell r="N202">
            <v>42826</v>
          </cell>
          <cell r="O202" t="str">
            <v>Điều chỉnh lương, thay đổi lương CB</v>
          </cell>
          <cell r="P202">
            <v>0</v>
          </cell>
          <cell r="Q202">
            <v>5750000</v>
          </cell>
          <cell r="R202">
            <v>5750000</v>
          </cell>
          <cell r="S202">
            <v>11500000</v>
          </cell>
          <cell r="T202">
            <v>0</v>
          </cell>
          <cell r="U202">
            <v>0</v>
          </cell>
          <cell r="V202">
            <v>0</v>
          </cell>
          <cell r="W202" t="str">
            <v>102001685727</v>
          </cell>
          <cell r="X202" t="str">
            <v>VIETINBANK</v>
          </cell>
          <cell r="Y202" t="str">
            <v>LT</v>
          </cell>
          <cell r="Z202">
            <v>2</v>
          </cell>
          <cell r="AA202">
            <v>0</v>
          </cell>
          <cell r="AB202" t="str">
            <v>DANG THI THUY</v>
          </cell>
        </row>
        <row r="203">
          <cell r="B203" t="str">
            <v>TD066</v>
          </cell>
          <cell r="C203" t="str">
            <v>Nguyễn Tiến Công</v>
          </cell>
          <cell r="D203" t="str">
            <v>Chuyên viên Giải phóng mặt bằng</v>
          </cell>
          <cell r="E203">
            <v>0</v>
          </cell>
          <cell r="F203" t="str">
            <v>Khối Phát triển dự án</v>
          </cell>
          <cell r="G203" t="str">
            <v>Khối Phát triển dự án</v>
          </cell>
          <cell r="H203" t="str">
            <v>Ban PTDA TD</v>
          </cell>
          <cell r="I203" t="str">
            <v>TD</v>
          </cell>
          <cell r="J203">
            <v>41860</v>
          </cell>
          <cell r="K203">
            <v>0</v>
          </cell>
          <cell r="L203">
            <v>1</v>
          </cell>
          <cell r="M203" t="str">
            <v>XĐTH</v>
          </cell>
          <cell r="N203">
            <v>42826</v>
          </cell>
          <cell r="O203" t="str">
            <v>Điều chỉnh lương, thay đổi lương CB</v>
          </cell>
          <cell r="P203">
            <v>0</v>
          </cell>
          <cell r="Q203">
            <v>7150000</v>
          </cell>
          <cell r="R203">
            <v>7150000</v>
          </cell>
          <cell r="S203">
            <v>14300000</v>
          </cell>
          <cell r="T203">
            <v>0</v>
          </cell>
          <cell r="U203">
            <v>0</v>
          </cell>
          <cell r="V203">
            <v>0</v>
          </cell>
          <cell r="W203" t="str">
            <v>108006042580</v>
          </cell>
          <cell r="X203" t="str">
            <v>VIETINBANK</v>
          </cell>
          <cell r="Y203" t="str">
            <v>LT</v>
          </cell>
          <cell r="Z203">
            <v>1</v>
          </cell>
          <cell r="AA203">
            <v>0</v>
          </cell>
          <cell r="AB203" t="str">
            <v>NGUYEN TIEN CONG</v>
          </cell>
        </row>
        <row r="204">
          <cell r="B204" t="str">
            <v>TD073</v>
          </cell>
          <cell r="C204" t="str">
            <v>Vũ Bá Sang</v>
          </cell>
          <cell r="D204" t="str">
            <v>Chánh văn phòng</v>
          </cell>
          <cell r="E204" t="str">
            <v>Ban Hành chính &amp; Văn phòng Tập đoàn</v>
          </cell>
          <cell r="F204" t="str">
            <v>Ban Hành chính &amp; Văn phòng Tập đoàn</v>
          </cell>
          <cell r="G204" t="str">
            <v>Khối Vận hành</v>
          </cell>
          <cell r="H204" t="str">
            <v>VPTĐ TD</v>
          </cell>
          <cell r="I204" t="str">
            <v>TD</v>
          </cell>
          <cell r="J204">
            <v>41876</v>
          </cell>
          <cell r="K204">
            <v>0</v>
          </cell>
          <cell r="L204">
            <v>1</v>
          </cell>
          <cell r="M204" t="str">
            <v>XĐTH</v>
          </cell>
          <cell r="N204">
            <v>42826</v>
          </cell>
          <cell r="O204" t="str">
            <v>Điều chỉnh lương, thay đổi lương CB</v>
          </cell>
          <cell r="P204">
            <v>0</v>
          </cell>
          <cell r="Q204">
            <v>14950000</v>
          </cell>
          <cell r="R204">
            <v>14950000</v>
          </cell>
          <cell r="S204">
            <v>29900000</v>
          </cell>
          <cell r="T204">
            <v>0</v>
          </cell>
          <cell r="U204">
            <v>0</v>
          </cell>
          <cell r="V204">
            <v>0</v>
          </cell>
          <cell r="W204" t="str">
            <v>100001787884</v>
          </cell>
          <cell r="X204" t="str">
            <v>VIETINBANK</v>
          </cell>
          <cell r="Y204" t="str">
            <v>LT</v>
          </cell>
          <cell r="Z204">
            <v>2</v>
          </cell>
          <cell r="AA204">
            <v>0</v>
          </cell>
          <cell r="AB204" t="str">
            <v>VU BA SANG</v>
          </cell>
        </row>
        <row r="205">
          <cell r="B205" t="str">
            <v>TD077</v>
          </cell>
          <cell r="C205" t="str">
            <v>Ngô Thị Thúy Kiều</v>
          </cell>
          <cell r="D205" t="str">
            <v>Trợ lý Tổng Giám đốc</v>
          </cell>
          <cell r="E205" t="str">
            <v>Tổ trợ lý &amp; Chiến lược</v>
          </cell>
          <cell r="F205" t="str">
            <v>Tổ trợ lý &amp; Chiến lược</v>
          </cell>
          <cell r="G205" t="str">
            <v>Tổ trợ lý &amp; Chiến lược</v>
          </cell>
          <cell r="H205" t="str">
            <v>TTL TD</v>
          </cell>
          <cell r="I205" t="str">
            <v>TD</v>
          </cell>
          <cell r="J205">
            <v>41885</v>
          </cell>
          <cell r="K205">
            <v>0</v>
          </cell>
          <cell r="L205">
            <v>1</v>
          </cell>
          <cell r="M205" t="str">
            <v>XĐTH</v>
          </cell>
          <cell r="N205">
            <v>42826</v>
          </cell>
          <cell r="O205" t="str">
            <v>Điều chỉnh lương, thay đổi lương CB</v>
          </cell>
          <cell r="P205">
            <v>0</v>
          </cell>
          <cell r="Q205">
            <v>23000000</v>
          </cell>
          <cell r="R205">
            <v>23000000</v>
          </cell>
          <cell r="S205">
            <v>46000000</v>
          </cell>
          <cell r="T205">
            <v>0</v>
          </cell>
          <cell r="U205">
            <v>0</v>
          </cell>
          <cell r="V205">
            <v>0</v>
          </cell>
          <cell r="W205" t="str">
            <v>104001494521</v>
          </cell>
          <cell r="X205" t="str">
            <v>VIETINBANK</v>
          </cell>
          <cell r="Y205" t="str">
            <v>LT</v>
          </cell>
          <cell r="Z205">
            <v>2</v>
          </cell>
          <cell r="AA205">
            <v>0</v>
          </cell>
          <cell r="AB205" t="str">
            <v>NGO THI THUY KIEU</v>
          </cell>
        </row>
        <row r="206">
          <cell r="B206" t="str">
            <v>TD081</v>
          </cell>
          <cell r="C206" t="str">
            <v>Vũ Thị Ngọc Thu</v>
          </cell>
          <cell r="D206" t="str">
            <v>Chuyên viên Kế toán Doanh thu, công nợ phải thu</v>
          </cell>
          <cell r="E206" t="str">
            <v>Phòng KTTC Thủ Đô</v>
          </cell>
          <cell r="F206">
            <v>0</v>
          </cell>
          <cell r="G206">
            <v>0</v>
          </cell>
          <cell r="H206" t="str">
            <v>Ban TC-KT TD</v>
          </cell>
          <cell r="I206" t="str">
            <v>TD</v>
          </cell>
          <cell r="J206">
            <v>41913</v>
          </cell>
          <cell r="K206">
            <v>0</v>
          </cell>
          <cell r="L206">
            <v>1</v>
          </cell>
          <cell r="M206" t="str">
            <v>XĐTH</v>
          </cell>
          <cell r="N206">
            <v>42826</v>
          </cell>
          <cell r="O206" t="str">
            <v>Điều chỉnh lương, thay đổi lương CB</v>
          </cell>
          <cell r="P206">
            <v>0</v>
          </cell>
          <cell r="Q206">
            <v>4500000</v>
          </cell>
          <cell r="R206">
            <v>4500000</v>
          </cell>
          <cell r="S206">
            <v>9000000</v>
          </cell>
          <cell r="T206">
            <v>0</v>
          </cell>
          <cell r="U206">
            <v>0</v>
          </cell>
          <cell r="V206">
            <v>0</v>
          </cell>
          <cell r="W206" t="str">
            <v>107006578082</v>
          </cell>
          <cell r="X206" t="str">
            <v>VIETINBANK</v>
          </cell>
          <cell r="Y206" t="str">
            <v>LT</v>
          </cell>
          <cell r="Z206">
            <v>0</v>
          </cell>
          <cell r="AA206">
            <v>0</v>
          </cell>
          <cell r="AB206" t="str">
            <v>VU THI NGOC THU</v>
          </cell>
        </row>
        <row r="207">
          <cell r="B207" t="str">
            <v>TD082</v>
          </cell>
          <cell r="C207" t="str">
            <v>Lê Thị Thu Hằng</v>
          </cell>
          <cell r="D207" t="str">
            <v>Nhân viên kế hoạch và quản trị hệ thống quy trình</v>
          </cell>
          <cell r="E207" t="str">
            <v>Tổ trợ lý &amp; Chiến lược</v>
          </cell>
          <cell r="F207" t="str">
            <v>Tổ trợ lý &amp; Chiến lược</v>
          </cell>
          <cell r="G207" t="str">
            <v>Tổ trợ lý &amp; Chiến lược</v>
          </cell>
          <cell r="H207" t="str">
            <v>TTL TD</v>
          </cell>
          <cell r="I207" t="str">
            <v>TD</v>
          </cell>
          <cell r="J207">
            <v>41925</v>
          </cell>
          <cell r="K207">
            <v>0</v>
          </cell>
          <cell r="L207">
            <v>1</v>
          </cell>
          <cell r="M207" t="str">
            <v>XĐTH</v>
          </cell>
          <cell r="N207">
            <v>42826</v>
          </cell>
          <cell r="O207" t="str">
            <v>Điều chỉnh lương, thay đổi lương CB</v>
          </cell>
          <cell r="P207">
            <v>0</v>
          </cell>
          <cell r="Q207">
            <v>5075000</v>
          </cell>
          <cell r="R207">
            <v>5075000</v>
          </cell>
          <cell r="S207">
            <v>10150000</v>
          </cell>
          <cell r="T207">
            <v>0</v>
          </cell>
          <cell r="U207">
            <v>0</v>
          </cell>
          <cell r="V207">
            <v>0</v>
          </cell>
          <cell r="W207" t="str">
            <v>103005204766</v>
          </cell>
          <cell r="X207" t="str">
            <v>VIETINBANK</v>
          </cell>
          <cell r="Y207" t="str">
            <v>LT</v>
          </cell>
          <cell r="Z207">
            <v>1</v>
          </cell>
          <cell r="AA207">
            <v>0</v>
          </cell>
          <cell r="AB207" t="str">
            <v>LE THI THU HANG</v>
          </cell>
        </row>
        <row r="208">
          <cell r="B208" t="str">
            <v>TD083</v>
          </cell>
          <cell r="C208" t="str">
            <v>Nguyễn Nam Hải</v>
          </cell>
          <cell r="D208" t="str">
            <v>Chuyên viên Phát triển dự án</v>
          </cell>
          <cell r="E208">
            <v>0</v>
          </cell>
          <cell r="F208" t="str">
            <v>Khối Phát triển dự án</v>
          </cell>
          <cell r="G208" t="str">
            <v>Khối Phát triển dự án</v>
          </cell>
          <cell r="H208" t="str">
            <v>Ban PTDA TD</v>
          </cell>
          <cell r="I208" t="str">
            <v>TD</v>
          </cell>
          <cell r="J208">
            <v>41932</v>
          </cell>
          <cell r="K208">
            <v>0</v>
          </cell>
          <cell r="L208">
            <v>1</v>
          </cell>
          <cell r="M208" t="str">
            <v>XĐTH</v>
          </cell>
          <cell r="N208">
            <v>42826</v>
          </cell>
          <cell r="O208" t="str">
            <v>Điều chỉnh lương, thay đổi lương CB</v>
          </cell>
          <cell r="P208">
            <v>0</v>
          </cell>
          <cell r="Q208">
            <v>6000000</v>
          </cell>
          <cell r="R208">
            <v>6000000</v>
          </cell>
          <cell r="S208">
            <v>12000000</v>
          </cell>
          <cell r="T208">
            <v>0</v>
          </cell>
          <cell r="U208">
            <v>0</v>
          </cell>
          <cell r="V208">
            <v>0</v>
          </cell>
          <cell r="W208" t="str">
            <v>103001874019</v>
          </cell>
          <cell r="X208" t="str">
            <v>VIETINBANK</v>
          </cell>
          <cell r="Y208" t="str">
            <v>LT</v>
          </cell>
          <cell r="Z208">
            <v>0</v>
          </cell>
          <cell r="AA208">
            <v>0</v>
          </cell>
          <cell r="AB208" t="str">
            <v>NGUYEN NAM HAI</v>
          </cell>
        </row>
        <row r="209">
          <cell r="B209" t="str">
            <v>TD105</v>
          </cell>
          <cell r="C209" t="str">
            <v>Đỗ Thị Huệ</v>
          </cell>
          <cell r="D209" t="str">
            <v>Nhân viên Pháp chế</v>
          </cell>
          <cell r="E209" t="str">
            <v>Ban Pháp chế</v>
          </cell>
          <cell r="F209" t="str">
            <v>Ban Pháp chế</v>
          </cell>
          <cell r="G209" t="str">
            <v>Khối Đầu Tư - Tài chính</v>
          </cell>
          <cell r="H209" t="str">
            <v>Ban PC TD</v>
          </cell>
          <cell r="I209" t="str">
            <v>TD</v>
          </cell>
          <cell r="J209">
            <v>42086</v>
          </cell>
          <cell r="K209">
            <v>0</v>
          </cell>
          <cell r="L209">
            <v>1</v>
          </cell>
          <cell r="M209" t="str">
            <v>XĐTH</v>
          </cell>
          <cell r="N209">
            <v>42826</v>
          </cell>
          <cell r="O209" t="str">
            <v>Điều chỉnh lương, thay đổi lương CB</v>
          </cell>
          <cell r="P209">
            <v>0</v>
          </cell>
          <cell r="Q209">
            <v>4050000</v>
          </cell>
          <cell r="R209">
            <v>2550000</v>
          </cell>
          <cell r="S209">
            <v>6600000</v>
          </cell>
          <cell r="T209">
            <v>0</v>
          </cell>
          <cell r="U209">
            <v>0</v>
          </cell>
          <cell r="V209">
            <v>0</v>
          </cell>
          <cell r="W209">
            <v>102005717419</v>
          </cell>
          <cell r="X209" t="str">
            <v>VIETINBANK</v>
          </cell>
          <cell r="Y209" t="str">
            <v>LT</v>
          </cell>
          <cell r="Z209">
            <v>0</v>
          </cell>
          <cell r="AA209">
            <v>0</v>
          </cell>
          <cell r="AB209" t="str">
            <v>DO THI HUE</v>
          </cell>
        </row>
        <row r="210">
          <cell r="B210" t="str">
            <v>TD119</v>
          </cell>
          <cell r="C210" t="str">
            <v>Phạm Thị Nhung</v>
          </cell>
          <cell r="D210" t="str">
            <v>Chuyên viên Phát triển dự án</v>
          </cell>
          <cell r="E210">
            <v>0</v>
          </cell>
          <cell r="F210" t="str">
            <v>Khối Phát triển dự án</v>
          </cell>
          <cell r="G210" t="str">
            <v>Khối Phát triển dự án</v>
          </cell>
          <cell r="H210" t="str">
            <v>Ban PTDA TD</v>
          </cell>
          <cell r="I210" t="str">
            <v>TD</v>
          </cell>
          <cell r="J210">
            <v>42128</v>
          </cell>
          <cell r="K210">
            <v>0</v>
          </cell>
          <cell r="L210">
            <v>1</v>
          </cell>
          <cell r="M210" t="str">
            <v>XĐTH</v>
          </cell>
          <cell r="N210">
            <v>42826</v>
          </cell>
          <cell r="O210" t="str">
            <v>Điều chỉnh lương, thay đổi lương CB</v>
          </cell>
          <cell r="P210">
            <v>0</v>
          </cell>
          <cell r="Q210">
            <v>4050000</v>
          </cell>
          <cell r="R210">
            <v>4000000</v>
          </cell>
          <cell r="S210">
            <v>8050000</v>
          </cell>
          <cell r="T210">
            <v>0</v>
          </cell>
          <cell r="U210">
            <v>0</v>
          </cell>
          <cell r="V210">
            <v>0</v>
          </cell>
          <cell r="W210" t="str">
            <v>101001730702</v>
          </cell>
          <cell r="X210" t="str">
            <v>VIETINBANK</v>
          </cell>
          <cell r="Y210" t="str">
            <v>LT</v>
          </cell>
          <cell r="Z210">
            <v>0</v>
          </cell>
          <cell r="AA210">
            <v>0</v>
          </cell>
          <cell r="AB210" t="str">
            <v>PHAM THI NHUNG</v>
          </cell>
        </row>
        <row r="211">
          <cell r="B211" t="str">
            <v>TD125</v>
          </cell>
          <cell r="C211" t="str">
            <v>Nguyễn Thị Hà</v>
          </cell>
          <cell r="D211" t="str">
            <v>Phó Giám đốc Ban Pháp chế</v>
          </cell>
          <cell r="E211" t="str">
            <v>Ban Pháp chế</v>
          </cell>
          <cell r="F211" t="str">
            <v>Ban Pháp chế</v>
          </cell>
          <cell r="G211" t="str">
            <v>Khối Đầu Tư - Tài chính</v>
          </cell>
          <cell r="H211" t="str">
            <v>Ban PC TD</v>
          </cell>
          <cell r="I211" t="str">
            <v>TD</v>
          </cell>
          <cell r="J211">
            <v>42131</v>
          </cell>
          <cell r="K211">
            <v>0</v>
          </cell>
          <cell r="L211" t="str">
            <v>Đóng BH nơi khác</v>
          </cell>
          <cell r="M211" t="str">
            <v>XĐTH</v>
          </cell>
          <cell r="N211">
            <v>42826</v>
          </cell>
          <cell r="O211" t="str">
            <v>Điều chỉnh lương, thay đổi lương CB</v>
          </cell>
          <cell r="P211">
            <v>0</v>
          </cell>
          <cell r="Q211">
            <v>13200000</v>
          </cell>
          <cell r="R211">
            <v>13200000</v>
          </cell>
          <cell r="S211">
            <v>26400000</v>
          </cell>
          <cell r="T211">
            <v>0</v>
          </cell>
          <cell r="U211">
            <v>0</v>
          </cell>
          <cell r="V211">
            <v>0</v>
          </cell>
          <cell r="W211" t="str">
            <v>101002307741</v>
          </cell>
          <cell r="X211" t="str">
            <v>VIETINBANK</v>
          </cell>
          <cell r="Y211" t="str">
            <v>LT</v>
          </cell>
          <cell r="Z211">
            <v>1</v>
          </cell>
          <cell r="AA211">
            <v>0</v>
          </cell>
          <cell r="AB211" t="str">
            <v>NGUYEN THI HA</v>
          </cell>
        </row>
        <row r="212">
          <cell r="B212" t="str">
            <v>TD136</v>
          </cell>
          <cell r="C212" t="str">
            <v>Dương Quỳnh Trang</v>
          </cell>
          <cell r="D212" t="str">
            <v>Chuyên viên Kinh doanh</v>
          </cell>
          <cell r="E212" t="str">
            <v>BP căn hộ thương mại</v>
          </cell>
          <cell r="F212" t="str">
            <v>Khối Kinh doanh - Dịch vụ</v>
          </cell>
          <cell r="G212" t="str">
            <v>Khối Kinh doanh - Dịch vụ</v>
          </cell>
          <cell r="H212" t="str">
            <v>Ban KD TD</v>
          </cell>
          <cell r="I212" t="str">
            <v>TD</v>
          </cell>
          <cell r="J212">
            <v>42144</v>
          </cell>
          <cell r="K212">
            <v>0</v>
          </cell>
          <cell r="L212">
            <v>1</v>
          </cell>
          <cell r="M212" t="str">
            <v>XĐTH</v>
          </cell>
          <cell r="N212">
            <v>42826</v>
          </cell>
          <cell r="O212" t="str">
            <v>Điều chỉnh lương, thay đổi lương CB</v>
          </cell>
          <cell r="P212">
            <v>0</v>
          </cell>
          <cell r="Q212">
            <v>4050000</v>
          </cell>
          <cell r="R212">
            <v>3100000</v>
          </cell>
          <cell r="S212">
            <v>7150000</v>
          </cell>
          <cell r="T212">
            <v>0</v>
          </cell>
          <cell r="U212">
            <v>500000</v>
          </cell>
          <cell r="V212">
            <v>1000000</v>
          </cell>
          <cell r="W212" t="str">
            <v>104004713560</v>
          </cell>
          <cell r="X212" t="str">
            <v>VIETINBANK</v>
          </cell>
          <cell r="Y212" t="str">
            <v>LT</v>
          </cell>
          <cell r="Z212">
            <v>0</v>
          </cell>
          <cell r="AA212">
            <v>0</v>
          </cell>
          <cell r="AB212" t="str">
            <v>DUONG QUYNH TRANG</v>
          </cell>
        </row>
        <row r="213">
          <cell r="B213" t="str">
            <v>TD140</v>
          </cell>
          <cell r="C213" t="str">
            <v>Vũ Thị Lan</v>
          </cell>
          <cell r="D213" t="str">
            <v>Chuyên viên Kế toán Chi phí, giá thành, công nợ phải trả</v>
          </cell>
          <cell r="E213" t="str">
            <v>Phòng KTTC Thủ Đô</v>
          </cell>
          <cell r="F213">
            <v>0</v>
          </cell>
          <cell r="G213">
            <v>0</v>
          </cell>
          <cell r="H213" t="str">
            <v>Ban TC-KT TD</v>
          </cell>
          <cell r="I213" t="str">
            <v>TD</v>
          </cell>
          <cell r="J213">
            <v>42156</v>
          </cell>
          <cell r="K213">
            <v>0</v>
          </cell>
          <cell r="L213">
            <v>1</v>
          </cell>
          <cell r="M213" t="str">
            <v>XĐTH</v>
          </cell>
          <cell r="N213">
            <v>42826</v>
          </cell>
          <cell r="O213" t="str">
            <v>Điều chỉnh lương, thay đổi lương CB</v>
          </cell>
          <cell r="P213">
            <v>0</v>
          </cell>
          <cell r="Q213">
            <v>5000000</v>
          </cell>
          <cell r="R213">
            <v>5000000</v>
          </cell>
          <cell r="S213">
            <v>10000000</v>
          </cell>
          <cell r="T213">
            <v>0</v>
          </cell>
          <cell r="U213">
            <v>0</v>
          </cell>
          <cell r="V213">
            <v>0</v>
          </cell>
          <cell r="W213" t="str">
            <v>102002307695</v>
          </cell>
          <cell r="X213" t="str">
            <v>VIETINBANK</v>
          </cell>
          <cell r="Y213" t="str">
            <v>LT</v>
          </cell>
          <cell r="Z213">
            <v>0</v>
          </cell>
          <cell r="AA213">
            <v>0</v>
          </cell>
          <cell r="AB213" t="str">
            <v>VU THI LAN</v>
          </cell>
        </row>
        <row r="214">
          <cell r="B214" t="str">
            <v>TD156</v>
          </cell>
          <cell r="C214" t="str">
            <v>Nguyễn Vũ Thắng</v>
          </cell>
          <cell r="D214" t="str">
            <v>Nhân viên lái xe</v>
          </cell>
          <cell r="E214" t="str">
            <v>Bộ phận Hành chính - Lái xe</v>
          </cell>
          <cell r="F214" t="str">
            <v>Ban Hành chính &amp; Văn phòng Tập đoàn</v>
          </cell>
          <cell r="G214" t="str">
            <v>Khối vận hành</v>
          </cell>
          <cell r="H214" t="str">
            <v>VPTĐ TD</v>
          </cell>
          <cell r="I214" t="str">
            <v>TD</v>
          </cell>
          <cell r="J214">
            <v>42186</v>
          </cell>
          <cell r="K214">
            <v>0</v>
          </cell>
          <cell r="L214">
            <v>1</v>
          </cell>
          <cell r="M214" t="str">
            <v>XĐTH</v>
          </cell>
          <cell r="N214">
            <v>42826</v>
          </cell>
          <cell r="O214" t="str">
            <v>Điều chỉnh lương, thay đổi lương CB</v>
          </cell>
          <cell r="P214">
            <v>0</v>
          </cell>
          <cell r="Q214">
            <v>4125000</v>
          </cell>
          <cell r="R214">
            <v>4125000</v>
          </cell>
          <cell r="S214">
            <v>8250000</v>
          </cell>
          <cell r="T214">
            <v>0</v>
          </cell>
          <cell r="U214">
            <v>0</v>
          </cell>
          <cell r="V214">
            <v>0</v>
          </cell>
          <cell r="W214" t="str">
            <v>106002461863</v>
          </cell>
          <cell r="X214" t="str">
            <v>VIETINBANK</v>
          </cell>
          <cell r="Y214" t="str">
            <v>LT</v>
          </cell>
          <cell r="Z214">
            <v>1</v>
          </cell>
          <cell r="AA214">
            <v>0</v>
          </cell>
          <cell r="AB214" t="str">
            <v>NGUYEN VU THANG</v>
          </cell>
        </row>
        <row r="215">
          <cell r="B215" t="str">
            <v>TD157</v>
          </cell>
          <cell r="C215" t="str">
            <v>Nguyễn Quốc Hưng</v>
          </cell>
          <cell r="D215" t="str">
            <v>Chuyên viên Tín dụng và hỗ trợ khách hàng</v>
          </cell>
          <cell r="E215" t="str">
            <v>Phòng Tài chính và Phân tích đầu tư</v>
          </cell>
          <cell r="F215" t="str">
            <v>Ban Tài chính - Kế toán</v>
          </cell>
          <cell r="G215" t="str">
            <v>Khối Đầu Tư - Tài chính</v>
          </cell>
          <cell r="H215" t="str">
            <v>Ban TC-KT TD</v>
          </cell>
          <cell r="I215" t="str">
            <v>TD</v>
          </cell>
          <cell r="J215">
            <v>42199</v>
          </cell>
          <cell r="K215">
            <v>0</v>
          </cell>
          <cell r="L215">
            <v>1</v>
          </cell>
          <cell r="M215" t="str">
            <v>XĐTH</v>
          </cell>
          <cell r="N215">
            <v>42826</v>
          </cell>
          <cell r="O215" t="str">
            <v>Điều chỉnh lương, thay đổi lương CB</v>
          </cell>
          <cell r="P215">
            <v>0</v>
          </cell>
          <cell r="Q215">
            <v>4050000</v>
          </cell>
          <cell r="R215">
            <v>3650000</v>
          </cell>
          <cell r="S215">
            <v>7700000</v>
          </cell>
          <cell r="T215">
            <v>0</v>
          </cell>
          <cell r="U215">
            <v>0</v>
          </cell>
          <cell r="V215">
            <v>0</v>
          </cell>
          <cell r="W215" t="str">
            <v>104005689727</v>
          </cell>
          <cell r="X215" t="str">
            <v>VIETINBANK</v>
          </cell>
          <cell r="Y215" t="str">
            <v>LT</v>
          </cell>
          <cell r="Z215">
            <v>0</v>
          </cell>
          <cell r="AA215">
            <v>0</v>
          </cell>
          <cell r="AB215" t="str">
            <v>NGUYEN QUOC HUNG</v>
          </cell>
        </row>
        <row r="216">
          <cell r="B216" t="str">
            <v>TD163</v>
          </cell>
          <cell r="C216" t="str">
            <v>Phạm Thị Hợp</v>
          </cell>
          <cell r="D216" t="str">
            <v>Nhân viên tạp vụ</v>
          </cell>
          <cell r="E216" t="str">
            <v>Bộ phận Hành chính - Bảo vệ &amp; Tạp vụ</v>
          </cell>
          <cell r="F216" t="str">
            <v>Ban Hành chính &amp; Văn phòng Tập đoàn</v>
          </cell>
          <cell r="G216" t="str">
            <v>Khối vận hành</v>
          </cell>
          <cell r="H216" t="str">
            <v>VPTĐ TD</v>
          </cell>
          <cell r="I216" t="str">
            <v>TD</v>
          </cell>
          <cell r="J216">
            <v>42205</v>
          </cell>
          <cell r="K216">
            <v>0</v>
          </cell>
          <cell r="L216">
            <v>1</v>
          </cell>
          <cell r="M216" t="str">
            <v>XĐTH</v>
          </cell>
          <cell r="N216">
            <v>0</v>
          </cell>
          <cell r="O216">
            <v>0</v>
          </cell>
          <cell r="P216">
            <v>0</v>
          </cell>
          <cell r="Q216">
            <v>4050000</v>
          </cell>
          <cell r="R216">
            <v>1950000</v>
          </cell>
          <cell r="S216">
            <v>6000000</v>
          </cell>
          <cell r="T216">
            <v>0</v>
          </cell>
          <cell r="U216">
            <v>0</v>
          </cell>
          <cell r="V216">
            <v>0</v>
          </cell>
          <cell r="W216" t="str">
            <v>101002020427</v>
          </cell>
          <cell r="X216" t="str">
            <v>VIETINBANK</v>
          </cell>
          <cell r="Y216" t="str">
            <v>LT</v>
          </cell>
          <cell r="Z216">
            <v>0</v>
          </cell>
          <cell r="AA216">
            <v>0</v>
          </cell>
          <cell r="AB216" t="str">
            <v>PHAM THI HOP</v>
          </cell>
        </row>
        <row r="217">
          <cell r="B217" t="str">
            <v>TD170</v>
          </cell>
          <cell r="C217" t="str">
            <v>Nguyễn Thị Quỳnh Anh</v>
          </cell>
          <cell r="D217" t="str">
            <v>Chuyên viên Kế hoạch - Tài chính</v>
          </cell>
          <cell r="E217" t="str">
            <v>Phòng Tài chính và Phân tích đầu tư</v>
          </cell>
          <cell r="F217" t="str">
            <v>Ban Tài chính - Kế toán</v>
          </cell>
          <cell r="G217" t="str">
            <v>Khối Đầu Tư - Tài chính</v>
          </cell>
          <cell r="H217" t="str">
            <v>Ban TC-KT TD</v>
          </cell>
          <cell r="I217" t="str">
            <v>TD</v>
          </cell>
          <cell r="J217">
            <v>42226</v>
          </cell>
          <cell r="K217">
            <v>0</v>
          </cell>
          <cell r="L217">
            <v>1</v>
          </cell>
          <cell r="M217" t="str">
            <v>XĐTH</v>
          </cell>
          <cell r="N217">
            <v>42826</v>
          </cell>
          <cell r="O217" t="str">
            <v>Điều chỉnh lương, thay đổi lương CB</v>
          </cell>
          <cell r="P217">
            <v>0</v>
          </cell>
          <cell r="Q217">
            <v>7500000</v>
          </cell>
          <cell r="R217">
            <v>7500000</v>
          </cell>
          <cell r="S217">
            <v>15000000</v>
          </cell>
          <cell r="T217">
            <v>0</v>
          </cell>
          <cell r="U217">
            <v>0</v>
          </cell>
          <cell r="V217">
            <v>0</v>
          </cell>
          <cell r="W217" t="str">
            <v>101002461883</v>
          </cell>
          <cell r="X217" t="str">
            <v>VIETINBANK</v>
          </cell>
          <cell r="Y217" t="str">
            <v>LT</v>
          </cell>
          <cell r="Z217">
            <v>2</v>
          </cell>
          <cell r="AA217">
            <v>0</v>
          </cell>
          <cell r="AB217" t="str">
            <v>NGUYEN THI QUYNH ANH</v>
          </cell>
        </row>
        <row r="218">
          <cell r="B218" t="str">
            <v>TD202</v>
          </cell>
          <cell r="C218" t="str">
            <v>Lã Thị Minh Loan</v>
          </cell>
          <cell r="D218" t="str">
            <v>Trưởng phòng Tài chính &amp; Phân tích đầu tư</v>
          </cell>
          <cell r="E218" t="str">
            <v>Phòng Tài chính và Phân tích đầu tư</v>
          </cell>
          <cell r="F218" t="str">
            <v>Ban Tài chính - Kế toán</v>
          </cell>
          <cell r="G218" t="str">
            <v>Khối Đầu Tư - Tài chính</v>
          </cell>
          <cell r="H218" t="str">
            <v>Ban TC-KT TD</v>
          </cell>
          <cell r="I218" t="str">
            <v>TD</v>
          </cell>
          <cell r="J218">
            <v>42343</v>
          </cell>
          <cell r="K218">
            <v>0</v>
          </cell>
          <cell r="L218">
            <v>1</v>
          </cell>
          <cell r="M218" t="str">
            <v>XĐTH</v>
          </cell>
          <cell r="N218">
            <v>42826</v>
          </cell>
          <cell r="O218" t="str">
            <v>Điều chỉnh lương, thay đổi lương CB</v>
          </cell>
          <cell r="P218">
            <v>0</v>
          </cell>
          <cell r="Q218">
            <v>23625000</v>
          </cell>
          <cell r="R218">
            <v>23625000</v>
          </cell>
          <cell r="S218">
            <v>47250000</v>
          </cell>
          <cell r="T218">
            <v>0</v>
          </cell>
          <cell r="U218">
            <v>0</v>
          </cell>
          <cell r="V218">
            <v>0</v>
          </cell>
          <cell r="W218" t="str">
            <v>101006510700</v>
          </cell>
          <cell r="X218" t="str">
            <v>VIETINBANK</v>
          </cell>
          <cell r="Y218" t="str">
            <v>LT</v>
          </cell>
          <cell r="Z218">
            <v>2</v>
          </cell>
          <cell r="AA218">
            <v>0</v>
          </cell>
          <cell r="AB218" t="str">
            <v>LA THI MINH LOAN</v>
          </cell>
        </row>
        <row r="219">
          <cell r="B219" t="str">
            <v>TD209</v>
          </cell>
          <cell r="C219" t="str">
            <v>Vũ Thị Bích Thảo</v>
          </cell>
          <cell r="D219" t="str">
            <v>Chuyên viên Thủ tục khách hàng thương mại</v>
          </cell>
          <cell r="E219" t="str">
            <v>BP Thủ tục khách hàng Thương mại</v>
          </cell>
          <cell r="F219" t="str">
            <v>Khối Kinh doanh - Dịch vụ</v>
          </cell>
          <cell r="G219" t="str">
            <v>Khối Kinh doanh - Dịch vụ</v>
          </cell>
          <cell r="H219" t="str">
            <v>Ban KD TD</v>
          </cell>
          <cell r="I219" t="str">
            <v>TD</v>
          </cell>
          <cell r="J219">
            <v>42383</v>
          </cell>
          <cell r="K219">
            <v>0</v>
          </cell>
          <cell r="L219">
            <v>1</v>
          </cell>
          <cell r="M219" t="str">
            <v>XĐTH</v>
          </cell>
          <cell r="N219">
            <v>42826</v>
          </cell>
          <cell r="O219" t="str">
            <v>Điều chỉnh lương, thay đổi lương CB</v>
          </cell>
          <cell r="P219">
            <v>0</v>
          </cell>
          <cell r="Q219">
            <v>4200000</v>
          </cell>
          <cell r="R219">
            <v>4200000</v>
          </cell>
          <cell r="S219">
            <v>8400000</v>
          </cell>
          <cell r="T219">
            <v>0</v>
          </cell>
          <cell r="U219">
            <v>0</v>
          </cell>
          <cell r="V219">
            <v>0</v>
          </cell>
          <cell r="W219" t="str">
            <v>104004967286</v>
          </cell>
          <cell r="X219" t="str">
            <v>VIETINBANK</v>
          </cell>
          <cell r="Y219" t="str">
            <v>LT</v>
          </cell>
          <cell r="Z219">
            <v>0</v>
          </cell>
          <cell r="AA219">
            <v>0</v>
          </cell>
          <cell r="AB219" t="str">
            <v>VU THI BICH THAO</v>
          </cell>
        </row>
        <row r="220">
          <cell r="B220" t="str">
            <v>TD214</v>
          </cell>
          <cell r="C220" t="str">
            <v>Đỗ Thị Phương Thảo</v>
          </cell>
          <cell r="D220" t="str">
            <v>Nhân viên Thiết kế đồ họa</v>
          </cell>
          <cell r="E220" t="str">
            <v>Ban Marketing &amp; Truyền thông</v>
          </cell>
          <cell r="F220" t="str">
            <v>Ban Marketing &amp; Truyền thông</v>
          </cell>
          <cell r="G220" t="str">
            <v>Khối Kinh Doanh &amp; Triển khai dự án</v>
          </cell>
          <cell r="H220" t="str">
            <v>Ban MKT&amp;TT TD</v>
          </cell>
          <cell r="I220" t="str">
            <v>TD</v>
          </cell>
          <cell r="J220">
            <v>42346</v>
          </cell>
          <cell r="K220">
            <v>0</v>
          </cell>
          <cell r="L220">
            <v>1</v>
          </cell>
          <cell r="M220" t="str">
            <v>XĐTH</v>
          </cell>
          <cell r="N220">
            <v>42826</v>
          </cell>
          <cell r="O220" t="str">
            <v>Điều chỉnh lương, thay đổi lương CB</v>
          </cell>
          <cell r="P220">
            <v>0</v>
          </cell>
          <cell r="Q220">
            <v>6800000</v>
          </cell>
          <cell r="R220">
            <v>6800000</v>
          </cell>
          <cell r="S220">
            <v>13600000</v>
          </cell>
          <cell r="T220">
            <v>0</v>
          </cell>
          <cell r="U220">
            <v>0</v>
          </cell>
          <cell r="V220">
            <v>0</v>
          </cell>
          <cell r="W220" t="str">
            <v>100004999585</v>
          </cell>
          <cell r="X220" t="str">
            <v>VIETINBANK</v>
          </cell>
          <cell r="Y220" t="str">
            <v>LT</v>
          </cell>
          <cell r="Z220">
            <v>0</v>
          </cell>
          <cell r="AA220">
            <v>0</v>
          </cell>
          <cell r="AB220" t="str">
            <v>DO THI PHUONG THAO</v>
          </cell>
        </row>
        <row r="221">
          <cell r="B221" t="str">
            <v>TD218</v>
          </cell>
          <cell r="C221" t="str">
            <v>Đào Thị Vân</v>
          </cell>
          <cell r="D221" t="str">
            <v>Trưởng phòng Phát triển dự án</v>
          </cell>
          <cell r="E221">
            <v>0</v>
          </cell>
          <cell r="F221" t="str">
            <v>Khối Phát triển dự án</v>
          </cell>
          <cell r="G221" t="str">
            <v>Khối Phát triển dự án</v>
          </cell>
          <cell r="H221" t="str">
            <v>Ban PTDA TD</v>
          </cell>
          <cell r="I221" t="str">
            <v>TD</v>
          </cell>
          <cell r="J221">
            <v>42450</v>
          </cell>
          <cell r="K221">
            <v>0</v>
          </cell>
          <cell r="L221">
            <v>1</v>
          </cell>
          <cell r="M221" t="str">
            <v>XĐTH</v>
          </cell>
          <cell r="N221">
            <v>42826</v>
          </cell>
          <cell r="O221" t="str">
            <v>Điều chỉnh lương, thay đổi lương CB</v>
          </cell>
          <cell r="P221">
            <v>0</v>
          </cell>
          <cell r="Q221">
            <v>15730000</v>
          </cell>
          <cell r="R221">
            <v>15730000</v>
          </cell>
          <cell r="S221">
            <v>31460000</v>
          </cell>
          <cell r="T221">
            <v>0</v>
          </cell>
          <cell r="U221">
            <v>0</v>
          </cell>
          <cell r="V221">
            <v>2000000</v>
          </cell>
          <cell r="W221" t="str">
            <v>103006459862</v>
          </cell>
          <cell r="X221" t="str">
            <v>VIETINBANK</v>
          </cell>
          <cell r="Y221" t="str">
            <v>LT</v>
          </cell>
          <cell r="Z221">
            <v>0</v>
          </cell>
          <cell r="AA221">
            <v>0</v>
          </cell>
          <cell r="AB221" t="str">
            <v>DAO THI VAN</v>
          </cell>
        </row>
        <row r="222">
          <cell r="B222" t="str">
            <v>TD222</v>
          </cell>
          <cell r="C222" t="str">
            <v>Nguyễn Thị Thanh Duyên</v>
          </cell>
          <cell r="D222" t="str">
            <v>Chuyên viên Truyền thông</v>
          </cell>
          <cell r="E222" t="str">
            <v>Phòng Truyền thông</v>
          </cell>
          <cell r="F222" t="str">
            <v>Ban Marketing &amp; Truyền thông</v>
          </cell>
          <cell r="G222" t="str">
            <v>Khối Kinh Doanh &amp; Triển khai dự án</v>
          </cell>
          <cell r="H222" t="str">
            <v>Ban MKT&amp;TT TD</v>
          </cell>
          <cell r="I222" t="str">
            <v>TD</v>
          </cell>
          <cell r="J222">
            <v>42467</v>
          </cell>
          <cell r="K222">
            <v>0</v>
          </cell>
          <cell r="L222">
            <v>1</v>
          </cell>
          <cell r="M222" t="str">
            <v>XĐTH</v>
          </cell>
          <cell r="N222">
            <v>42826</v>
          </cell>
          <cell r="O222" t="str">
            <v>Điều chỉnh lương, thay đổi lương CB</v>
          </cell>
          <cell r="P222">
            <v>0</v>
          </cell>
          <cell r="Q222">
            <v>6050000</v>
          </cell>
          <cell r="R222">
            <v>6050000</v>
          </cell>
          <cell r="S222">
            <v>12100000</v>
          </cell>
          <cell r="T222">
            <v>0</v>
          </cell>
          <cell r="U222">
            <v>0</v>
          </cell>
          <cell r="V222">
            <v>0</v>
          </cell>
          <cell r="W222" t="str">
            <v>106002626890</v>
          </cell>
          <cell r="X222" t="str">
            <v>VIETINBANK</v>
          </cell>
          <cell r="Y222" t="str">
            <v>LT</v>
          </cell>
          <cell r="Z222">
            <v>1</v>
          </cell>
          <cell r="AA222">
            <v>0</v>
          </cell>
          <cell r="AB222" t="str">
            <v>NGUYEN THI THANH DUYEN</v>
          </cell>
        </row>
        <row r="223">
          <cell r="B223" t="str">
            <v>TD223</v>
          </cell>
          <cell r="C223" t="str">
            <v>Nguyễn Thị Ngọc</v>
          </cell>
          <cell r="D223" t="str">
            <v>Kế toán trưởng</v>
          </cell>
          <cell r="E223" t="str">
            <v>Phòng KTTC Thủ Đô</v>
          </cell>
          <cell r="F223">
            <v>0</v>
          </cell>
          <cell r="G223">
            <v>0</v>
          </cell>
          <cell r="H223" t="str">
            <v>Ban TC-KT TD</v>
          </cell>
          <cell r="I223" t="str">
            <v>TD</v>
          </cell>
          <cell r="J223">
            <v>42472</v>
          </cell>
          <cell r="K223">
            <v>0</v>
          </cell>
          <cell r="L223">
            <v>1</v>
          </cell>
          <cell r="M223" t="str">
            <v>XĐTH</v>
          </cell>
          <cell r="N223">
            <v>42826</v>
          </cell>
          <cell r="O223" t="str">
            <v>Điều chỉnh lương, thay đổi lương CB</v>
          </cell>
          <cell r="P223">
            <v>0</v>
          </cell>
          <cell r="Q223">
            <v>11000000</v>
          </cell>
          <cell r="R223">
            <v>11000000</v>
          </cell>
          <cell r="S223">
            <v>22000000</v>
          </cell>
          <cell r="T223">
            <v>0</v>
          </cell>
          <cell r="U223">
            <v>0</v>
          </cell>
          <cell r="V223">
            <v>0</v>
          </cell>
          <cell r="W223" t="str">
            <v>105003778711</v>
          </cell>
          <cell r="X223" t="str">
            <v>VIETINBANK</v>
          </cell>
          <cell r="Y223" t="str">
            <v>LT</v>
          </cell>
          <cell r="Z223">
            <v>3</v>
          </cell>
          <cell r="AA223">
            <v>0</v>
          </cell>
          <cell r="AB223" t="str">
            <v>NGUYEN THI NGOC</v>
          </cell>
        </row>
        <row r="224">
          <cell r="B224" t="str">
            <v>TD226</v>
          </cell>
          <cell r="C224" t="str">
            <v>Trịnh Tùng Bách</v>
          </cell>
          <cell r="D224" t="str">
            <v>Quyền Giám đốc Ban Nghiên cứu &amp; Phát triển</v>
          </cell>
          <cell r="E224" t="str">
            <v>Ban Nghiên cứu &amp; Phát triển (R&amp;D)</v>
          </cell>
          <cell r="F224" t="str">
            <v>Ban Nghiên cứu &amp; Phát triển (R&amp;D)</v>
          </cell>
          <cell r="G224" t="str">
            <v>Ban Nghiên cứu &amp; Phát triển (R&amp;D)</v>
          </cell>
          <cell r="H224" t="str">
            <v>Ban R&amp;D TD</v>
          </cell>
          <cell r="I224" t="str">
            <v>TD</v>
          </cell>
          <cell r="J224">
            <v>42467</v>
          </cell>
          <cell r="K224">
            <v>0</v>
          </cell>
          <cell r="L224">
            <v>1</v>
          </cell>
          <cell r="M224" t="str">
            <v>XĐTH</v>
          </cell>
          <cell r="N224">
            <v>42826</v>
          </cell>
          <cell r="O224" t="str">
            <v>Điều chỉnh lương, thay đổi lương CB</v>
          </cell>
          <cell r="P224">
            <v>0</v>
          </cell>
          <cell r="Q224">
            <v>17600000</v>
          </cell>
          <cell r="R224">
            <v>17600000</v>
          </cell>
          <cell r="S224">
            <v>35200000</v>
          </cell>
          <cell r="T224">
            <v>0</v>
          </cell>
          <cell r="U224">
            <v>0</v>
          </cell>
          <cell r="V224">
            <v>0</v>
          </cell>
          <cell r="W224" t="str">
            <v>103003194041</v>
          </cell>
          <cell r="X224" t="str">
            <v>VIETINBANK</v>
          </cell>
          <cell r="Y224" t="str">
            <v>LT</v>
          </cell>
          <cell r="Z224">
            <v>0</v>
          </cell>
          <cell r="AA224">
            <v>0</v>
          </cell>
          <cell r="AB224" t="str">
            <v>TRINH TUNG BACH</v>
          </cell>
        </row>
        <row r="225">
          <cell r="B225" t="str">
            <v>TD234</v>
          </cell>
          <cell r="C225" t="str">
            <v>Nguyễn Thị Chiêm</v>
          </cell>
          <cell r="D225" t="str">
            <v>Chuyên viên Pháp chế</v>
          </cell>
          <cell r="E225" t="str">
            <v>Ban Pháp chế</v>
          </cell>
          <cell r="F225" t="str">
            <v>Ban Pháp chế</v>
          </cell>
          <cell r="G225" t="str">
            <v>Khối Đầu Tư - Tài chính</v>
          </cell>
          <cell r="H225" t="str">
            <v>Ban PC TD</v>
          </cell>
          <cell r="I225" t="str">
            <v>TD</v>
          </cell>
          <cell r="J225">
            <v>42499</v>
          </cell>
          <cell r="K225">
            <v>0</v>
          </cell>
          <cell r="L225">
            <v>1</v>
          </cell>
          <cell r="M225" t="str">
            <v>XĐTH</v>
          </cell>
          <cell r="N225">
            <v>42826</v>
          </cell>
          <cell r="O225" t="str">
            <v>Điều chỉnh lương, thay đổi lương CB</v>
          </cell>
          <cell r="P225">
            <v>0</v>
          </cell>
          <cell r="Q225">
            <v>7700000</v>
          </cell>
          <cell r="R225">
            <v>7700000</v>
          </cell>
          <cell r="S225">
            <v>15400000</v>
          </cell>
          <cell r="T225">
            <v>0</v>
          </cell>
          <cell r="U225">
            <v>0</v>
          </cell>
          <cell r="V225">
            <v>0</v>
          </cell>
          <cell r="W225" t="str">
            <v>109005275888</v>
          </cell>
          <cell r="X225" t="str">
            <v>VIETINBANK</v>
          </cell>
          <cell r="Y225" t="str">
            <v>LT</v>
          </cell>
          <cell r="Z225">
            <v>1</v>
          </cell>
          <cell r="AA225">
            <v>0</v>
          </cell>
          <cell r="AB225" t="str">
            <v>NGUYEN THI CHIEM</v>
          </cell>
        </row>
        <row r="226">
          <cell r="B226" t="str">
            <v>TD235</v>
          </cell>
          <cell r="C226" t="str">
            <v>Phùng Phi Thường</v>
          </cell>
          <cell r="D226" t="str">
            <v>Nhân viên lái xe</v>
          </cell>
          <cell r="E226" t="str">
            <v>Bộ phận Hành chính - Lái xe</v>
          </cell>
          <cell r="F226" t="str">
            <v>Ban Hành chính &amp; Văn phòng Tập đoàn</v>
          </cell>
          <cell r="G226" t="str">
            <v>Khối vận hành</v>
          </cell>
          <cell r="H226" t="str">
            <v>VPTĐ TD</v>
          </cell>
          <cell r="I226" t="str">
            <v>TD</v>
          </cell>
          <cell r="J226">
            <v>42514</v>
          </cell>
          <cell r="K226">
            <v>0</v>
          </cell>
          <cell r="L226">
            <v>1</v>
          </cell>
          <cell r="M226" t="str">
            <v>XĐTH</v>
          </cell>
          <cell r="N226">
            <v>42826</v>
          </cell>
          <cell r="O226" t="str">
            <v>Thay đổi lương CB 50/50</v>
          </cell>
          <cell r="P226">
            <v>0</v>
          </cell>
          <cell r="Q226">
            <v>4500000</v>
          </cell>
          <cell r="R226">
            <v>4500000</v>
          </cell>
          <cell r="S226">
            <v>9000000</v>
          </cell>
          <cell r="T226">
            <v>0</v>
          </cell>
          <cell r="U226">
            <v>0</v>
          </cell>
          <cell r="V226">
            <v>0</v>
          </cell>
          <cell r="W226" t="str">
            <v>109002631458</v>
          </cell>
          <cell r="X226" t="str">
            <v>VIETINBANK</v>
          </cell>
          <cell r="Y226" t="str">
            <v>LT</v>
          </cell>
          <cell r="Z226">
            <v>1</v>
          </cell>
          <cell r="AA226">
            <v>0</v>
          </cell>
          <cell r="AB226" t="str">
            <v>PHUNG PHI THUONG</v>
          </cell>
        </row>
        <row r="227">
          <cell r="B227" t="str">
            <v>TD236</v>
          </cell>
          <cell r="C227" t="str">
            <v>Phạm Đức Nam</v>
          </cell>
          <cell r="D227" t="str">
            <v>Nhân viên hồ sơ dự án</v>
          </cell>
          <cell r="E227" t="str">
            <v>Ban Phát triển dự án</v>
          </cell>
          <cell r="F227" t="str">
            <v>Ban Phát triển dự án</v>
          </cell>
          <cell r="G227" t="str">
            <v>Khối Kinh Doanh &amp; Triển khai dự án</v>
          </cell>
          <cell r="H227" t="str">
            <v>Ban QL các DA TD</v>
          </cell>
          <cell r="I227" t="str">
            <v>TD</v>
          </cell>
          <cell r="J227">
            <v>42534</v>
          </cell>
          <cell r="K227">
            <v>42893</v>
          </cell>
          <cell r="L227" t="str">
            <v>ĐC - đóng BH tại C2</v>
          </cell>
          <cell r="M227" t="str">
            <v>XĐTH</v>
          </cell>
          <cell r="N227">
            <v>42826</v>
          </cell>
          <cell r="O227" t="str">
            <v>Điều chỉnh lương, thay đổi lương CB</v>
          </cell>
          <cell r="P227">
            <v>0</v>
          </cell>
          <cell r="Q227">
            <v>6037500</v>
          </cell>
          <cell r="R227">
            <v>6037500</v>
          </cell>
          <cell r="S227">
            <v>12075000</v>
          </cell>
          <cell r="T227">
            <v>0</v>
          </cell>
          <cell r="U227">
            <v>0</v>
          </cell>
          <cell r="V227">
            <v>0</v>
          </cell>
          <cell r="W227" t="str">
            <v>108005004743</v>
          </cell>
          <cell r="X227" t="str">
            <v>VIETINBANK</v>
          </cell>
          <cell r="Y227" t="str">
            <v>LT</v>
          </cell>
          <cell r="Z227">
            <v>1</v>
          </cell>
          <cell r="AA227">
            <v>0</v>
          </cell>
          <cell r="AB227" t="str">
            <v>PHAM DUC NAM</v>
          </cell>
        </row>
        <row r="228">
          <cell r="B228" t="str">
            <v>TD237</v>
          </cell>
          <cell r="C228" t="str">
            <v>Lê Thị Lan Anh</v>
          </cell>
          <cell r="D228" t="str">
            <v>Phó Giám đốc Phát triển dự án</v>
          </cell>
          <cell r="E228" t="str">
            <v>Ban Phát triển dự án</v>
          </cell>
          <cell r="F228" t="str">
            <v>Ban Phát triển dự án</v>
          </cell>
          <cell r="G228" t="str">
            <v>Khối Kinh Doanh &amp; Triển khai dự án</v>
          </cell>
          <cell r="H228" t="str">
            <v>Ban QL các DA TD</v>
          </cell>
          <cell r="I228" t="str">
            <v>TD</v>
          </cell>
          <cell r="J228">
            <v>42506</v>
          </cell>
          <cell r="K228">
            <v>42893</v>
          </cell>
          <cell r="L228" t="str">
            <v>ĐC - đóng BH tại C2</v>
          </cell>
          <cell r="M228" t="str">
            <v>XĐTH</v>
          </cell>
          <cell r="N228">
            <v>42826</v>
          </cell>
          <cell r="O228" t="str">
            <v>Điều chỉnh lương, thay đổi lương CB</v>
          </cell>
          <cell r="P228">
            <v>0</v>
          </cell>
          <cell r="Q228">
            <v>15000000</v>
          </cell>
          <cell r="R228">
            <v>15000000</v>
          </cell>
          <cell r="S228">
            <v>30000000</v>
          </cell>
          <cell r="T228">
            <v>0</v>
          </cell>
          <cell r="U228">
            <v>0</v>
          </cell>
          <cell r="V228">
            <v>0</v>
          </cell>
          <cell r="W228" t="str">
            <v>103003186034</v>
          </cell>
          <cell r="X228" t="str">
            <v>VIETINBANK</v>
          </cell>
          <cell r="Y228" t="str">
            <v>LT</v>
          </cell>
          <cell r="Z228">
            <v>2</v>
          </cell>
          <cell r="AA228">
            <v>0</v>
          </cell>
          <cell r="AB228" t="str">
            <v>LE THI LAN ANH</v>
          </cell>
        </row>
        <row r="229">
          <cell r="B229" t="str">
            <v>TD239</v>
          </cell>
          <cell r="C229" t="str">
            <v>Đỗ Mạnh Hùng</v>
          </cell>
          <cell r="D229" t="str">
            <v>Nhân viên công nghệ thông tin</v>
          </cell>
          <cell r="E229" t="str">
            <v>Ban Công nghệ thông tin</v>
          </cell>
          <cell r="F229" t="str">
            <v>Ban Công nghệ thông tin</v>
          </cell>
          <cell r="G229" t="str">
            <v>Khối Vận hành</v>
          </cell>
          <cell r="H229" t="str">
            <v>Ban CNTT TD</v>
          </cell>
          <cell r="I229" t="str">
            <v>TD</v>
          </cell>
          <cell r="J229">
            <v>42522</v>
          </cell>
          <cell r="K229">
            <v>0</v>
          </cell>
          <cell r="L229">
            <v>1</v>
          </cell>
          <cell r="M229" t="str">
            <v>XĐTH</v>
          </cell>
          <cell r="N229">
            <v>42826</v>
          </cell>
          <cell r="O229" t="str">
            <v>Điều chỉnh lương, thay đổi lương CB</v>
          </cell>
          <cell r="P229">
            <v>0</v>
          </cell>
          <cell r="Q229">
            <v>5775000</v>
          </cell>
          <cell r="R229">
            <v>5775000</v>
          </cell>
          <cell r="S229">
            <v>11550000</v>
          </cell>
          <cell r="T229">
            <v>0</v>
          </cell>
          <cell r="U229">
            <v>0</v>
          </cell>
          <cell r="V229">
            <v>0</v>
          </cell>
          <cell r="W229" t="str">
            <v>106003221258</v>
          </cell>
          <cell r="X229" t="str">
            <v>VIETINBANK</v>
          </cell>
          <cell r="Y229" t="str">
            <v>LT</v>
          </cell>
          <cell r="Z229">
            <v>1</v>
          </cell>
          <cell r="AA229">
            <v>0</v>
          </cell>
          <cell r="AB229" t="str">
            <v>DO MANH HUNG</v>
          </cell>
        </row>
        <row r="230">
          <cell r="B230" t="str">
            <v>TD243</v>
          </cell>
          <cell r="C230" t="str">
            <v>Phạm Thu Hà</v>
          </cell>
          <cell r="D230" t="str">
            <v>Thư ký Tổng Giám đốc</v>
          </cell>
          <cell r="E230" t="str">
            <v>Tổ trợ lý &amp; Chiến lược</v>
          </cell>
          <cell r="F230" t="str">
            <v>Tổ trợ lý &amp; Chiến lược</v>
          </cell>
          <cell r="G230" t="str">
            <v>Tổ trợ lý &amp; Chiến lược</v>
          </cell>
          <cell r="H230" t="str">
            <v>TTL TD</v>
          </cell>
          <cell r="I230" t="str">
            <v>TD</v>
          </cell>
          <cell r="J230">
            <v>42534</v>
          </cell>
          <cell r="K230">
            <v>0</v>
          </cell>
          <cell r="L230">
            <v>1</v>
          </cell>
          <cell r="M230" t="str">
            <v>XĐTH</v>
          </cell>
          <cell r="N230">
            <v>42826</v>
          </cell>
          <cell r="O230" t="str">
            <v>Điều chỉnh lương, thay đổi lương CB</v>
          </cell>
          <cell r="P230">
            <v>0</v>
          </cell>
          <cell r="Q230">
            <v>6875000</v>
          </cell>
          <cell r="R230">
            <v>6875000</v>
          </cell>
          <cell r="S230">
            <v>13750000</v>
          </cell>
          <cell r="T230">
            <v>0</v>
          </cell>
          <cell r="U230">
            <v>0</v>
          </cell>
          <cell r="V230">
            <v>0</v>
          </cell>
          <cell r="W230" t="str">
            <v>107003251418</v>
          </cell>
          <cell r="X230" t="str">
            <v>VIETINBANK</v>
          </cell>
          <cell r="Y230" t="str">
            <v>LT</v>
          </cell>
          <cell r="Z230">
            <v>1</v>
          </cell>
          <cell r="AA230">
            <v>0</v>
          </cell>
          <cell r="AB230" t="str">
            <v>PHAM THU HA</v>
          </cell>
        </row>
        <row r="231">
          <cell r="B231" t="str">
            <v>TD254</v>
          </cell>
          <cell r="C231" t="str">
            <v>Nguyễn Thị Thanh Tú</v>
          </cell>
          <cell r="D231" t="str">
            <v>Khác</v>
          </cell>
          <cell r="E231" t="str">
            <v>Khác</v>
          </cell>
          <cell r="F231" t="str">
            <v>Khác</v>
          </cell>
          <cell r="G231" t="str">
            <v>Khác</v>
          </cell>
          <cell r="H231" t="str">
            <v>TTL TD</v>
          </cell>
          <cell r="I231" t="str">
            <v>TD</v>
          </cell>
          <cell r="J231">
            <v>42557</v>
          </cell>
          <cell r="K231">
            <v>0</v>
          </cell>
          <cell r="L231">
            <v>1</v>
          </cell>
          <cell r="M231" t="str">
            <v>XĐTH</v>
          </cell>
          <cell r="N231">
            <v>0</v>
          </cell>
          <cell r="O231">
            <v>0</v>
          </cell>
          <cell r="P231">
            <v>0</v>
          </cell>
          <cell r="Q231">
            <v>4050000</v>
          </cell>
          <cell r="R231">
            <v>5950000</v>
          </cell>
          <cell r="S231">
            <v>10000000</v>
          </cell>
          <cell r="T231">
            <v>0</v>
          </cell>
          <cell r="U231">
            <v>0</v>
          </cell>
          <cell r="V231">
            <v>0</v>
          </cell>
          <cell r="W231" t="str">
            <v>108003286173</v>
          </cell>
          <cell r="X231" t="str">
            <v>VIETINBANK</v>
          </cell>
          <cell r="Y231" t="str">
            <v>LT</v>
          </cell>
          <cell r="Z231">
            <v>0</v>
          </cell>
          <cell r="AA231">
            <v>0</v>
          </cell>
          <cell r="AB231" t="str">
            <v>NGUYEN THI THANH TU</v>
          </cell>
        </row>
        <row r="232">
          <cell r="B232" t="str">
            <v>TD256</v>
          </cell>
          <cell r="C232" t="str">
            <v>Nguyễn Viết Thông</v>
          </cell>
          <cell r="D232" t="str">
            <v>Phụ trách kế toán</v>
          </cell>
          <cell r="E232" t="str">
            <v>Phòng KTTC Thủ Đô</v>
          </cell>
          <cell r="F232" t="str">
            <v>Phòng KTTC Thủ Đô</v>
          </cell>
          <cell r="G232" t="str">
            <v>Khối Kinh Doanh &amp; Triển khai dự án</v>
          </cell>
          <cell r="H232" t="str">
            <v>Ban TC-KT TD</v>
          </cell>
          <cell r="I232" t="str">
            <v>TD</v>
          </cell>
          <cell r="J232">
            <v>42585</v>
          </cell>
          <cell r="K232">
            <v>0</v>
          </cell>
          <cell r="L232">
            <v>1</v>
          </cell>
          <cell r="M232" t="str">
            <v>XĐTH</v>
          </cell>
          <cell r="N232">
            <v>42826</v>
          </cell>
          <cell r="O232" t="str">
            <v>Điều chỉnh lương, thay đổi lương CB</v>
          </cell>
          <cell r="P232">
            <v>0</v>
          </cell>
          <cell r="Q232">
            <v>7500000</v>
          </cell>
          <cell r="R232">
            <v>7500000</v>
          </cell>
          <cell r="S232">
            <v>15000000</v>
          </cell>
          <cell r="T232">
            <v>0</v>
          </cell>
          <cell r="U232">
            <v>0</v>
          </cell>
          <cell r="V232">
            <v>0</v>
          </cell>
          <cell r="W232" t="str">
            <v>102003412289</v>
          </cell>
          <cell r="X232" t="str">
            <v>VIETINBANK</v>
          </cell>
          <cell r="Y232" t="str">
            <v>LT</v>
          </cell>
          <cell r="Z232">
            <v>0</v>
          </cell>
          <cell r="AA232">
            <v>0</v>
          </cell>
          <cell r="AB232" t="str">
            <v>NGUYEN VIET THONG</v>
          </cell>
        </row>
        <row r="233">
          <cell r="B233" t="str">
            <v>TD261</v>
          </cell>
          <cell r="C233" t="str">
            <v>Trần Trung Hải</v>
          </cell>
          <cell r="D233" t="str">
            <v>Chuyên viên Đầu tư</v>
          </cell>
          <cell r="E233" t="str">
            <v>Ban Đầu tư</v>
          </cell>
          <cell r="F233" t="str">
            <v>Ban Đầu tư</v>
          </cell>
          <cell r="G233" t="str">
            <v>Khối Đầu Tư - Tài chính</v>
          </cell>
          <cell r="H233" t="str">
            <v>Ban QL các DA TD</v>
          </cell>
          <cell r="I233" t="str">
            <v>TD</v>
          </cell>
          <cell r="J233">
            <v>42593</v>
          </cell>
          <cell r="K233">
            <v>0</v>
          </cell>
          <cell r="L233">
            <v>1</v>
          </cell>
          <cell r="M233" t="str">
            <v>XĐTH</v>
          </cell>
          <cell r="N233">
            <v>42826</v>
          </cell>
          <cell r="O233" t="str">
            <v>Thay đổi lương CB 50/50</v>
          </cell>
          <cell r="P233">
            <v>0</v>
          </cell>
          <cell r="Q233">
            <v>6500000</v>
          </cell>
          <cell r="R233">
            <v>6500000</v>
          </cell>
          <cell r="S233">
            <v>13000000</v>
          </cell>
          <cell r="T233">
            <v>0</v>
          </cell>
          <cell r="U233">
            <v>0</v>
          </cell>
          <cell r="V233">
            <v>0</v>
          </cell>
          <cell r="W233" t="str">
            <v>106004575870</v>
          </cell>
          <cell r="X233" t="str">
            <v>VIETINBANK</v>
          </cell>
          <cell r="Y233" t="str">
            <v>LT</v>
          </cell>
          <cell r="Z233">
            <v>0</v>
          </cell>
          <cell r="AA233">
            <v>0</v>
          </cell>
          <cell r="AB233" t="str">
            <v>TRAN TRUNG HAI</v>
          </cell>
        </row>
        <row r="234">
          <cell r="B234" t="str">
            <v>TD263</v>
          </cell>
          <cell r="C234" t="str">
            <v>Bùi Thị Khánh Linh</v>
          </cell>
          <cell r="D234" t="str">
            <v>Nhân viên hỗ trợ</v>
          </cell>
          <cell r="E234" t="str">
            <v>Ban Nghiên cứu &amp; Phát triển (R&amp;D)</v>
          </cell>
          <cell r="F234" t="str">
            <v>Ban Nghiên cứu &amp; Phát triển (R&amp;D)</v>
          </cell>
          <cell r="G234" t="str">
            <v>Ban Nghiên cứu &amp; Phát triển (R&amp;D)</v>
          </cell>
          <cell r="H234" t="str">
            <v>Ban R&amp;D TD</v>
          </cell>
          <cell r="I234" t="str">
            <v>TD</v>
          </cell>
          <cell r="J234">
            <v>42593</v>
          </cell>
          <cell r="K234">
            <v>0</v>
          </cell>
          <cell r="L234">
            <v>1</v>
          </cell>
          <cell r="M234" t="str">
            <v>XĐTH</v>
          </cell>
          <cell r="N234">
            <v>42826</v>
          </cell>
          <cell r="O234" t="str">
            <v>Điều chỉnh lương, thay đổi lương CB</v>
          </cell>
          <cell r="P234">
            <v>0</v>
          </cell>
          <cell r="Q234">
            <v>4050000</v>
          </cell>
          <cell r="R234">
            <v>2275000</v>
          </cell>
          <cell r="S234">
            <v>6325000</v>
          </cell>
          <cell r="T234">
            <v>0</v>
          </cell>
          <cell r="U234">
            <v>0</v>
          </cell>
          <cell r="V234">
            <v>0</v>
          </cell>
          <cell r="W234" t="str">
            <v>101003439426</v>
          </cell>
          <cell r="X234" t="str">
            <v>VIETINBANK</v>
          </cell>
          <cell r="Y234" t="str">
            <v>LT</v>
          </cell>
          <cell r="Z234">
            <v>0</v>
          </cell>
          <cell r="AA234">
            <v>0</v>
          </cell>
          <cell r="AB234" t="str">
            <v>BUI THI KHANH LINH</v>
          </cell>
        </row>
        <row r="235">
          <cell r="B235" t="str">
            <v>TD265</v>
          </cell>
          <cell r="C235" t="str">
            <v>Phạm Mai Anh</v>
          </cell>
          <cell r="D235" t="str">
            <v>Trưởng BP Kinh doanh - Cho thuê</v>
          </cell>
          <cell r="E235" t="str">
            <v>BP cho thuê</v>
          </cell>
          <cell r="F235" t="str">
            <v>Khối Kinh doanh - Dịch vụ</v>
          </cell>
          <cell r="G235" t="str">
            <v>Khối Kinh doanh - Dịch vụ</v>
          </cell>
          <cell r="H235" t="str">
            <v>Ban KD TD</v>
          </cell>
          <cell r="I235" t="str">
            <v>TD</v>
          </cell>
          <cell r="J235">
            <v>42600</v>
          </cell>
          <cell r="K235">
            <v>0</v>
          </cell>
          <cell r="L235">
            <v>1</v>
          </cell>
          <cell r="M235" t="str">
            <v>XĐTH</v>
          </cell>
          <cell r="N235">
            <v>42826</v>
          </cell>
          <cell r="O235" t="str">
            <v>Điều chỉnh lương, thay đổi lương CB</v>
          </cell>
          <cell r="P235">
            <v>0</v>
          </cell>
          <cell r="Q235">
            <v>15125000</v>
          </cell>
          <cell r="R235">
            <v>15125000</v>
          </cell>
          <cell r="S235">
            <v>30250000</v>
          </cell>
          <cell r="T235">
            <v>0</v>
          </cell>
          <cell r="U235">
            <v>500000</v>
          </cell>
          <cell r="V235">
            <v>0</v>
          </cell>
          <cell r="W235" t="str">
            <v>105005322292</v>
          </cell>
          <cell r="X235" t="str">
            <v>VIETINBANK</v>
          </cell>
          <cell r="Y235" t="str">
            <v>LT</v>
          </cell>
          <cell r="Z235">
            <v>0</v>
          </cell>
          <cell r="AA235">
            <v>0</v>
          </cell>
          <cell r="AB235" t="str">
            <v>PHAM MAI ANH</v>
          </cell>
        </row>
        <row r="236">
          <cell r="B236" t="str">
            <v>TD267</v>
          </cell>
          <cell r="C236" t="str">
            <v>Lê Đức Anh</v>
          </cell>
          <cell r="D236" t="str">
            <v>Chuyên viên kiểm soát Tài chính - Kế toán</v>
          </cell>
          <cell r="E236" t="str">
            <v>Ban Thanh tra &amp; Kiểm soát nội bộ</v>
          </cell>
          <cell r="F236" t="str">
            <v>Ban Thanh tra &amp; Kiểm soát nội bộ</v>
          </cell>
          <cell r="G236" t="str">
            <v>Ban Thanh tra &amp; Kiểm soát nội bộ</v>
          </cell>
          <cell r="H236" t="str">
            <v>Ban TT &amp; KSNB TD</v>
          </cell>
          <cell r="I236" t="str">
            <v>TD</v>
          </cell>
          <cell r="J236">
            <v>42628</v>
          </cell>
          <cell r="K236">
            <v>0</v>
          </cell>
          <cell r="L236">
            <v>1</v>
          </cell>
          <cell r="M236" t="str">
            <v>XĐTH</v>
          </cell>
          <cell r="N236">
            <v>42826</v>
          </cell>
          <cell r="O236" t="str">
            <v>Điều chỉnh lương, thay đổi lương CB</v>
          </cell>
          <cell r="P236">
            <v>0</v>
          </cell>
          <cell r="Q236">
            <v>6825000</v>
          </cell>
          <cell r="R236">
            <v>6825000</v>
          </cell>
          <cell r="S236">
            <v>13650000</v>
          </cell>
          <cell r="T236">
            <v>0</v>
          </cell>
          <cell r="U236">
            <v>0</v>
          </cell>
          <cell r="V236">
            <v>0</v>
          </cell>
          <cell r="W236" t="str">
            <v>107005192241</v>
          </cell>
          <cell r="X236" t="str">
            <v>VIETINBANK</v>
          </cell>
          <cell r="Y236" t="str">
            <v>LT</v>
          </cell>
          <cell r="Z236">
            <v>0</v>
          </cell>
          <cell r="AA236">
            <v>0</v>
          </cell>
          <cell r="AB236" t="str">
            <v>LE DUC ANH</v>
          </cell>
        </row>
        <row r="237">
          <cell r="B237" t="str">
            <v>TD270</v>
          </cell>
          <cell r="C237" t="str">
            <v>Nguyễn Ngọc Yến</v>
          </cell>
          <cell r="D237" t="str">
            <v>Chuyên viên Cho thuê</v>
          </cell>
          <cell r="E237" t="str">
            <v>BP cho thuê</v>
          </cell>
          <cell r="F237" t="str">
            <v>Khối Kinh doanh - Dịch vụ</v>
          </cell>
          <cell r="G237" t="str">
            <v>Khối Kinh doanh - Dịch vụ</v>
          </cell>
          <cell r="H237" t="str">
            <v>Ban KD TD</v>
          </cell>
          <cell r="I237" t="str">
            <v>TD</v>
          </cell>
          <cell r="J237">
            <v>42628</v>
          </cell>
          <cell r="K237">
            <v>0</v>
          </cell>
          <cell r="L237">
            <v>1</v>
          </cell>
          <cell r="M237" t="str">
            <v>XĐTH</v>
          </cell>
          <cell r="N237">
            <v>42826</v>
          </cell>
          <cell r="O237" t="str">
            <v>Điều chỉnh lương, thay đổi lương CB</v>
          </cell>
          <cell r="P237">
            <v>0</v>
          </cell>
          <cell r="Q237">
            <v>4050000</v>
          </cell>
          <cell r="R237">
            <v>1450000</v>
          </cell>
          <cell r="S237">
            <v>5500000</v>
          </cell>
          <cell r="T237">
            <v>0</v>
          </cell>
          <cell r="U237">
            <v>500000</v>
          </cell>
          <cell r="V237">
            <v>0</v>
          </cell>
          <cell r="W237" t="str">
            <v>101005525693</v>
          </cell>
          <cell r="X237" t="str">
            <v>VIETINBANK</v>
          </cell>
          <cell r="Y237" t="str">
            <v>LT</v>
          </cell>
          <cell r="Z237">
            <v>0</v>
          </cell>
          <cell r="AA237">
            <v>0</v>
          </cell>
          <cell r="AB237" t="str">
            <v>NGUYEN NGOC YEN</v>
          </cell>
        </row>
        <row r="238">
          <cell r="B238" t="str">
            <v>TD272</v>
          </cell>
          <cell r="C238" t="str">
            <v>Trần Thị Hoài</v>
          </cell>
          <cell r="D238" t="str">
            <v>Chuyên viên Thủ tục khách hàng thương mại</v>
          </cell>
          <cell r="E238" t="str">
            <v>BP Thủ tục khách hàng Thương mại</v>
          </cell>
          <cell r="F238" t="str">
            <v>Khối Kinh doanh - Dịch vụ</v>
          </cell>
          <cell r="G238" t="str">
            <v>Khối Kinh doanh - Dịch vụ</v>
          </cell>
          <cell r="H238" t="str">
            <v>Ban KD TD</v>
          </cell>
          <cell r="I238" t="str">
            <v>TD</v>
          </cell>
          <cell r="J238">
            <v>42675</v>
          </cell>
          <cell r="K238">
            <v>0</v>
          </cell>
          <cell r="L238">
            <v>1</v>
          </cell>
          <cell r="M238" t="str">
            <v>XĐTH</v>
          </cell>
          <cell r="N238">
            <v>42826</v>
          </cell>
          <cell r="O238" t="str">
            <v>Điều chỉnh lương, thay đổi lương CB</v>
          </cell>
          <cell r="P238">
            <v>0</v>
          </cell>
          <cell r="Q238">
            <v>4050000</v>
          </cell>
          <cell r="R238">
            <v>2250000</v>
          </cell>
          <cell r="S238">
            <v>6300000</v>
          </cell>
          <cell r="T238">
            <v>0</v>
          </cell>
          <cell r="U238">
            <v>500000</v>
          </cell>
          <cell r="V238">
            <v>1000000</v>
          </cell>
          <cell r="W238">
            <v>108000515962</v>
          </cell>
          <cell r="X238" t="str">
            <v>VIETINBANK</v>
          </cell>
          <cell r="Y238" t="str">
            <v>LT</v>
          </cell>
          <cell r="Z238">
            <v>0</v>
          </cell>
          <cell r="AA238">
            <v>0</v>
          </cell>
          <cell r="AB238" t="str">
            <v>TRAN THI HOAI</v>
          </cell>
        </row>
        <row r="239">
          <cell r="B239" t="str">
            <v>TD273</v>
          </cell>
          <cell r="C239" t="str">
            <v>Vũ Ngọc Ánh</v>
          </cell>
          <cell r="D239" t="str">
            <v>Chuyên viên Kiểm soát nội bộ</v>
          </cell>
          <cell r="E239" t="str">
            <v>Ban Kiểm soát</v>
          </cell>
          <cell r="F239" t="str">
            <v>Ban Kiểm soát</v>
          </cell>
          <cell r="G239" t="str">
            <v>Ban Kiểm soát</v>
          </cell>
          <cell r="H239" t="str">
            <v>Ban TC-KT TD</v>
          </cell>
          <cell r="I239" t="str">
            <v>TD</v>
          </cell>
          <cell r="J239">
            <v>42639</v>
          </cell>
          <cell r="K239">
            <v>0</v>
          </cell>
          <cell r="L239">
            <v>1</v>
          </cell>
          <cell r="M239" t="str">
            <v>XĐTH</v>
          </cell>
          <cell r="N239">
            <v>42826</v>
          </cell>
          <cell r="O239" t="str">
            <v>Thay đổi lương CB 50/50</v>
          </cell>
          <cell r="P239">
            <v>0</v>
          </cell>
          <cell r="Q239">
            <v>7000000</v>
          </cell>
          <cell r="R239">
            <v>7000000</v>
          </cell>
          <cell r="S239">
            <v>14000000</v>
          </cell>
          <cell r="T239">
            <v>0</v>
          </cell>
          <cell r="U239">
            <v>0</v>
          </cell>
          <cell r="V239">
            <v>0</v>
          </cell>
          <cell r="W239" t="str">
            <v>109003473749</v>
          </cell>
          <cell r="X239" t="str">
            <v>VIETINBANK</v>
          </cell>
          <cell r="Y239" t="str">
            <v>LT</v>
          </cell>
          <cell r="Z239">
            <v>1</v>
          </cell>
          <cell r="AA239">
            <v>0</v>
          </cell>
          <cell r="AB239" t="str">
            <v>VU NGOC ANH</v>
          </cell>
        </row>
        <row r="240">
          <cell r="B240" t="str">
            <v>TD279</v>
          </cell>
          <cell r="C240" t="str">
            <v>Cồ Thị Hoa</v>
          </cell>
          <cell r="D240" t="str">
            <v>Phó Tổng Giám đốc Phụ trách Khối vận hành</v>
          </cell>
          <cell r="E240" t="str">
            <v>Ban Tổng Giám đốc</v>
          </cell>
          <cell r="F240" t="str">
            <v>Ban Tổng Giám đốc</v>
          </cell>
          <cell r="G240" t="str">
            <v>Ban Tổng Giám đốc</v>
          </cell>
          <cell r="H240" t="str">
            <v>Ban TGD TD</v>
          </cell>
          <cell r="I240" t="str">
            <v>TD</v>
          </cell>
          <cell r="J240">
            <v>42597</v>
          </cell>
          <cell r="K240">
            <v>0</v>
          </cell>
          <cell r="L240">
            <v>1</v>
          </cell>
          <cell r="M240" t="str">
            <v>XĐTH</v>
          </cell>
          <cell r="N240">
            <v>42826</v>
          </cell>
          <cell r="O240" t="str">
            <v>Thay đổi lương CB 50/50</v>
          </cell>
          <cell r="P240">
            <v>0</v>
          </cell>
          <cell r="Q240">
            <v>60000000</v>
          </cell>
          <cell r="R240">
            <v>60000000</v>
          </cell>
          <cell r="S240">
            <v>120000000</v>
          </cell>
          <cell r="T240">
            <v>0</v>
          </cell>
          <cell r="U240">
            <v>0</v>
          </cell>
          <cell r="V240">
            <v>0</v>
          </cell>
          <cell r="W240" t="str">
            <v>109003504748</v>
          </cell>
          <cell r="X240" t="str">
            <v>VIETINBANK</v>
          </cell>
          <cell r="Y240" t="str">
            <v>LT</v>
          </cell>
          <cell r="Z240">
            <v>0</v>
          </cell>
          <cell r="AA240">
            <v>0</v>
          </cell>
          <cell r="AB240" t="str">
            <v>CO THI HOA</v>
          </cell>
        </row>
        <row r="241">
          <cell r="B241" t="str">
            <v>TD280</v>
          </cell>
          <cell r="C241" t="str">
            <v>Bùi Bảo Trung</v>
          </cell>
          <cell r="D241" t="str">
            <v>Nhân viên nhân sự</v>
          </cell>
          <cell r="E241" t="str">
            <v>Phòng Dịch vụ Nhân sự</v>
          </cell>
          <cell r="F241" t="str">
            <v>Ban Nhân sự</v>
          </cell>
          <cell r="G241" t="str">
            <v>Khối Vận hành</v>
          </cell>
          <cell r="H241" t="str">
            <v>Ban NS TD</v>
          </cell>
          <cell r="I241" t="str">
            <v>TD</v>
          </cell>
          <cell r="J241">
            <v>42644</v>
          </cell>
          <cell r="K241">
            <v>0</v>
          </cell>
          <cell r="L241">
            <v>1</v>
          </cell>
          <cell r="M241" t="str">
            <v>XĐTH</v>
          </cell>
          <cell r="N241">
            <v>42826</v>
          </cell>
          <cell r="O241" t="str">
            <v>Điều chỉnh lương, thay đổi lương CB</v>
          </cell>
          <cell r="P241">
            <v>0</v>
          </cell>
          <cell r="Q241">
            <v>6050000</v>
          </cell>
          <cell r="R241">
            <v>6050000</v>
          </cell>
          <cell r="S241">
            <v>12100000</v>
          </cell>
          <cell r="T241">
            <v>0</v>
          </cell>
          <cell r="U241">
            <v>0</v>
          </cell>
          <cell r="V241">
            <v>0</v>
          </cell>
          <cell r="W241" t="str">
            <v>100003504759</v>
          </cell>
          <cell r="X241" t="str">
            <v>VIETINBANK</v>
          </cell>
          <cell r="Y241" t="str">
            <v>LT</v>
          </cell>
          <cell r="Z241">
            <v>0</v>
          </cell>
          <cell r="AA241">
            <v>0</v>
          </cell>
          <cell r="AB241" t="str">
            <v>BUI BAO TRUNG</v>
          </cell>
        </row>
        <row r="242">
          <cell r="B242" t="str">
            <v>TD281</v>
          </cell>
          <cell r="C242" t="str">
            <v>Phạm Thanh Hảo</v>
          </cell>
          <cell r="D242" t="str">
            <v>Giám đốc Dự án nhân sự</v>
          </cell>
          <cell r="E242" t="str">
            <v>Bộ phận Dự án Nhân sự</v>
          </cell>
          <cell r="F242" t="str">
            <v>Ban Nhân sự</v>
          </cell>
          <cell r="G242" t="str">
            <v>Khối Vận hành</v>
          </cell>
          <cell r="H242" t="str">
            <v>Ban NS TD</v>
          </cell>
          <cell r="I242" t="str">
            <v>TD</v>
          </cell>
          <cell r="J242">
            <v>42653</v>
          </cell>
          <cell r="K242">
            <v>0</v>
          </cell>
          <cell r="L242">
            <v>1</v>
          </cell>
          <cell r="M242" t="str">
            <v>XĐTH</v>
          </cell>
          <cell r="N242">
            <v>42826</v>
          </cell>
          <cell r="O242" t="str">
            <v>Thay đổi lương CB 50/50</v>
          </cell>
          <cell r="P242">
            <v>0</v>
          </cell>
          <cell r="Q242">
            <v>38500000</v>
          </cell>
          <cell r="R242">
            <v>38500000</v>
          </cell>
          <cell r="S242">
            <v>77000000</v>
          </cell>
          <cell r="T242">
            <v>0</v>
          </cell>
          <cell r="U242">
            <v>0</v>
          </cell>
          <cell r="V242">
            <v>0</v>
          </cell>
          <cell r="W242" t="str">
            <v>101006966069</v>
          </cell>
          <cell r="X242" t="str">
            <v>VIETINBANK</v>
          </cell>
          <cell r="Y242" t="str">
            <v>LT</v>
          </cell>
          <cell r="Z242">
            <v>0</v>
          </cell>
          <cell r="AA242">
            <v>0</v>
          </cell>
          <cell r="AB242" t="str">
            <v>PHAM THANH HAO</v>
          </cell>
        </row>
        <row r="243">
          <cell r="B243" t="str">
            <v>TD282</v>
          </cell>
          <cell r="C243" t="str">
            <v>Phạm Thị Hồng Liên</v>
          </cell>
          <cell r="D243" t="str">
            <v>Giám đốc Tài chính</v>
          </cell>
          <cell r="E243" t="str">
            <v>Phòng Tài chính</v>
          </cell>
          <cell r="F243" t="str">
            <v>Ban Tài chính - Kế toán</v>
          </cell>
          <cell r="G243" t="str">
            <v>Khối Đầu Tư - Tài chính</v>
          </cell>
          <cell r="H243" t="str">
            <v>Ban TC-KT TD</v>
          </cell>
          <cell r="I243" t="str">
            <v>TD</v>
          </cell>
          <cell r="J243">
            <v>42658</v>
          </cell>
          <cell r="K243">
            <v>0</v>
          </cell>
          <cell r="L243">
            <v>1</v>
          </cell>
          <cell r="M243" t="str">
            <v>XĐTH</v>
          </cell>
          <cell r="N243">
            <v>42826</v>
          </cell>
          <cell r="O243" t="str">
            <v>Thay đổi lương CB 50/50</v>
          </cell>
          <cell r="P243">
            <v>0</v>
          </cell>
          <cell r="Q243">
            <v>45000000</v>
          </cell>
          <cell r="R243">
            <v>45000000</v>
          </cell>
          <cell r="S243">
            <v>90000000</v>
          </cell>
          <cell r="T243">
            <v>0</v>
          </cell>
          <cell r="U243">
            <v>0</v>
          </cell>
          <cell r="V243">
            <v>0</v>
          </cell>
          <cell r="W243" t="str">
            <v>107006867423</v>
          </cell>
          <cell r="X243" t="str">
            <v>VIETINBANK</v>
          </cell>
          <cell r="Y243" t="str">
            <v>LT</v>
          </cell>
          <cell r="Z243">
            <v>2</v>
          </cell>
          <cell r="AA243">
            <v>0</v>
          </cell>
          <cell r="AB243" t="str">
            <v>PHAM THI HONG LIEN</v>
          </cell>
        </row>
        <row r="244">
          <cell r="B244" t="str">
            <v>TD283</v>
          </cell>
          <cell r="C244" t="str">
            <v>Phạm Thế Duyệt</v>
          </cell>
          <cell r="D244" t="str">
            <v>Nhân viên kế hoạch</v>
          </cell>
          <cell r="E244" t="str">
            <v>Tổ trợ lý &amp; Chiến lươc</v>
          </cell>
          <cell r="F244" t="str">
            <v>Tổ trợ lý &amp; Chiến lươc</v>
          </cell>
          <cell r="G244" t="str">
            <v>Tổ trợ lý &amp; Chiến lươc</v>
          </cell>
          <cell r="H244" t="str">
            <v>TTL TD</v>
          </cell>
          <cell r="I244" t="str">
            <v>TD</v>
          </cell>
          <cell r="J244">
            <v>42660</v>
          </cell>
          <cell r="K244">
            <v>0</v>
          </cell>
          <cell r="L244">
            <v>1</v>
          </cell>
          <cell r="M244" t="str">
            <v>XĐTH</v>
          </cell>
          <cell r="N244">
            <v>42826</v>
          </cell>
          <cell r="O244" t="str">
            <v>Thay đổi lương CB 50/50</v>
          </cell>
          <cell r="P244">
            <v>0</v>
          </cell>
          <cell r="Q244">
            <v>6250000</v>
          </cell>
          <cell r="R244">
            <v>6250000</v>
          </cell>
          <cell r="S244">
            <v>12500000</v>
          </cell>
          <cell r="T244">
            <v>0</v>
          </cell>
          <cell r="U244">
            <v>0</v>
          </cell>
          <cell r="V244">
            <v>0</v>
          </cell>
          <cell r="W244" t="str">
            <v>105006609632</v>
          </cell>
          <cell r="X244" t="str">
            <v>VIETINBANK</v>
          </cell>
          <cell r="Y244" t="str">
            <v>LT</v>
          </cell>
          <cell r="Z244">
            <v>0</v>
          </cell>
          <cell r="AA244">
            <v>0</v>
          </cell>
          <cell r="AB244" t="str">
            <v>PHAM THE DUYET</v>
          </cell>
        </row>
        <row r="245">
          <cell r="B245" t="str">
            <v>TD285</v>
          </cell>
          <cell r="C245" t="str">
            <v>Nguyễn Thái Anh</v>
          </cell>
          <cell r="D245" t="str">
            <v>Trưởng phòng Marketing</v>
          </cell>
          <cell r="E245" t="str">
            <v>Phòng Marketing</v>
          </cell>
          <cell r="F245" t="str">
            <v>Ban Marketing &amp; Truyền thông</v>
          </cell>
          <cell r="G245" t="str">
            <v>Khối Kinh Doanh &amp; Triển khai dự án</v>
          </cell>
          <cell r="H245" t="str">
            <v>Ban MKT&amp;TT TD</v>
          </cell>
          <cell r="I245" t="str">
            <v>TD</v>
          </cell>
          <cell r="J245">
            <v>42660</v>
          </cell>
          <cell r="K245">
            <v>0</v>
          </cell>
          <cell r="L245">
            <v>1</v>
          </cell>
          <cell r="M245" t="str">
            <v>XĐTH</v>
          </cell>
          <cell r="N245">
            <v>42826</v>
          </cell>
          <cell r="O245" t="str">
            <v>Phụ cấp điện thoại + xăng xe</v>
          </cell>
          <cell r="P245">
            <v>0</v>
          </cell>
          <cell r="Q245">
            <v>10000000</v>
          </cell>
          <cell r="R245">
            <v>10000000</v>
          </cell>
          <cell r="S245">
            <v>20000000</v>
          </cell>
          <cell r="T245">
            <v>0</v>
          </cell>
          <cell r="U245">
            <v>500000</v>
          </cell>
          <cell r="V245">
            <v>1000000</v>
          </cell>
          <cell r="W245" t="str">
            <v>101006437464</v>
          </cell>
          <cell r="X245" t="str">
            <v>VIETINBANK</v>
          </cell>
          <cell r="Y245" t="str">
            <v>LT</v>
          </cell>
          <cell r="Z245">
            <v>0</v>
          </cell>
          <cell r="AA245">
            <v>0</v>
          </cell>
          <cell r="AB245" t="str">
            <v>NGUYEN THAI ANH</v>
          </cell>
        </row>
        <row r="246">
          <cell r="B246" t="str">
            <v>TD286</v>
          </cell>
          <cell r="C246" t="str">
            <v xml:space="preserve">Phạm Thị Lê </v>
          </cell>
          <cell r="D246" t="str">
            <v>Chuyên viên Nguồn vốn - Tín dụng</v>
          </cell>
          <cell r="E246" t="str">
            <v>Phòng Tài chính và Phân tích đầu tư</v>
          </cell>
          <cell r="F246" t="str">
            <v>Ban Tài chính - Kế toán</v>
          </cell>
          <cell r="G246" t="str">
            <v>Khối Đầu Tư - Tài chính</v>
          </cell>
          <cell r="H246" t="str">
            <v>Ban TC-KT TD</v>
          </cell>
          <cell r="I246" t="str">
            <v>TD</v>
          </cell>
          <cell r="J246">
            <v>42675</v>
          </cell>
          <cell r="K246">
            <v>0</v>
          </cell>
          <cell r="L246">
            <v>1</v>
          </cell>
          <cell r="M246" t="str">
            <v>XĐTH</v>
          </cell>
          <cell r="N246">
            <v>42826</v>
          </cell>
          <cell r="O246" t="str">
            <v>Thay đổi lương CB 50/50</v>
          </cell>
          <cell r="P246">
            <v>0</v>
          </cell>
          <cell r="Q246">
            <v>7000000</v>
          </cell>
          <cell r="R246">
            <v>7000000</v>
          </cell>
          <cell r="S246">
            <v>14000000</v>
          </cell>
          <cell r="T246">
            <v>0</v>
          </cell>
          <cell r="U246">
            <v>0</v>
          </cell>
          <cell r="V246">
            <v>0</v>
          </cell>
          <cell r="W246" t="str">
            <v>102003630033</v>
          </cell>
          <cell r="X246" t="str">
            <v>VIETINBANK</v>
          </cell>
          <cell r="Y246" t="str">
            <v>LT</v>
          </cell>
          <cell r="Z246">
            <v>0</v>
          </cell>
          <cell r="AA246">
            <v>0</v>
          </cell>
          <cell r="AB246" t="str">
            <v xml:space="preserve">PHAM THI LE </v>
          </cell>
        </row>
        <row r="247">
          <cell r="B247" t="str">
            <v>TD288</v>
          </cell>
          <cell r="C247" t="str">
            <v>Hoàng Tú Anh</v>
          </cell>
          <cell r="D247" t="str">
            <v>Chuyên viên Giải phóng mặt bằng</v>
          </cell>
          <cell r="E247">
            <v>0</v>
          </cell>
          <cell r="F247" t="str">
            <v>Khối Phát triển dự án</v>
          </cell>
          <cell r="G247" t="str">
            <v>Khối Phát triển dự án</v>
          </cell>
          <cell r="H247" t="str">
            <v>Ban PTDA TD</v>
          </cell>
          <cell r="I247" t="str">
            <v>TD</v>
          </cell>
          <cell r="J247">
            <v>42675</v>
          </cell>
          <cell r="K247">
            <v>0</v>
          </cell>
          <cell r="L247">
            <v>1</v>
          </cell>
          <cell r="M247" t="str">
            <v>XĐTH</v>
          </cell>
          <cell r="N247">
            <v>0</v>
          </cell>
          <cell r="O247">
            <v>0</v>
          </cell>
          <cell r="P247">
            <v>0</v>
          </cell>
          <cell r="Q247">
            <v>4050000</v>
          </cell>
          <cell r="R247">
            <v>2950000</v>
          </cell>
          <cell r="S247">
            <v>7000000</v>
          </cell>
          <cell r="T247">
            <v>0</v>
          </cell>
          <cell r="U247">
            <v>0</v>
          </cell>
          <cell r="V247">
            <v>0</v>
          </cell>
          <cell r="W247">
            <v>101005778559</v>
          </cell>
          <cell r="X247" t="str">
            <v>VIETINBANK</v>
          </cell>
          <cell r="Y247" t="str">
            <v>LT</v>
          </cell>
          <cell r="Z247">
            <v>0</v>
          </cell>
          <cell r="AA247">
            <v>0</v>
          </cell>
          <cell r="AB247" t="str">
            <v>HOANG TU ANH</v>
          </cell>
        </row>
        <row r="248">
          <cell r="B248" t="str">
            <v>TD290</v>
          </cell>
          <cell r="C248" t="str">
            <v>Nguyễn Thị Huyền Trang</v>
          </cell>
          <cell r="D248" t="str">
            <v>Chuyên viên Kinh doanh</v>
          </cell>
          <cell r="E248" t="str">
            <v>Phòng Kinh doanh</v>
          </cell>
          <cell r="F248" t="str">
            <v>Khối Kinh doanh - Dịch vụ</v>
          </cell>
          <cell r="G248" t="str">
            <v>Khối Kinh doanh - Dịch vụ</v>
          </cell>
          <cell r="H248" t="str">
            <v>Ban KD TD</v>
          </cell>
          <cell r="I248" t="str">
            <v>TD</v>
          </cell>
          <cell r="J248">
            <v>42683</v>
          </cell>
          <cell r="K248">
            <v>42906</v>
          </cell>
          <cell r="L248">
            <v>1</v>
          </cell>
          <cell r="M248" t="str">
            <v>XĐTH</v>
          </cell>
          <cell r="N248">
            <v>42826</v>
          </cell>
          <cell r="O248" t="str">
            <v>Thay đổi lương CB 50/50</v>
          </cell>
          <cell r="P248">
            <v>0</v>
          </cell>
          <cell r="Q248">
            <v>10000000</v>
          </cell>
          <cell r="R248">
            <v>10000000</v>
          </cell>
          <cell r="S248">
            <v>20000000</v>
          </cell>
          <cell r="T248">
            <v>0</v>
          </cell>
          <cell r="U248">
            <v>500000</v>
          </cell>
          <cell r="V248">
            <v>0</v>
          </cell>
          <cell r="W248" t="str">
            <v>Giữ lương</v>
          </cell>
          <cell r="X248" t="str">
            <v>VIETINBANK</v>
          </cell>
          <cell r="Y248" t="str">
            <v>LT</v>
          </cell>
          <cell r="Z248">
            <v>3</v>
          </cell>
          <cell r="AA248">
            <v>0</v>
          </cell>
          <cell r="AB248" t="str">
            <v>NGUYEN THI HUYEN TRANG</v>
          </cell>
        </row>
        <row r="249">
          <cell r="B249" t="str">
            <v>TD291</v>
          </cell>
          <cell r="C249" t="str">
            <v>Nguyễn Thủy Tiên</v>
          </cell>
          <cell r="D249" t="str">
            <v>Phụ trách Kinh doanh</v>
          </cell>
          <cell r="E249" t="str">
            <v>Phòng Kinh doanh</v>
          </cell>
          <cell r="F249" t="str">
            <v>Khối Kinh doanh - Dịch vụ</v>
          </cell>
          <cell r="G249" t="str">
            <v>Khối Kinh doanh - Dịch vụ</v>
          </cell>
          <cell r="H249" t="str">
            <v>Ban KD TD</v>
          </cell>
          <cell r="I249" t="str">
            <v>TD</v>
          </cell>
          <cell r="J249">
            <v>42689</v>
          </cell>
          <cell r="K249">
            <v>42902</v>
          </cell>
          <cell r="L249" t="str">
            <v>Giảm nghỉ việc</v>
          </cell>
          <cell r="M249" t="str">
            <v>XĐTH</v>
          </cell>
          <cell r="N249">
            <v>42826</v>
          </cell>
          <cell r="O249" t="str">
            <v>Thay đổi lương CB 50/50</v>
          </cell>
          <cell r="P249">
            <v>0</v>
          </cell>
          <cell r="Q249">
            <v>15000000</v>
          </cell>
          <cell r="R249">
            <v>15000000</v>
          </cell>
          <cell r="S249">
            <v>30000000</v>
          </cell>
          <cell r="T249">
            <v>0</v>
          </cell>
          <cell r="U249">
            <v>0</v>
          </cell>
          <cell r="V249">
            <v>0</v>
          </cell>
          <cell r="W249" t="str">
            <v>Giữ lương</v>
          </cell>
          <cell r="X249" t="str">
            <v>VIETINBANK</v>
          </cell>
          <cell r="Y249" t="str">
            <v>LT</v>
          </cell>
          <cell r="Z249">
            <v>0</v>
          </cell>
          <cell r="AA249">
            <v>0</v>
          </cell>
          <cell r="AB249" t="str">
            <v>NGUYEN THUY TIEN</v>
          </cell>
        </row>
        <row r="250">
          <cell r="B250" t="str">
            <v>TD292</v>
          </cell>
          <cell r="C250" t="str">
            <v>Nguyễn Xuân Hương</v>
          </cell>
          <cell r="D250" t="str">
            <v>Giám đốc Ban Kinh doanh</v>
          </cell>
          <cell r="E250" t="str">
            <v>Ban Kinh doanh</v>
          </cell>
          <cell r="F250" t="str">
            <v>Ban Kinh doanh</v>
          </cell>
          <cell r="G250" t="str">
            <v>Khối Kinh doanh - Dịch vụ</v>
          </cell>
          <cell r="H250" t="str">
            <v>Ban KD TD</v>
          </cell>
          <cell r="I250" t="str">
            <v>TD</v>
          </cell>
          <cell r="J250">
            <v>42689</v>
          </cell>
          <cell r="K250">
            <v>42916</v>
          </cell>
          <cell r="L250">
            <v>1</v>
          </cell>
          <cell r="M250" t="str">
            <v>XĐTH</v>
          </cell>
          <cell r="N250">
            <v>42826</v>
          </cell>
          <cell r="O250" t="str">
            <v>Thay đổi lương CB 50/50</v>
          </cell>
          <cell r="P250">
            <v>0</v>
          </cell>
          <cell r="Q250">
            <v>40000000</v>
          </cell>
          <cell r="R250">
            <v>40000000</v>
          </cell>
          <cell r="S250">
            <v>80000000</v>
          </cell>
          <cell r="T250">
            <v>0</v>
          </cell>
          <cell r="U250">
            <v>500000</v>
          </cell>
          <cell r="V250">
            <v>1000000</v>
          </cell>
          <cell r="W250" t="str">
            <v>102003702464</v>
          </cell>
          <cell r="X250" t="str">
            <v>VIETINBANK</v>
          </cell>
          <cell r="Y250" t="str">
            <v>LT</v>
          </cell>
          <cell r="Z250">
            <v>0</v>
          </cell>
          <cell r="AA250">
            <v>0</v>
          </cell>
          <cell r="AB250" t="str">
            <v>NGUYEN XUAN HUONG</v>
          </cell>
        </row>
        <row r="251">
          <cell r="B251" t="str">
            <v>TD293</v>
          </cell>
          <cell r="C251" t="str">
            <v>Trần Thị Huyền Trang</v>
          </cell>
          <cell r="D251" t="str">
            <v>Nhân viên hành chính</v>
          </cell>
          <cell r="E251" t="str">
            <v>Ban Hành chính &amp; Văn phòng Tập đoàn</v>
          </cell>
          <cell r="F251" t="str">
            <v>Ban Hành chính &amp; Văn phòng Tập đoàn</v>
          </cell>
          <cell r="G251" t="str">
            <v>Khối Vận hành</v>
          </cell>
          <cell r="H251" t="str">
            <v>VPTĐ TD</v>
          </cell>
          <cell r="I251" t="str">
            <v>TD</v>
          </cell>
          <cell r="J251">
            <v>42690</v>
          </cell>
          <cell r="K251">
            <v>0</v>
          </cell>
          <cell r="L251">
            <v>1</v>
          </cell>
          <cell r="M251" t="str">
            <v>XĐTH</v>
          </cell>
          <cell r="N251">
            <v>0</v>
          </cell>
          <cell r="O251">
            <v>0</v>
          </cell>
          <cell r="P251">
            <v>0</v>
          </cell>
          <cell r="Q251">
            <v>4050000</v>
          </cell>
          <cell r="R251">
            <v>2450000</v>
          </cell>
          <cell r="S251">
            <v>6500000</v>
          </cell>
          <cell r="T251">
            <v>0</v>
          </cell>
          <cell r="U251">
            <v>0</v>
          </cell>
          <cell r="V251">
            <v>0</v>
          </cell>
          <cell r="W251" t="str">
            <v>107003781951</v>
          </cell>
          <cell r="X251" t="str">
            <v>VIETINBANK</v>
          </cell>
          <cell r="Y251" t="str">
            <v>LT</v>
          </cell>
          <cell r="Z251">
            <v>0</v>
          </cell>
          <cell r="AA251">
            <v>0</v>
          </cell>
          <cell r="AB251" t="str">
            <v>TRAN THI HUYEN TRANG</v>
          </cell>
        </row>
        <row r="252">
          <cell r="B252" t="str">
            <v>TD298</v>
          </cell>
          <cell r="C252" t="str">
            <v>Hoàng Thị Yến</v>
          </cell>
          <cell r="D252" t="str">
            <v>Chuyên viên Thủ tục khách hàng thương mại</v>
          </cell>
          <cell r="E252" t="str">
            <v>BP Thủ tục khách hàng Thương mại</v>
          </cell>
          <cell r="F252" t="str">
            <v>Khối Kinh doanh - Dịch vụ</v>
          </cell>
          <cell r="G252" t="str">
            <v>Khối Kinh doanh - Dịch vụ</v>
          </cell>
          <cell r="H252" t="str">
            <v>Ban KD TD</v>
          </cell>
          <cell r="I252" t="str">
            <v>TD</v>
          </cell>
          <cell r="J252">
            <v>42706</v>
          </cell>
          <cell r="K252">
            <v>0</v>
          </cell>
          <cell r="L252">
            <v>1</v>
          </cell>
          <cell r="M252" t="str">
            <v>XĐTH</v>
          </cell>
          <cell r="N252">
            <v>0</v>
          </cell>
          <cell r="O252">
            <v>0</v>
          </cell>
          <cell r="P252">
            <v>0</v>
          </cell>
          <cell r="Q252">
            <v>4050000</v>
          </cell>
          <cell r="R252">
            <v>2450000</v>
          </cell>
          <cell r="S252">
            <v>6500000</v>
          </cell>
          <cell r="T252">
            <v>0</v>
          </cell>
          <cell r="U252">
            <v>0</v>
          </cell>
          <cell r="V252">
            <v>0</v>
          </cell>
          <cell r="W252" t="str">
            <v>108004936234</v>
          </cell>
          <cell r="X252" t="str">
            <v>VIETINBANK</v>
          </cell>
          <cell r="Y252" t="str">
            <v>LT</v>
          </cell>
          <cell r="Z252">
            <v>0</v>
          </cell>
          <cell r="AA252">
            <v>0</v>
          </cell>
          <cell r="AB252" t="str">
            <v>HOANG THI YEN</v>
          </cell>
        </row>
        <row r="253">
          <cell r="B253" t="str">
            <v>TD299</v>
          </cell>
          <cell r="C253" t="str">
            <v>Lê Thị Mai</v>
          </cell>
          <cell r="D253" t="str">
            <v>Trưởng BP Thủ tục khách hàng DF2</v>
          </cell>
          <cell r="E253" t="str">
            <v>BP Thủ tục khách hàng Thương mại</v>
          </cell>
          <cell r="F253" t="str">
            <v>Khối Kinh doanh - Dịch vụ</v>
          </cell>
          <cell r="G253" t="str">
            <v>Khối Kinh doanh - Dịch vụ</v>
          </cell>
          <cell r="H253" t="str">
            <v>Ban KD TD</v>
          </cell>
          <cell r="I253" t="str">
            <v>TD</v>
          </cell>
          <cell r="J253">
            <v>42706</v>
          </cell>
          <cell r="K253">
            <v>42922</v>
          </cell>
          <cell r="L253">
            <v>1</v>
          </cell>
          <cell r="M253" t="str">
            <v>XĐTH</v>
          </cell>
          <cell r="N253">
            <v>42826</v>
          </cell>
          <cell r="O253" t="str">
            <v>Thay đổi lương CB 50/50</v>
          </cell>
          <cell r="P253">
            <v>0</v>
          </cell>
          <cell r="Q253">
            <v>7500000</v>
          </cell>
          <cell r="R253">
            <v>7500000</v>
          </cell>
          <cell r="S253">
            <v>15000000</v>
          </cell>
          <cell r="T253">
            <v>0</v>
          </cell>
          <cell r="U253">
            <v>0</v>
          </cell>
          <cell r="V253">
            <v>0</v>
          </cell>
          <cell r="W253" t="str">
            <v>100003706954</v>
          </cell>
          <cell r="X253" t="str">
            <v>VIETINBANK</v>
          </cell>
          <cell r="Y253" t="str">
            <v>LT</v>
          </cell>
          <cell r="Z253">
            <v>1</v>
          </cell>
          <cell r="AA253">
            <v>0</v>
          </cell>
          <cell r="AB253" t="str">
            <v>LE THI MAI</v>
          </cell>
        </row>
        <row r="254">
          <cell r="B254" t="str">
            <v>TD303</v>
          </cell>
          <cell r="C254" t="str">
            <v>Nguyễn Thị Thanh Bình</v>
          </cell>
          <cell r="D254" t="str">
            <v>Trưởng BP Thủ tục khách hàng DF1</v>
          </cell>
          <cell r="E254" t="str">
            <v>BP Thủ tục khách hàng Thương mại</v>
          </cell>
          <cell r="F254" t="str">
            <v>Khối Kinh doanh - Dịch vụ</v>
          </cell>
          <cell r="G254" t="str">
            <v>Khối Kinh doanh - Dịch vụ</v>
          </cell>
          <cell r="H254" t="str">
            <v>Ban KD TD</v>
          </cell>
          <cell r="I254" t="str">
            <v>TD</v>
          </cell>
          <cell r="J254">
            <v>42730</v>
          </cell>
          <cell r="K254">
            <v>0</v>
          </cell>
          <cell r="L254">
            <v>1</v>
          </cell>
          <cell r="M254" t="str">
            <v>XĐTH</v>
          </cell>
          <cell r="N254">
            <v>42826</v>
          </cell>
          <cell r="O254" t="str">
            <v>Thay đổi lương CB 50/50</v>
          </cell>
          <cell r="P254">
            <v>0</v>
          </cell>
          <cell r="Q254">
            <v>7500000</v>
          </cell>
          <cell r="R254">
            <v>7500000</v>
          </cell>
          <cell r="S254">
            <v>15000000</v>
          </cell>
          <cell r="T254">
            <v>0</v>
          </cell>
          <cell r="U254">
            <v>0</v>
          </cell>
          <cell r="V254">
            <v>0</v>
          </cell>
          <cell r="W254" t="str">
            <v>109004975859</v>
          </cell>
          <cell r="X254" t="str">
            <v>VIETINBANK</v>
          </cell>
          <cell r="Y254" t="str">
            <v>LT</v>
          </cell>
          <cell r="Z254">
            <v>1</v>
          </cell>
          <cell r="AA254">
            <v>0</v>
          </cell>
          <cell r="AB254" t="str">
            <v>NGUYEN THI THANH BINH</v>
          </cell>
        </row>
        <row r="255">
          <cell r="B255" t="str">
            <v>TD305</v>
          </cell>
          <cell r="C255" t="str">
            <v>Vũ Ngọc Huy</v>
          </cell>
          <cell r="D255" t="str">
            <v>Chuyên viên Phát triển dự án</v>
          </cell>
          <cell r="E255">
            <v>0</v>
          </cell>
          <cell r="F255" t="str">
            <v>Khối Phát triển dự án</v>
          </cell>
          <cell r="G255" t="str">
            <v>Khối Phát triển dự án</v>
          </cell>
          <cell r="H255" t="str">
            <v>Ban KD TD</v>
          </cell>
          <cell r="I255" t="str">
            <v>TD</v>
          </cell>
          <cell r="J255">
            <v>42730</v>
          </cell>
          <cell r="K255">
            <v>0</v>
          </cell>
          <cell r="L255">
            <v>1</v>
          </cell>
          <cell r="M255" t="str">
            <v>XĐTH</v>
          </cell>
          <cell r="N255">
            <v>0</v>
          </cell>
          <cell r="O255">
            <v>0</v>
          </cell>
          <cell r="P255">
            <v>0</v>
          </cell>
          <cell r="Q255">
            <v>4050000</v>
          </cell>
          <cell r="R255">
            <v>3950000</v>
          </cell>
          <cell r="S255">
            <v>8000000</v>
          </cell>
          <cell r="T255">
            <v>0</v>
          </cell>
          <cell r="U255">
            <v>0</v>
          </cell>
          <cell r="V255">
            <v>0</v>
          </cell>
          <cell r="W255" t="str">
            <v>108003760929</v>
          </cell>
          <cell r="X255" t="str">
            <v>VIETINBANK</v>
          </cell>
          <cell r="Y255" t="str">
            <v>LT</v>
          </cell>
          <cell r="Z255">
            <v>0</v>
          </cell>
          <cell r="AA255">
            <v>0</v>
          </cell>
          <cell r="AB255" t="str">
            <v>VU NGOC HUY</v>
          </cell>
        </row>
        <row r="256">
          <cell r="B256" t="str">
            <v>TD308</v>
          </cell>
          <cell r="C256" t="str">
            <v>Từ Diệu Huyền</v>
          </cell>
          <cell r="D256" t="str">
            <v>Trưởng BP Thủ tục khách hàng DE4</v>
          </cell>
          <cell r="E256" t="str">
            <v>BP Thủ tục khách hàng Thương mại</v>
          </cell>
          <cell r="F256" t="str">
            <v>Khối Kinh doanh - Dịch vụ</v>
          </cell>
          <cell r="G256" t="str">
            <v>Khối Kinh doanh - Dịch vụ</v>
          </cell>
          <cell r="H256" t="str">
            <v>Ban KD TD</v>
          </cell>
          <cell r="I256" t="str">
            <v>TD</v>
          </cell>
          <cell r="J256">
            <v>42774</v>
          </cell>
          <cell r="K256">
            <v>0</v>
          </cell>
          <cell r="L256">
            <v>1</v>
          </cell>
          <cell r="M256" t="str">
            <v>XĐTH</v>
          </cell>
          <cell r="N256">
            <v>42834</v>
          </cell>
          <cell r="O256" t="str">
            <v>Chính thức</v>
          </cell>
          <cell r="P256">
            <v>0</v>
          </cell>
          <cell r="Q256">
            <v>7500000</v>
          </cell>
          <cell r="R256">
            <v>7500000</v>
          </cell>
          <cell r="S256">
            <v>15000000</v>
          </cell>
          <cell r="T256">
            <v>0</v>
          </cell>
          <cell r="U256">
            <v>500000</v>
          </cell>
          <cell r="V256">
            <v>1000000</v>
          </cell>
          <cell r="W256">
            <v>101010011207053</v>
          </cell>
          <cell r="X256" t="str">
            <v>VIETINBANK</v>
          </cell>
          <cell r="Y256" t="str">
            <v>LT</v>
          </cell>
          <cell r="Z256">
            <v>0</v>
          </cell>
          <cell r="AA256">
            <v>0</v>
          </cell>
          <cell r="AB256" t="str">
            <v>TU DIEU HUYEN</v>
          </cell>
        </row>
        <row r="257">
          <cell r="B257" t="str">
            <v>TD309</v>
          </cell>
          <cell r="C257" t="str">
            <v>Chử Viết Trung</v>
          </cell>
          <cell r="D257" t="str">
            <v>Phụ trách Thanh tra xây dựng</v>
          </cell>
          <cell r="E257" t="str">
            <v>Ban Thanh tra &amp; Kiểm soát nội bộ</v>
          </cell>
          <cell r="F257" t="str">
            <v>Ban Thanh tra &amp; Kiểm soát nội bộ</v>
          </cell>
          <cell r="G257" t="str">
            <v>Ban Thanh tra &amp; Kiểm soát nội bộ</v>
          </cell>
          <cell r="H257" t="str">
            <v>Ban TT &amp; KSNB TD</v>
          </cell>
          <cell r="I257" t="str">
            <v>TD</v>
          </cell>
          <cell r="J257">
            <v>42735</v>
          </cell>
          <cell r="K257">
            <v>0</v>
          </cell>
          <cell r="L257">
            <v>1</v>
          </cell>
          <cell r="M257" t="str">
            <v>XĐTH</v>
          </cell>
          <cell r="N257">
            <v>42826</v>
          </cell>
          <cell r="O257" t="str">
            <v>Thay đổi lương CB 50/50</v>
          </cell>
          <cell r="P257">
            <v>0</v>
          </cell>
          <cell r="Q257">
            <v>8000000</v>
          </cell>
          <cell r="R257">
            <v>8000000</v>
          </cell>
          <cell r="S257">
            <v>16000000</v>
          </cell>
          <cell r="T257">
            <v>0</v>
          </cell>
          <cell r="U257">
            <v>0</v>
          </cell>
          <cell r="V257">
            <v>0</v>
          </cell>
          <cell r="W257" t="str">
            <v>104002826353</v>
          </cell>
          <cell r="X257" t="str">
            <v>VIETINBANK</v>
          </cell>
          <cell r="Y257" t="str">
            <v>LT</v>
          </cell>
          <cell r="Z257">
            <v>2</v>
          </cell>
          <cell r="AA257">
            <v>0</v>
          </cell>
          <cell r="AB257" t="str">
            <v>CHU VIET TRUNG</v>
          </cell>
        </row>
        <row r="258">
          <cell r="B258" t="str">
            <v>TD310</v>
          </cell>
          <cell r="C258" t="str">
            <v>Nguyễn Thị Thu Hương</v>
          </cell>
          <cell r="D258" t="str">
            <v>Giám đốc Ban Marketing &amp; Truyền thông</v>
          </cell>
          <cell r="E258" t="str">
            <v>Ban Marketing &amp; Truyền thông</v>
          </cell>
          <cell r="F258" t="str">
            <v>Ban Marketing &amp; Truyền thông</v>
          </cell>
          <cell r="G258" t="str">
            <v>Khối Kinh Doanh &amp; Triển khai dự án</v>
          </cell>
          <cell r="H258" t="str">
            <v>Ban MKT&amp;TT TD</v>
          </cell>
          <cell r="I258" t="str">
            <v>TD</v>
          </cell>
          <cell r="J258">
            <v>42777</v>
          </cell>
          <cell r="K258">
            <v>0</v>
          </cell>
          <cell r="L258">
            <v>1</v>
          </cell>
          <cell r="M258" t="str">
            <v>XĐTH</v>
          </cell>
          <cell r="N258">
            <v>42856</v>
          </cell>
          <cell r="O258" t="str">
            <v>Phụ cấp điện thoại</v>
          </cell>
          <cell r="P258">
            <v>0</v>
          </cell>
          <cell r="Q258">
            <v>20000000</v>
          </cell>
          <cell r="R258">
            <v>20000000</v>
          </cell>
          <cell r="S258">
            <v>40000000</v>
          </cell>
          <cell r="T258">
            <v>0</v>
          </cell>
          <cell r="U258">
            <v>700000</v>
          </cell>
          <cell r="V258">
            <v>0</v>
          </cell>
          <cell r="W258">
            <v>104866690383</v>
          </cell>
          <cell r="X258" t="str">
            <v>VIETINBANK</v>
          </cell>
          <cell r="Y258" t="str">
            <v>LT</v>
          </cell>
          <cell r="Z258">
            <v>2</v>
          </cell>
          <cell r="AA258">
            <v>0</v>
          </cell>
          <cell r="AB258" t="str">
            <v>NGUYEN THI THU HUONG</v>
          </cell>
        </row>
        <row r="259">
          <cell r="B259" t="str">
            <v>TD311</v>
          </cell>
          <cell r="C259" t="str">
            <v>Trịnh Quang Tùng</v>
          </cell>
          <cell r="D259" t="str">
            <v>Chuyên viên Đầu tư</v>
          </cell>
          <cell r="E259" t="str">
            <v>Ban Đầu tư</v>
          </cell>
          <cell r="F259" t="str">
            <v>Ban Đầu tư</v>
          </cell>
          <cell r="G259" t="str">
            <v>Khối Đầu Tư - Tài chính</v>
          </cell>
          <cell r="H259" t="str">
            <v>Ban PTDA TD</v>
          </cell>
          <cell r="I259" t="str">
            <v>TD</v>
          </cell>
          <cell r="J259">
            <v>42780</v>
          </cell>
          <cell r="K259">
            <v>0</v>
          </cell>
          <cell r="L259">
            <v>1</v>
          </cell>
          <cell r="M259" t="str">
            <v>XĐTH</v>
          </cell>
          <cell r="N259">
            <v>42840</v>
          </cell>
          <cell r="O259" t="str">
            <v>Chính thức, thay đổi lương CB</v>
          </cell>
          <cell r="P259">
            <v>0</v>
          </cell>
          <cell r="Q259">
            <v>9000000</v>
          </cell>
          <cell r="R259">
            <v>9000000</v>
          </cell>
          <cell r="S259">
            <v>18000000</v>
          </cell>
          <cell r="T259">
            <v>0</v>
          </cell>
          <cell r="U259">
            <v>0</v>
          </cell>
          <cell r="V259">
            <v>0</v>
          </cell>
          <cell r="W259">
            <v>100000776111</v>
          </cell>
          <cell r="X259" t="str">
            <v>VIETINBANK</v>
          </cell>
          <cell r="Y259" t="str">
            <v>LT</v>
          </cell>
          <cell r="Z259">
            <v>2</v>
          </cell>
          <cell r="AA259">
            <v>0</v>
          </cell>
          <cell r="AB259" t="str">
            <v>TRINH QUANG TUNG</v>
          </cell>
        </row>
        <row r="260">
          <cell r="B260" t="str">
            <v>TD313</v>
          </cell>
          <cell r="C260" t="str">
            <v>Nguyễn Thị Thanh Lam</v>
          </cell>
          <cell r="D260" t="str">
            <v>Trợ lý Dự án nhân sự</v>
          </cell>
          <cell r="E260" t="str">
            <v>Bộ phận Dự án Nhân sự</v>
          </cell>
          <cell r="F260" t="str">
            <v>Ban Nhân sự</v>
          </cell>
          <cell r="G260" t="str">
            <v>Khối Vận hành</v>
          </cell>
          <cell r="H260" t="str">
            <v>Ban NS TD</v>
          </cell>
          <cell r="I260" t="str">
            <v>TD</v>
          </cell>
          <cell r="J260">
            <v>42787</v>
          </cell>
          <cell r="K260">
            <v>0</v>
          </cell>
          <cell r="L260">
            <v>1</v>
          </cell>
          <cell r="M260" t="str">
            <v>HĐCTV</v>
          </cell>
          <cell r="N260">
            <v>42826</v>
          </cell>
          <cell r="O260" t="str">
            <v>Thay đổi lương CB 50/50</v>
          </cell>
          <cell r="P260">
            <v>0</v>
          </cell>
          <cell r="Q260">
            <v>4200000</v>
          </cell>
          <cell r="R260">
            <v>4200000</v>
          </cell>
          <cell r="S260">
            <v>8400000</v>
          </cell>
          <cell r="T260">
            <v>0</v>
          </cell>
          <cell r="U260">
            <v>0</v>
          </cell>
          <cell r="V260">
            <v>0</v>
          </cell>
          <cell r="W260">
            <v>107866762201</v>
          </cell>
          <cell r="X260" t="str">
            <v>VIETINBANK</v>
          </cell>
          <cell r="Y260" t="str">
            <v>LT</v>
          </cell>
          <cell r="Z260">
            <v>0</v>
          </cell>
          <cell r="AA260">
            <v>0</v>
          </cell>
          <cell r="AB260" t="str">
            <v>NGUYEN THI THANH LAM</v>
          </cell>
        </row>
        <row r="261">
          <cell r="B261" t="str">
            <v>TD314</v>
          </cell>
          <cell r="C261" t="str">
            <v>Nguyễn Tuấn Ánh</v>
          </cell>
          <cell r="D261" t="str">
            <v>Chuyên viên Kế hoạch</v>
          </cell>
          <cell r="E261">
            <v>0</v>
          </cell>
          <cell r="F261" t="str">
            <v>Ban Quản lý các Dự án - Kế hoạch</v>
          </cell>
          <cell r="G261" t="str">
            <v>Ban Quản lý các Dự án - Kế hoạch</v>
          </cell>
          <cell r="H261" t="str">
            <v>Ban PTDA TD</v>
          </cell>
          <cell r="I261" t="str">
            <v>TD</v>
          </cell>
          <cell r="J261">
            <v>42795</v>
          </cell>
          <cell r="K261">
            <v>0</v>
          </cell>
          <cell r="L261">
            <v>1</v>
          </cell>
          <cell r="M261" t="str">
            <v>XĐTH</v>
          </cell>
          <cell r="N261">
            <v>42826</v>
          </cell>
          <cell r="O261" t="str">
            <v>Điều chỉnh lương, thay đổi lương CB</v>
          </cell>
          <cell r="P261">
            <v>0</v>
          </cell>
          <cell r="Q261">
            <v>7700000</v>
          </cell>
          <cell r="R261">
            <v>7700000</v>
          </cell>
          <cell r="S261">
            <v>15400000</v>
          </cell>
          <cell r="T261">
            <v>0</v>
          </cell>
          <cell r="U261">
            <v>0</v>
          </cell>
          <cell r="V261">
            <v>0</v>
          </cell>
          <cell r="W261" t="str">
            <v>104001787911</v>
          </cell>
          <cell r="X261" t="str">
            <v>VIETINBANK</v>
          </cell>
          <cell r="Y261" t="str">
            <v>LT</v>
          </cell>
          <cell r="Z261">
            <v>0</v>
          </cell>
          <cell r="AA261">
            <v>0</v>
          </cell>
          <cell r="AB261" t="str">
            <v>NGUYEN TUAN ANH</v>
          </cell>
        </row>
        <row r="262">
          <cell r="B262" t="str">
            <v>TD315</v>
          </cell>
          <cell r="C262" t="str">
            <v>Nguyễn Thế Tiến</v>
          </cell>
          <cell r="D262" t="str">
            <v>Nhân viên công nghệ thông tin</v>
          </cell>
          <cell r="E262" t="str">
            <v>Ban Công nghệ thông tin</v>
          </cell>
          <cell r="F262" t="str">
            <v>Ban Công nghệ thông tin</v>
          </cell>
          <cell r="G262" t="str">
            <v>Khối Vận hành</v>
          </cell>
          <cell r="H262" t="str">
            <v>Ban CNTT TD</v>
          </cell>
          <cell r="I262" t="str">
            <v>TD</v>
          </cell>
          <cell r="J262">
            <v>42795</v>
          </cell>
          <cell r="K262">
            <v>0</v>
          </cell>
          <cell r="L262">
            <v>1</v>
          </cell>
          <cell r="M262" t="str">
            <v>XĐTH</v>
          </cell>
          <cell r="N262">
            <v>42856</v>
          </cell>
          <cell r="O262" t="str">
            <v>Chính thức + Phụ cấp</v>
          </cell>
          <cell r="P262">
            <v>0</v>
          </cell>
          <cell r="Q262">
            <v>5500000</v>
          </cell>
          <cell r="R262">
            <v>5500000</v>
          </cell>
          <cell r="S262">
            <v>11000000</v>
          </cell>
          <cell r="T262">
            <v>0</v>
          </cell>
          <cell r="U262">
            <v>0</v>
          </cell>
          <cell r="V262">
            <v>700000</v>
          </cell>
          <cell r="W262">
            <v>106866752728</v>
          </cell>
          <cell r="X262" t="str">
            <v>VIETINBANK</v>
          </cell>
          <cell r="Y262" t="str">
            <v>LT</v>
          </cell>
          <cell r="Z262">
            <v>0</v>
          </cell>
          <cell r="AA262">
            <v>0</v>
          </cell>
          <cell r="AB262" t="str">
            <v>NGUYEN THE TIEN</v>
          </cell>
        </row>
        <row r="263">
          <cell r="B263" t="str">
            <v>TD316</v>
          </cell>
          <cell r="C263" t="str">
            <v>Lưu Nguyễn Thu Ngân</v>
          </cell>
          <cell r="D263" t="str">
            <v>Nhân viên học việc</v>
          </cell>
          <cell r="E263" t="str">
            <v>Phòng KTTC Thủ Đô</v>
          </cell>
          <cell r="F263">
            <v>0</v>
          </cell>
          <cell r="G263">
            <v>0</v>
          </cell>
          <cell r="H263" t="str">
            <v>Ban TC-KT TD</v>
          </cell>
          <cell r="I263" t="str">
            <v>TD</v>
          </cell>
          <cell r="J263">
            <v>42795</v>
          </cell>
          <cell r="K263">
            <v>0</v>
          </cell>
          <cell r="L263">
            <v>0</v>
          </cell>
          <cell r="M263" t="str">
            <v>HĐMV</v>
          </cell>
          <cell r="N263">
            <v>0</v>
          </cell>
          <cell r="O263">
            <v>0</v>
          </cell>
          <cell r="P263">
            <v>0</v>
          </cell>
          <cell r="Q263">
            <v>5500000</v>
          </cell>
          <cell r="R263">
            <v>0</v>
          </cell>
          <cell r="S263">
            <v>5500000</v>
          </cell>
          <cell r="T263">
            <v>0</v>
          </cell>
          <cell r="U263">
            <v>0</v>
          </cell>
          <cell r="V263">
            <v>0</v>
          </cell>
          <cell r="W263">
            <v>107866714669</v>
          </cell>
          <cell r="X263" t="str">
            <v>VIETINBANK</v>
          </cell>
          <cell r="Y263">
            <v>0</v>
          </cell>
          <cell r="Z263">
            <v>0</v>
          </cell>
          <cell r="AA263">
            <v>0</v>
          </cell>
          <cell r="AB263" t="str">
            <v>LUU NGUYEN THU NGAN</v>
          </cell>
        </row>
        <row r="264">
          <cell r="B264" t="str">
            <v>TD318</v>
          </cell>
          <cell r="C264" t="str">
            <v>Trần Kim Cương</v>
          </cell>
          <cell r="D264" t="str">
            <v>Trưởng BP Chăm sóc khách hàng</v>
          </cell>
          <cell r="E264" t="str">
            <v>BP Chăm sóc khách hàng</v>
          </cell>
          <cell r="F264" t="str">
            <v>Khối Kinh doanh - Dịch vụ</v>
          </cell>
          <cell r="G264" t="str">
            <v>Khối Kinh doanh - Dịch vụ</v>
          </cell>
          <cell r="H264" t="str">
            <v>Phòng CSKH TD</v>
          </cell>
          <cell r="I264" t="str">
            <v>TD</v>
          </cell>
          <cell r="J264">
            <v>42809</v>
          </cell>
          <cell r="K264">
            <v>0</v>
          </cell>
          <cell r="L264">
            <v>1</v>
          </cell>
          <cell r="M264" t="str">
            <v>XĐTH</v>
          </cell>
          <cell r="N264">
            <v>42870</v>
          </cell>
          <cell r="O264" t="str">
            <v>Chính thức</v>
          </cell>
          <cell r="P264">
            <v>0</v>
          </cell>
          <cell r="Q264">
            <v>7500000</v>
          </cell>
          <cell r="R264">
            <v>7500000</v>
          </cell>
          <cell r="S264">
            <v>15000000</v>
          </cell>
          <cell r="T264">
            <v>0</v>
          </cell>
          <cell r="U264">
            <v>0</v>
          </cell>
          <cell r="V264">
            <v>0</v>
          </cell>
          <cell r="W264">
            <v>107866816090</v>
          </cell>
          <cell r="X264" t="str">
            <v>VIETINBANK</v>
          </cell>
          <cell r="Y264" t="str">
            <v>LT</v>
          </cell>
          <cell r="Z264">
            <v>0</v>
          </cell>
          <cell r="AA264">
            <v>0</v>
          </cell>
          <cell r="AB264" t="str">
            <v>TRAN KIM CUONG</v>
          </cell>
        </row>
        <row r="265">
          <cell r="B265" t="str">
            <v>TD319</v>
          </cell>
          <cell r="C265" t="str">
            <v>Nguyễn Văn Huy</v>
          </cell>
          <cell r="D265" t="str">
            <v>Chuyên viên Chăm sóc khách hàng</v>
          </cell>
          <cell r="E265" t="str">
            <v>BP Chăm sóc khách hàng</v>
          </cell>
          <cell r="F265" t="str">
            <v>Khối Kinh doanh - Dịch vụ</v>
          </cell>
          <cell r="G265" t="str">
            <v>Khối Kinh doanh - Dịch vụ</v>
          </cell>
          <cell r="H265" t="str">
            <v>Phòng CSKH TD</v>
          </cell>
          <cell r="I265" t="str">
            <v>TD</v>
          </cell>
          <cell r="J265">
            <v>42809</v>
          </cell>
          <cell r="K265">
            <v>0</v>
          </cell>
          <cell r="L265">
            <v>1</v>
          </cell>
          <cell r="M265" t="str">
            <v>XĐTH</v>
          </cell>
          <cell r="N265">
            <v>42870</v>
          </cell>
          <cell r="O265" t="str">
            <v>Chính thức</v>
          </cell>
          <cell r="P265">
            <v>0</v>
          </cell>
          <cell r="Q265">
            <v>4050000</v>
          </cell>
          <cell r="R265">
            <v>1950000</v>
          </cell>
          <cell r="S265">
            <v>6000000</v>
          </cell>
          <cell r="T265">
            <v>0</v>
          </cell>
          <cell r="U265">
            <v>0</v>
          </cell>
          <cell r="V265">
            <v>0</v>
          </cell>
          <cell r="W265">
            <v>101866808091</v>
          </cell>
          <cell r="X265" t="str">
            <v>VIETINBANK</v>
          </cell>
          <cell r="Y265" t="str">
            <v>LT</v>
          </cell>
          <cell r="Z265">
            <v>0</v>
          </cell>
          <cell r="AA265">
            <v>0</v>
          </cell>
          <cell r="AB265" t="str">
            <v>NGUYEN VAN HUY</v>
          </cell>
        </row>
        <row r="266">
          <cell r="B266" t="str">
            <v>TD320</v>
          </cell>
          <cell r="C266" t="str">
            <v>Vũ Tuấn Linh</v>
          </cell>
          <cell r="D266" t="str">
            <v>Chuyên viên Kinh doanh</v>
          </cell>
          <cell r="E266" t="str">
            <v>BP căn hộ thương mại</v>
          </cell>
          <cell r="F266" t="str">
            <v>Khối Kinh doanh - Dịch vụ</v>
          </cell>
          <cell r="G266" t="str">
            <v>Khối Kinh doanh - Dịch vụ</v>
          </cell>
          <cell r="H266" t="str">
            <v>Ban KD TD</v>
          </cell>
          <cell r="I266" t="str">
            <v>TD</v>
          </cell>
          <cell r="J266">
            <v>42816</v>
          </cell>
          <cell r="K266">
            <v>0</v>
          </cell>
          <cell r="L266">
            <v>1</v>
          </cell>
          <cell r="M266" t="str">
            <v>XĐTH</v>
          </cell>
          <cell r="N266">
            <v>42877</v>
          </cell>
          <cell r="O266" t="str">
            <v>Chính thức</v>
          </cell>
          <cell r="P266">
            <v>0</v>
          </cell>
          <cell r="Q266">
            <v>9000000</v>
          </cell>
          <cell r="R266">
            <v>9000000</v>
          </cell>
          <cell r="S266">
            <v>18000000</v>
          </cell>
          <cell r="T266">
            <v>0</v>
          </cell>
          <cell r="U266">
            <v>0</v>
          </cell>
          <cell r="V266">
            <v>0</v>
          </cell>
          <cell r="W266">
            <v>104866821255</v>
          </cell>
          <cell r="X266" t="str">
            <v>VIETINBANK</v>
          </cell>
          <cell r="Y266" t="str">
            <v>LT</v>
          </cell>
          <cell r="Z266">
            <v>0</v>
          </cell>
          <cell r="AA266">
            <v>0</v>
          </cell>
          <cell r="AB266" t="str">
            <v>VU TUAN LINH</v>
          </cell>
        </row>
        <row r="267">
          <cell r="B267" t="str">
            <v>TD321</v>
          </cell>
          <cell r="C267" t="str">
            <v>Nguyễn Thị Nhàn</v>
          </cell>
          <cell r="D267" t="str">
            <v>Nhân viên nhân sự</v>
          </cell>
          <cell r="E267" t="str">
            <v>Phòng Dịch vụ Nhân sự</v>
          </cell>
          <cell r="F267" t="str">
            <v>Ban Nhân sự</v>
          </cell>
          <cell r="G267" t="str">
            <v>Khối Vận hành</v>
          </cell>
          <cell r="H267" t="str">
            <v>Ban NS TD</v>
          </cell>
          <cell r="I267" t="str">
            <v>TD</v>
          </cell>
          <cell r="J267">
            <v>42814</v>
          </cell>
          <cell r="K267">
            <v>0</v>
          </cell>
          <cell r="L267" t="str">
            <v>Sắp nghỉ việc, không tham gia BH</v>
          </cell>
          <cell r="M267" t="str">
            <v>XĐTH</v>
          </cell>
          <cell r="N267">
            <v>42875</v>
          </cell>
          <cell r="O267" t="str">
            <v>Chính thức</v>
          </cell>
          <cell r="P267">
            <v>0</v>
          </cell>
          <cell r="Q267">
            <v>5000000</v>
          </cell>
          <cell r="R267">
            <v>5000000</v>
          </cell>
          <cell r="S267">
            <v>10000000</v>
          </cell>
          <cell r="T267">
            <v>0</v>
          </cell>
          <cell r="U267">
            <v>0</v>
          </cell>
          <cell r="V267">
            <v>0</v>
          </cell>
          <cell r="W267">
            <v>108866853161</v>
          </cell>
          <cell r="X267" t="str">
            <v>VIETINBANK</v>
          </cell>
          <cell r="Y267" t="str">
            <v>LT</v>
          </cell>
          <cell r="Z267">
            <v>0</v>
          </cell>
          <cell r="AA267">
            <v>0</v>
          </cell>
          <cell r="AB267" t="str">
            <v>NGUYEN THI NHAN</v>
          </cell>
        </row>
        <row r="268">
          <cell r="B268" t="str">
            <v>TD322</v>
          </cell>
          <cell r="C268" t="str">
            <v>Trần Hữu Văn</v>
          </cell>
          <cell r="D268" t="str">
            <v>Trưởng phòng Kế toán &amp; Kiểm toán nội bộ</v>
          </cell>
          <cell r="E268" t="str">
            <v>Phòng Kế toán và Kiểm toán nội bộ</v>
          </cell>
          <cell r="F268" t="str">
            <v>Ban Tài chính - Kế toán</v>
          </cell>
          <cell r="G268" t="str">
            <v>Khối Đầu Tư - Tài chính</v>
          </cell>
          <cell r="H268" t="str">
            <v>Ban TC-KT TD</v>
          </cell>
          <cell r="I268" t="str">
            <v>TD</v>
          </cell>
          <cell r="J268">
            <v>42858</v>
          </cell>
          <cell r="K268">
            <v>0</v>
          </cell>
          <cell r="L268">
            <v>0</v>
          </cell>
          <cell r="M268" t="str">
            <v>HĐTV</v>
          </cell>
          <cell r="N268">
            <v>42858</v>
          </cell>
          <cell r="O268" t="str">
            <v>Nhân viên mới</v>
          </cell>
          <cell r="P268">
            <v>0.85</v>
          </cell>
          <cell r="Q268">
            <v>15000000</v>
          </cell>
          <cell r="R268">
            <v>15000000</v>
          </cell>
          <cell r="S268">
            <v>30000000</v>
          </cell>
          <cell r="T268">
            <v>0</v>
          </cell>
          <cell r="U268">
            <v>0</v>
          </cell>
          <cell r="V268">
            <v>0</v>
          </cell>
          <cell r="W268">
            <v>105866975683</v>
          </cell>
          <cell r="X268" t="str">
            <v>VIETINBANK</v>
          </cell>
          <cell r="Y268" t="str">
            <v>LT</v>
          </cell>
          <cell r="Z268">
            <v>2</v>
          </cell>
          <cell r="AA268">
            <v>0</v>
          </cell>
          <cell r="AB268" t="str">
            <v>TRAN HUU VAN</v>
          </cell>
        </row>
        <row r="269">
          <cell r="B269" t="str">
            <v>TD323</v>
          </cell>
          <cell r="C269" t="str">
            <v>Nguyễn Mạnh Hùng</v>
          </cell>
          <cell r="D269" t="str">
            <v>Phụ trách Quan hệ lao động</v>
          </cell>
          <cell r="E269" t="str">
            <v>Bộ phận Quan hệ lao động</v>
          </cell>
          <cell r="F269" t="str">
            <v>Ban Nhân sự</v>
          </cell>
          <cell r="G269" t="str">
            <v>Khối Vận hành</v>
          </cell>
          <cell r="H269" t="str">
            <v>Ban NS TD</v>
          </cell>
          <cell r="I269" t="str">
            <v>TD</v>
          </cell>
          <cell r="J269">
            <v>42843</v>
          </cell>
          <cell r="K269">
            <v>42904</v>
          </cell>
          <cell r="L269">
            <v>0</v>
          </cell>
          <cell r="M269" t="str">
            <v>HĐTV</v>
          </cell>
          <cell r="N269">
            <v>42843</v>
          </cell>
          <cell r="O269" t="str">
            <v>ĐC sang C3 khi hết hạn HĐTV</v>
          </cell>
          <cell r="P269">
            <v>0.85</v>
          </cell>
          <cell r="Q269">
            <v>10000000</v>
          </cell>
          <cell r="R269">
            <v>10000000</v>
          </cell>
          <cell r="S269">
            <v>20000000</v>
          </cell>
          <cell r="T269">
            <v>0</v>
          </cell>
          <cell r="U269">
            <v>0</v>
          </cell>
          <cell r="V269">
            <v>0</v>
          </cell>
          <cell r="W269">
            <v>101866950047</v>
          </cell>
          <cell r="X269" t="str">
            <v>VIETINBANK</v>
          </cell>
          <cell r="Y269" t="str">
            <v>LT</v>
          </cell>
          <cell r="Z269">
            <v>3</v>
          </cell>
          <cell r="AA269">
            <v>0</v>
          </cell>
          <cell r="AB269" t="str">
            <v>NGUYEN MANH HUNG</v>
          </cell>
        </row>
        <row r="270">
          <cell r="B270" t="str">
            <v>TD324</v>
          </cell>
          <cell r="C270" t="str">
            <v>Nguyễn Thị Kiều Linh</v>
          </cell>
          <cell r="D270" t="str">
            <v>Trưởng phòng Truyền thông</v>
          </cell>
          <cell r="E270" t="str">
            <v>Phòng Truyền thông</v>
          </cell>
          <cell r="F270" t="str">
            <v>Ban Marketing &amp; Truyền thông</v>
          </cell>
          <cell r="G270" t="str">
            <v>Khối Kinh Doanh &amp; Triển khai dự án</v>
          </cell>
          <cell r="H270" t="str">
            <v>Ban MKT&amp;TT TD</v>
          </cell>
          <cell r="I270" t="str">
            <v>TD</v>
          </cell>
          <cell r="J270">
            <v>42832</v>
          </cell>
          <cell r="K270">
            <v>0</v>
          </cell>
          <cell r="L270">
            <v>1</v>
          </cell>
          <cell r="M270" t="str">
            <v>XĐTH</v>
          </cell>
          <cell r="N270">
            <v>42856</v>
          </cell>
          <cell r="O270" t="str">
            <v>Nhân viên mới + Phụ cấp điện thoại</v>
          </cell>
          <cell r="P270">
            <v>0.85</v>
          </cell>
          <cell r="Q270">
            <v>12500000</v>
          </cell>
          <cell r="R270">
            <v>12500000</v>
          </cell>
          <cell r="S270">
            <v>25000000</v>
          </cell>
          <cell r="T270">
            <v>0</v>
          </cell>
          <cell r="U270">
            <v>500000</v>
          </cell>
          <cell r="V270">
            <v>600000</v>
          </cell>
          <cell r="W270">
            <v>102866952808</v>
          </cell>
          <cell r="X270" t="str">
            <v>VIETINBANK</v>
          </cell>
          <cell r="Y270" t="str">
            <v>LT</v>
          </cell>
          <cell r="Z270">
            <v>0</v>
          </cell>
          <cell r="AA270">
            <v>0</v>
          </cell>
          <cell r="AB270" t="str">
            <v>NGUYEN THI KIEU LINH</v>
          </cell>
        </row>
        <row r="271">
          <cell r="B271" t="str">
            <v>TD325</v>
          </cell>
          <cell r="C271" t="str">
            <v>Nguyễn Thúy Hằng</v>
          </cell>
          <cell r="D271" t="str">
            <v>Chuyên viên Chăm sóc khách hàng</v>
          </cell>
          <cell r="E271" t="str">
            <v>BP Chăm sóc khách hàng</v>
          </cell>
          <cell r="F271" t="str">
            <v>Khối Kinh doanh - Dịch vụ</v>
          </cell>
          <cell r="G271" t="str">
            <v>Khối Kinh doanh - Dịch vụ</v>
          </cell>
          <cell r="H271" t="str">
            <v>Ban KD TD</v>
          </cell>
          <cell r="I271" t="str">
            <v>TD</v>
          </cell>
          <cell r="J271">
            <v>42815</v>
          </cell>
          <cell r="K271">
            <v>0</v>
          </cell>
          <cell r="L271">
            <v>0</v>
          </cell>
          <cell r="M271" t="str">
            <v>XĐTH</v>
          </cell>
          <cell r="N271">
            <v>42905</v>
          </cell>
          <cell r="O271" t="str">
            <v>Chính thức</v>
          </cell>
          <cell r="P271">
            <v>0</v>
          </cell>
          <cell r="Q271">
            <v>4050000</v>
          </cell>
          <cell r="R271">
            <v>950000</v>
          </cell>
          <cell r="S271">
            <v>5000000</v>
          </cell>
          <cell r="T271">
            <v>0</v>
          </cell>
          <cell r="U271">
            <v>0</v>
          </cell>
          <cell r="V271">
            <v>0</v>
          </cell>
          <cell r="W271" t="str">
            <v>102003969645</v>
          </cell>
          <cell r="X271" t="str">
            <v>VIETINBANK</v>
          </cell>
          <cell r="Y271" t="str">
            <v>LT</v>
          </cell>
          <cell r="Z271">
            <v>0</v>
          </cell>
          <cell r="AA271">
            <v>0</v>
          </cell>
          <cell r="AB271" t="str">
            <v>NGUYEN THUY HANG</v>
          </cell>
        </row>
        <row r="272">
          <cell r="B272" t="str">
            <v>TD326</v>
          </cell>
          <cell r="C272" t="str">
            <v>Lê Hồng Hạnh</v>
          </cell>
          <cell r="D272" t="str">
            <v>Trưởng phòng Thuế &amp; Kiểm soát hợp đồng</v>
          </cell>
          <cell r="E272" t="str">
            <v>Phòng Thuế và Kiểm soát hợp đồng</v>
          </cell>
          <cell r="F272" t="str">
            <v>Ban Tài chính - Kế toán</v>
          </cell>
          <cell r="G272" t="str">
            <v>Khối Đầu Tư - Tài chính</v>
          </cell>
          <cell r="H272" t="str">
            <v>Ban TC-KT TD</v>
          </cell>
          <cell r="I272" t="str">
            <v>TD</v>
          </cell>
          <cell r="J272">
            <v>42842</v>
          </cell>
          <cell r="K272">
            <v>0</v>
          </cell>
          <cell r="L272" t="str">
            <v>Tăng tháng 8 (tháng 7 đang hường BHTN)</v>
          </cell>
          <cell r="M272" t="str">
            <v>XĐTH</v>
          </cell>
          <cell r="N272">
            <v>42842</v>
          </cell>
          <cell r="O272" t="str">
            <v>Nhân viên mới</v>
          </cell>
          <cell r="P272">
            <v>0.85</v>
          </cell>
          <cell r="Q272">
            <v>38100000</v>
          </cell>
          <cell r="R272">
            <v>38100000</v>
          </cell>
          <cell r="S272">
            <v>76200000</v>
          </cell>
          <cell r="T272">
            <v>0</v>
          </cell>
          <cell r="U272">
            <v>0</v>
          </cell>
          <cell r="V272">
            <v>0</v>
          </cell>
          <cell r="W272">
            <v>100866909841</v>
          </cell>
          <cell r="X272" t="str">
            <v>VIETINBANK</v>
          </cell>
          <cell r="Y272" t="str">
            <v>LT</v>
          </cell>
          <cell r="Z272">
            <v>0</v>
          </cell>
          <cell r="AA272">
            <v>0</v>
          </cell>
          <cell r="AB272" t="str">
            <v>LE HONG HANH</v>
          </cell>
        </row>
        <row r="273">
          <cell r="B273" t="str">
            <v>TD328</v>
          </cell>
          <cell r="C273" t="str">
            <v>Lã Thị Bích Thủy</v>
          </cell>
          <cell r="D273" t="str">
            <v>Giám đốc Ban Nhân sự</v>
          </cell>
          <cell r="E273" t="str">
            <v>Ban Nhân sự</v>
          </cell>
          <cell r="F273" t="str">
            <v>Ban Nhân sự</v>
          </cell>
          <cell r="G273" t="str">
            <v>Khối Vận hành</v>
          </cell>
          <cell r="H273" t="str">
            <v>Ban NS TD</v>
          </cell>
          <cell r="I273" t="str">
            <v>TD</v>
          </cell>
          <cell r="J273">
            <v>42845</v>
          </cell>
          <cell r="K273">
            <v>0</v>
          </cell>
          <cell r="L273" t="str">
            <v>Tăng tháng 7</v>
          </cell>
          <cell r="M273" t="str">
            <v>HĐLĐ</v>
          </cell>
          <cell r="N273">
            <v>42906</v>
          </cell>
          <cell r="O273" t="str">
            <v>Chính thức, thay đổi lương CB</v>
          </cell>
          <cell r="P273">
            <v>0.85</v>
          </cell>
          <cell r="Q273">
            <v>30000000</v>
          </cell>
          <cell r="R273">
            <v>30000000</v>
          </cell>
          <cell r="S273">
            <v>60000000</v>
          </cell>
          <cell r="T273">
            <v>0</v>
          </cell>
          <cell r="U273">
            <v>0</v>
          </cell>
          <cell r="V273">
            <v>0</v>
          </cell>
          <cell r="W273">
            <v>103866952807</v>
          </cell>
          <cell r="X273" t="str">
            <v>VIETINBANK</v>
          </cell>
          <cell r="Y273" t="str">
            <v>LT</v>
          </cell>
          <cell r="Z273">
            <v>2</v>
          </cell>
          <cell r="AA273">
            <v>0</v>
          </cell>
          <cell r="AB273" t="str">
            <v>LA THI BICH THUY</v>
          </cell>
        </row>
        <row r="274">
          <cell r="B274" t="str">
            <v>TD329</v>
          </cell>
          <cell r="C274" t="str">
            <v>Trương Phú Hải</v>
          </cell>
          <cell r="D274" t="str">
            <v>Chuyên viên Tổ trợ lý &amp; Chiến lược</v>
          </cell>
          <cell r="E274" t="str">
            <v>Tổ trợ lý &amp; Chiến lược</v>
          </cell>
          <cell r="F274" t="str">
            <v>Tổ trợ lý &amp; Chiến lược</v>
          </cell>
          <cell r="G274" t="str">
            <v>Tổ trợ lý &amp; Chiến lược</v>
          </cell>
          <cell r="H274" t="str">
            <v>TTL TD</v>
          </cell>
          <cell r="I274" t="str">
            <v>TD</v>
          </cell>
          <cell r="J274">
            <v>42887</v>
          </cell>
          <cell r="K274">
            <v>0</v>
          </cell>
          <cell r="L274">
            <v>0</v>
          </cell>
          <cell r="M274" t="str">
            <v>HĐTV</v>
          </cell>
          <cell r="N274">
            <v>0</v>
          </cell>
          <cell r="O274">
            <v>0</v>
          </cell>
          <cell r="P274">
            <v>0.85</v>
          </cell>
          <cell r="Q274">
            <v>9000000</v>
          </cell>
          <cell r="R274">
            <v>9000000</v>
          </cell>
          <cell r="S274">
            <v>18000000</v>
          </cell>
          <cell r="T274">
            <v>0</v>
          </cell>
          <cell r="U274">
            <v>0</v>
          </cell>
          <cell r="V274">
            <v>0</v>
          </cell>
          <cell r="W274">
            <v>105003685856</v>
          </cell>
          <cell r="X274" t="str">
            <v>VIETINBANK</v>
          </cell>
          <cell r="Y274" t="str">
            <v>LT</v>
          </cell>
          <cell r="Z274">
            <v>0</v>
          </cell>
          <cell r="AA274">
            <v>0</v>
          </cell>
          <cell r="AB274" t="str">
            <v>TRUONG PHU HAI</v>
          </cell>
        </row>
        <row r="275">
          <cell r="B275" t="str">
            <v>TD331</v>
          </cell>
          <cell r="C275" t="str">
            <v>Lê Thị Thanh Bình</v>
          </cell>
          <cell r="D275" t="str">
            <v>Chuyên viên Phát triển dự án</v>
          </cell>
          <cell r="E275">
            <v>0</v>
          </cell>
          <cell r="F275" t="str">
            <v>Khối Phát triển dự án</v>
          </cell>
          <cell r="G275" t="str">
            <v>Khối Phát triển dự án</v>
          </cell>
          <cell r="H275" t="str">
            <v>Ban PTDA TD</v>
          </cell>
          <cell r="I275" t="str">
            <v>TD</v>
          </cell>
          <cell r="J275">
            <v>42870</v>
          </cell>
          <cell r="K275">
            <v>0</v>
          </cell>
          <cell r="L275">
            <v>0</v>
          </cell>
          <cell r="M275" t="str">
            <v>HĐTV</v>
          </cell>
          <cell r="N275">
            <v>42870</v>
          </cell>
          <cell r="O275" t="str">
            <v>Nhân viên mới</v>
          </cell>
          <cell r="P275">
            <v>0.85</v>
          </cell>
          <cell r="Q275">
            <v>9000000</v>
          </cell>
          <cell r="R275">
            <v>9000000</v>
          </cell>
          <cell r="S275">
            <v>18000000</v>
          </cell>
          <cell r="T275">
            <v>0</v>
          </cell>
          <cell r="U275">
            <v>0</v>
          </cell>
          <cell r="V275">
            <v>0</v>
          </cell>
          <cell r="W275">
            <v>107866794002</v>
          </cell>
          <cell r="X275" t="str">
            <v>VIETINBANK</v>
          </cell>
          <cell r="Y275" t="str">
            <v>LT</v>
          </cell>
          <cell r="Z275">
            <v>0</v>
          </cell>
          <cell r="AA275">
            <v>0</v>
          </cell>
          <cell r="AB275" t="str">
            <v>LE THI THANH BINH</v>
          </cell>
        </row>
        <row r="276">
          <cell r="B276" t="str">
            <v>TD332</v>
          </cell>
          <cell r="C276" t="str">
            <v>Đỗ Thanh Hằng</v>
          </cell>
          <cell r="D276" t="str">
            <v>Cộng tác viên nhân sự</v>
          </cell>
          <cell r="E276" t="str">
            <v>Phòng Dịch vụ Nhân sự</v>
          </cell>
          <cell r="F276" t="str">
            <v>Ban Nhân sự</v>
          </cell>
          <cell r="G276" t="str">
            <v>Khối Vận hành</v>
          </cell>
          <cell r="H276" t="str">
            <v>Ban NS TD</v>
          </cell>
          <cell r="I276" t="str">
            <v>TD</v>
          </cell>
          <cell r="J276">
            <v>42787</v>
          </cell>
          <cell r="K276">
            <v>0</v>
          </cell>
          <cell r="L276" t="str">
            <v>Tăng tháng 7</v>
          </cell>
          <cell r="M276" t="str">
            <v>XĐTH</v>
          </cell>
          <cell r="N276">
            <v>42907</v>
          </cell>
          <cell r="O276" t="str">
            <v>Chính thức +ĐCL</v>
          </cell>
          <cell r="P276">
            <v>0</v>
          </cell>
          <cell r="Q276">
            <v>4500000</v>
          </cell>
          <cell r="R276">
            <v>4500000</v>
          </cell>
          <cell r="S276">
            <v>9000000</v>
          </cell>
          <cell r="T276">
            <v>0</v>
          </cell>
          <cell r="U276">
            <v>0</v>
          </cell>
          <cell r="V276">
            <v>0</v>
          </cell>
          <cell r="W276" t="str">
            <v>100002469807</v>
          </cell>
          <cell r="X276" t="str">
            <v>VIETINBANK</v>
          </cell>
          <cell r="Y276" t="str">
            <v>LT</v>
          </cell>
          <cell r="Z276">
            <v>0</v>
          </cell>
          <cell r="AA276">
            <v>0</v>
          </cell>
          <cell r="AB276" t="str">
            <v>DO THANH HANG</v>
          </cell>
        </row>
        <row r="277">
          <cell r="B277" t="str">
            <v>TD333</v>
          </cell>
          <cell r="C277" t="str">
            <v>Đỗ Văn Đoài</v>
          </cell>
          <cell r="D277" t="str">
            <v>Nhân viên hỗ trợ Công nghệ thông tin</v>
          </cell>
          <cell r="E277" t="str">
            <v>Ban Công nghệ thông tin</v>
          </cell>
          <cell r="F277" t="str">
            <v>Ban Công nghệ thông tin</v>
          </cell>
          <cell r="G277" t="str">
            <v>Khối Vận hành</v>
          </cell>
          <cell r="H277" t="str">
            <v>Ban CNTT TD</v>
          </cell>
          <cell r="I277" t="str">
            <v>TD</v>
          </cell>
          <cell r="J277">
            <v>42094</v>
          </cell>
          <cell r="K277">
            <v>0</v>
          </cell>
          <cell r="L277">
            <v>1</v>
          </cell>
          <cell r="M277" t="str">
            <v>XĐTH</v>
          </cell>
          <cell r="N277">
            <v>42859</v>
          </cell>
          <cell r="O277" t="str">
            <v>Điều chuyển từ C2 sang TD</v>
          </cell>
          <cell r="P277">
            <v>0</v>
          </cell>
          <cell r="Q277">
            <v>4050000</v>
          </cell>
          <cell r="R277">
            <v>2250000</v>
          </cell>
          <cell r="S277">
            <v>6300000</v>
          </cell>
          <cell r="T277">
            <v>0</v>
          </cell>
          <cell r="U277">
            <v>0</v>
          </cell>
          <cell r="V277">
            <v>0</v>
          </cell>
          <cell r="W277" t="str">
            <v>108006046067</v>
          </cell>
          <cell r="X277" t="str">
            <v>VIETINBANK</v>
          </cell>
          <cell r="Y277" t="str">
            <v>LT</v>
          </cell>
          <cell r="Z277">
            <v>0</v>
          </cell>
          <cell r="AA277">
            <v>0</v>
          </cell>
          <cell r="AB277" t="str">
            <v>DO VAN DOAI</v>
          </cell>
        </row>
        <row r="278">
          <cell r="B278" t="str">
            <v>TD334</v>
          </cell>
          <cell r="C278" t="str">
            <v>Nguyễn Thị Thu Hương</v>
          </cell>
          <cell r="D278" t="str">
            <v>Chuyên viên Cho thuê</v>
          </cell>
          <cell r="E278" t="str">
            <v>BP cho thuê</v>
          </cell>
          <cell r="F278" t="str">
            <v>Khối Kinh doanh - Dịch vụ</v>
          </cell>
          <cell r="G278" t="str">
            <v>Khối Kinh doanh - Dịch vụ</v>
          </cell>
          <cell r="H278" t="str">
            <v>Ban KD TD</v>
          </cell>
          <cell r="I278" t="str">
            <v>TD</v>
          </cell>
          <cell r="J278">
            <v>42870</v>
          </cell>
          <cell r="K278">
            <v>0</v>
          </cell>
          <cell r="L278">
            <v>0</v>
          </cell>
          <cell r="M278" t="str">
            <v>HĐTV</v>
          </cell>
          <cell r="N278">
            <v>42870</v>
          </cell>
          <cell r="O278" t="str">
            <v>Nhân viên mới</v>
          </cell>
          <cell r="P278">
            <v>0.85</v>
          </cell>
          <cell r="Q278">
            <v>5000000</v>
          </cell>
          <cell r="R278">
            <v>5000000</v>
          </cell>
          <cell r="S278">
            <v>10000000</v>
          </cell>
          <cell r="T278">
            <v>0</v>
          </cell>
          <cell r="U278">
            <v>0</v>
          </cell>
          <cell r="V278">
            <v>0</v>
          </cell>
          <cell r="W278">
            <v>108867025430</v>
          </cell>
          <cell r="X278" t="str">
            <v>VIETINBANK</v>
          </cell>
          <cell r="Y278" t="str">
            <v>LT</v>
          </cell>
          <cell r="Z278">
            <v>0</v>
          </cell>
          <cell r="AA278">
            <v>0</v>
          </cell>
          <cell r="AB278" t="str">
            <v>NGUYEN THI THU HUONG</v>
          </cell>
        </row>
        <row r="279">
          <cell r="B279" t="str">
            <v>TD335</v>
          </cell>
          <cell r="C279" t="str">
            <v>Nguyễn Trung Thành</v>
          </cell>
          <cell r="D279" t="str">
            <v>Chuyên viên Pháp chế</v>
          </cell>
          <cell r="E279" t="str">
            <v>Ban Pháp chế</v>
          </cell>
          <cell r="F279" t="str">
            <v>Ban Pháp chế</v>
          </cell>
          <cell r="G279" t="str">
            <v>Khối Đầu Tư - Tài chính</v>
          </cell>
          <cell r="H279" t="str">
            <v>Ban PC TD</v>
          </cell>
          <cell r="I279" t="str">
            <v>TD</v>
          </cell>
          <cell r="J279">
            <v>42877</v>
          </cell>
          <cell r="K279">
            <v>0</v>
          </cell>
          <cell r="L279">
            <v>0</v>
          </cell>
          <cell r="M279" t="str">
            <v>HĐTV</v>
          </cell>
          <cell r="N279">
            <v>42877</v>
          </cell>
          <cell r="O279" t="str">
            <v>Nhân viên mới</v>
          </cell>
          <cell r="P279">
            <v>0.85</v>
          </cell>
          <cell r="Q279">
            <v>11000000</v>
          </cell>
          <cell r="R279">
            <v>11000000</v>
          </cell>
          <cell r="S279">
            <v>22000000</v>
          </cell>
          <cell r="T279">
            <v>0</v>
          </cell>
          <cell r="U279">
            <v>0</v>
          </cell>
          <cell r="V279">
            <v>0</v>
          </cell>
          <cell r="W279">
            <v>104867041049</v>
          </cell>
          <cell r="X279" t="str">
            <v>VIETINBANK</v>
          </cell>
          <cell r="Y279" t="str">
            <v>LT</v>
          </cell>
          <cell r="Z279">
            <v>0</v>
          </cell>
          <cell r="AA279">
            <v>0</v>
          </cell>
          <cell r="AB279" t="str">
            <v>NGUYEN TRUNG THANH</v>
          </cell>
        </row>
        <row r="280">
          <cell r="B280" t="str">
            <v>TD336</v>
          </cell>
          <cell r="C280" t="str">
            <v>Tô Thị Là</v>
          </cell>
          <cell r="D280" t="str">
            <v>Phụ trách Phát triển nguồn lực</v>
          </cell>
          <cell r="E280" t="str">
            <v>Bộ phận Hoạch định và Phát triển Nguồn nhân lực</v>
          </cell>
          <cell r="F280" t="str">
            <v>Ban Nhân sự</v>
          </cell>
          <cell r="G280" t="str">
            <v>Khối Vận hành</v>
          </cell>
          <cell r="H280" t="str">
            <v>Ban NS TD</v>
          </cell>
          <cell r="I280" t="str">
            <v>TD</v>
          </cell>
          <cell r="J280">
            <v>42870</v>
          </cell>
          <cell r="K280">
            <v>0</v>
          </cell>
          <cell r="L280">
            <v>0</v>
          </cell>
          <cell r="M280" t="str">
            <v>HĐTV</v>
          </cell>
          <cell r="N280">
            <v>42870</v>
          </cell>
          <cell r="O280" t="str">
            <v>Nhân viên mới</v>
          </cell>
          <cell r="P280">
            <v>0.85</v>
          </cell>
          <cell r="Q280">
            <v>17500000</v>
          </cell>
          <cell r="R280">
            <v>17500000</v>
          </cell>
          <cell r="S280">
            <v>35000000</v>
          </cell>
          <cell r="T280">
            <v>0</v>
          </cell>
          <cell r="U280">
            <v>0</v>
          </cell>
          <cell r="V280">
            <v>0</v>
          </cell>
          <cell r="W280">
            <v>100867002521</v>
          </cell>
          <cell r="X280" t="str">
            <v>VIETINBANK</v>
          </cell>
          <cell r="Y280" t="str">
            <v>LT</v>
          </cell>
          <cell r="Z280">
            <v>1</v>
          </cell>
          <cell r="AA280">
            <v>0</v>
          </cell>
          <cell r="AB280" t="str">
            <v>TO THI LA</v>
          </cell>
        </row>
        <row r="281">
          <cell r="B281" t="str">
            <v>TD337</v>
          </cell>
          <cell r="C281" t="str">
            <v>Trần Công Đạt</v>
          </cell>
          <cell r="D281" t="str">
            <v>Phó Tổng Giám đốc thường trực</v>
          </cell>
          <cell r="E281" t="str">
            <v>Ban Tổng Giám đốc</v>
          </cell>
          <cell r="F281" t="str">
            <v>Ban Tổng Giám đốc</v>
          </cell>
          <cell r="G281" t="str">
            <v>Ban Tổng Giám đốc</v>
          </cell>
          <cell r="H281" t="str">
            <v>Ban TGD TD</v>
          </cell>
          <cell r="I281" t="str">
            <v>TD</v>
          </cell>
          <cell r="J281">
            <v>42870</v>
          </cell>
          <cell r="K281">
            <v>0</v>
          </cell>
          <cell r="L281">
            <v>1</v>
          </cell>
          <cell r="M281" t="str">
            <v>XĐTH</v>
          </cell>
          <cell r="N281">
            <v>42870</v>
          </cell>
          <cell r="O281" t="str">
            <v>Đi làm lại</v>
          </cell>
          <cell r="P281">
            <v>0</v>
          </cell>
          <cell r="Q281">
            <v>30000000</v>
          </cell>
          <cell r="R281">
            <v>30000000</v>
          </cell>
          <cell r="S281">
            <v>60000000</v>
          </cell>
          <cell r="T281">
            <v>0</v>
          </cell>
          <cell r="U281">
            <v>0</v>
          </cell>
          <cell r="V281">
            <v>0</v>
          </cell>
          <cell r="W281" t="str">
            <v>101005973709</v>
          </cell>
          <cell r="X281" t="str">
            <v>VIETINBANK</v>
          </cell>
          <cell r="Y281" t="str">
            <v>LT</v>
          </cell>
          <cell r="Z281">
            <v>0</v>
          </cell>
          <cell r="AA281">
            <v>0</v>
          </cell>
          <cell r="AB281" t="str">
            <v>TRAN CONG DAT</v>
          </cell>
        </row>
        <row r="282">
          <cell r="B282" t="str">
            <v>TD338</v>
          </cell>
          <cell r="C282" t="str">
            <v>Nguyễn Minh Dương</v>
          </cell>
          <cell r="D282" t="str">
            <v>Nhân viên Lái xe</v>
          </cell>
          <cell r="E282" t="str">
            <v>Phòng Tổng hợp</v>
          </cell>
          <cell r="F282">
            <v>0</v>
          </cell>
          <cell r="G282">
            <v>0</v>
          </cell>
          <cell r="H282" t="str">
            <v>VPTĐ TD</v>
          </cell>
          <cell r="I282" t="str">
            <v>TD</v>
          </cell>
          <cell r="J282">
            <v>42870</v>
          </cell>
          <cell r="K282">
            <v>0</v>
          </cell>
          <cell r="L282">
            <v>1</v>
          </cell>
          <cell r="M282" t="str">
            <v>XĐTH</v>
          </cell>
          <cell r="N282">
            <v>42870</v>
          </cell>
          <cell r="O282" t="str">
            <v>Đi làm lại</v>
          </cell>
          <cell r="P282">
            <v>0</v>
          </cell>
          <cell r="Q282">
            <v>4050000</v>
          </cell>
          <cell r="R282">
            <v>1950000</v>
          </cell>
          <cell r="S282">
            <v>6000000</v>
          </cell>
          <cell r="T282">
            <v>0</v>
          </cell>
          <cell r="U282">
            <v>0</v>
          </cell>
          <cell r="V282">
            <v>0</v>
          </cell>
          <cell r="W282" t="str">
            <v>109005092445</v>
          </cell>
          <cell r="X282" t="str">
            <v>VIETINBANK</v>
          </cell>
          <cell r="Y282" t="str">
            <v>LT</v>
          </cell>
          <cell r="Z282">
            <v>0</v>
          </cell>
          <cell r="AA282">
            <v>0</v>
          </cell>
          <cell r="AB282" t="str">
            <v>NGUYEN MINH DUONG</v>
          </cell>
        </row>
        <row r="283">
          <cell r="B283" t="str">
            <v>TD339</v>
          </cell>
          <cell r="C283" t="str">
            <v>Đinh Thị Thái Hà</v>
          </cell>
          <cell r="D283" t="str">
            <v>Chuyên viên Thủ tục khách hàng thương mại</v>
          </cell>
          <cell r="E283" t="str">
            <v>BP Thủ tục khách hàng Thương mại</v>
          </cell>
          <cell r="F283" t="str">
            <v>Khối Kinh doanh - Dịch vụ</v>
          </cell>
          <cell r="G283" t="str">
            <v>Khối Kinh doanh - Dịch vụ</v>
          </cell>
          <cell r="H283" t="str">
            <v>Ban KD TD</v>
          </cell>
          <cell r="I283" t="str">
            <v>TD</v>
          </cell>
          <cell r="J283">
            <v>42875</v>
          </cell>
          <cell r="K283">
            <v>0</v>
          </cell>
          <cell r="L283">
            <v>0</v>
          </cell>
          <cell r="M283" t="str">
            <v>HĐTV</v>
          </cell>
          <cell r="N283">
            <v>42875</v>
          </cell>
          <cell r="O283" t="str">
            <v>Nhân viên mới</v>
          </cell>
          <cell r="P283">
            <v>0.85</v>
          </cell>
          <cell r="Q283">
            <v>4050000</v>
          </cell>
          <cell r="R283">
            <v>1950000</v>
          </cell>
          <cell r="S283">
            <v>6000000</v>
          </cell>
          <cell r="T283">
            <v>0</v>
          </cell>
          <cell r="U283">
            <v>0</v>
          </cell>
          <cell r="V283">
            <v>0</v>
          </cell>
          <cell r="W283">
            <v>100004957209</v>
          </cell>
          <cell r="X283" t="str">
            <v>VIETINBANK</v>
          </cell>
          <cell r="Y283" t="str">
            <v>LT</v>
          </cell>
          <cell r="Z283">
            <v>0</v>
          </cell>
          <cell r="AA283">
            <v>0</v>
          </cell>
          <cell r="AB283" t="str">
            <v>DINH THI THAI HA</v>
          </cell>
        </row>
        <row r="284">
          <cell r="B284" t="str">
            <v>TD340</v>
          </cell>
          <cell r="C284" t="str">
            <v>Nguyễn Thị Quỳnh Anh</v>
          </cell>
          <cell r="D284" t="str">
            <v>Chuyên viên Chăm sóc khách hàng</v>
          </cell>
          <cell r="E284" t="str">
            <v>BP Chăm sóc khách hàng</v>
          </cell>
          <cell r="F284" t="str">
            <v>Khối Kinh doanh - Dịch vụ</v>
          </cell>
          <cell r="G284" t="str">
            <v>Khối Kinh doanh - Dịch vụ</v>
          </cell>
          <cell r="H284" t="str">
            <v>Phòng CSKH TD</v>
          </cell>
          <cell r="I284" t="str">
            <v>TD</v>
          </cell>
          <cell r="J284">
            <v>42874</v>
          </cell>
          <cell r="K284">
            <v>0</v>
          </cell>
          <cell r="L284">
            <v>0</v>
          </cell>
          <cell r="M284" t="str">
            <v>HĐTV</v>
          </cell>
          <cell r="N284">
            <v>42874</v>
          </cell>
          <cell r="O284" t="str">
            <v>Nhân viên mới</v>
          </cell>
          <cell r="P284">
            <v>0.85</v>
          </cell>
          <cell r="Q284">
            <v>7500000</v>
          </cell>
          <cell r="R284">
            <v>7500000</v>
          </cell>
          <cell r="S284">
            <v>15000000</v>
          </cell>
          <cell r="T284">
            <v>0</v>
          </cell>
          <cell r="U284">
            <v>0</v>
          </cell>
          <cell r="V284">
            <v>0</v>
          </cell>
          <cell r="W284">
            <v>109867075795</v>
          </cell>
          <cell r="X284" t="str">
            <v>VIETINBANK</v>
          </cell>
          <cell r="Y284" t="str">
            <v>LT</v>
          </cell>
          <cell r="Z284">
            <v>0</v>
          </cell>
          <cell r="AA284">
            <v>0</v>
          </cell>
          <cell r="AB284" t="str">
            <v>NGUYEN THI QUYNH ANH</v>
          </cell>
        </row>
        <row r="285">
          <cell r="B285" t="str">
            <v>TD341</v>
          </cell>
          <cell r="C285" t="str">
            <v>Nguyễn Thị Dung</v>
          </cell>
          <cell r="D285" t="str">
            <v>Chuyên viên Chăm sóc khách hàng</v>
          </cell>
          <cell r="E285" t="str">
            <v>BP Chăm sóc khách hàng</v>
          </cell>
          <cell r="F285" t="str">
            <v>Khối Kinh doanh - Dịch vụ</v>
          </cell>
          <cell r="G285" t="str">
            <v>Khối Kinh doanh - Dịch vụ</v>
          </cell>
          <cell r="H285" t="str">
            <v>Phòng CSKH TD</v>
          </cell>
          <cell r="I285" t="str">
            <v>TD</v>
          </cell>
          <cell r="J285">
            <v>42873</v>
          </cell>
          <cell r="K285">
            <v>0</v>
          </cell>
          <cell r="L285">
            <v>0</v>
          </cell>
          <cell r="M285" t="str">
            <v>HĐMV</v>
          </cell>
          <cell r="N285">
            <v>42873</v>
          </cell>
          <cell r="O285" t="str">
            <v>Nhân viên mới</v>
          </cell>
          <cell r="P285">
            <v>0</v>
          </cell>
          <cell r="Q285">
            <v>4050000</v>
          </cell>
          <cell r="R285">
            <v>450000</v>
          </cell>
          <cell r="S285">
            <v>4500000</v>
          </cell>
          <cell r="T285">
            <v>0</v>
          </cell>
          <cell r="U285">
            <v>0</v>
          </cell>
          <cell r="V285">
            <v>0</v>
          </cell>
          <cell r="W285">
            <v>107867078513</v>
          </cell>
          <cell r="X285" t="str">
            <v>VIETINBANK</v>
          </cell>
          <cell r="Y285">
            <v>0</v>
          </cell>
          <cell r="Z285">
            <v>0</v>
          </cell>
          <cell r="AA285">
            <v>0</v>
          </cell>
          <cell r="AB285" t="str">
            <v>NGUYEN THI DUNG</v>
          </cell>
        </row>
        <row r="286">
          <cell r="B286" t="str">
            <v>TD342</v>
          </cell>
          <cell r="C286" t="str">
            <v>Nguyễn Đăng Luyện</v>
          </cell>
          <cell r="D286" t="str">
            <v>Nhân viên Hành chính</v>
          </cell>
          <cell r="E286" t="str">
            <v>Phòng Nhân sự - Hành chính - Công nghệ thông tin</v>
          </cell>
          <cell r="F286" t="str">
            <v>Phòng Nhân sự - Hành chính - Công nghệ thông tin</v>
          </cell>
          <cell r="G286" t="str">
            <v>Khối Kinh Doanh &amp; Triển khai dự án</v>
          </cell>
          <cell r="H286" t="str">
            <v>VPTĐ TD</v>
          </cell>
          <cell r="I286" t="str">
            <v>TD</v>
          </cell>
          <cell r="J286">
            <v>42878</v>
          </cell>
          <cell r="K286">
            <v>0</v>
          </cell>
          <cell r="L286">
            <v>0</v>
          </cell>
          <cell r="M286" t="str">
            <v>HĐTV</v>
          </cell>
          <cell r="N286">
            <v>42878</v>
          </cell>
          <cell r="O286" t="str">
            <v>Nhân viên mới</v>
          </cell>
          <cell r="P286">
            <v>0.85</v>
          </cell>
          <cell r="Q286">
            <v>4050000</v>
          </cell>
          <cell r="R286">
            <v>950000</v>
          </cell>
          <cell r="S286">
            <v>5000000</v>
          </cell>
          <cell r="T286">
            <v>0</v>
          </cell>
          <cell r="U286">
            <v>0</v>
          </cell>
          <cell r="V286">
            <v>0</v>
          </cell>
          <cell r="W286">
            <v>109867087098</v>
          </cell>
          <cell r="X286" t="str">
            <v>VIETINBANK</v>
          </cell>
          <cell r="Y286" t="str">
            <v>LT</v>
          </cell>
          <cell r="Z286">
            <v>0</v>
          </cell>
          <cell r="AA286">
            <v>0</v>
          </cell>
          <cell r="AB286" t="str">
            <v>NGUYEN DANG LUYEN</v>
          </cell>
        </row>
        <row r="287">
          <cell r="B287" t="str">
            <v>TD343</v>
          </cell>
          <cell r="C287" t="str">
            <v>Nguyễn Thu Hiền</v>
          </cell>
          <cell r="D287" t="str">
            <v>Chuyên viên Ban Kế toán &amp; Kiểm toán nội bộ</v>
          </cell>
          <cell r="E287" t="str">
            <v>Phòng Kế toán và Kiểm toán nội bộ</v>
          </cell>
          <cell r="F287" t="str">
            <v>Ban Tài chính - Kế toán</v>
          </cell>
          <cell r="G287" t="str">
            <v>Khối Đầu Tư - Tài chính</v>
          </cell>
          <cell r="H287" t="str">
            <v>Ban TC-KT TD</v>
          </cell>
          <cell r="I287" t="str">
            <v>TD</v>
          </cell>
          <cell r="J287">
            <v>42906</v>
          </cell>
          <cell r="K287">
            <v>0</v>
          </cell>
          <cell r="L287">
            <v>0</v>
          </cell>
          <cell r="M287" t="str">
            <v>HĐTV</v>
          </cell>
          <cell r="N287">
            <v>0</v>
          </cell>
          <cell r="O287">
            <v>0</v>
          </cell>
          <cell r="P287">
            <v>0.85</v>
          </cell>
          <cell r="Q287">
            <v>10000000</v>
          </cell>
          <cell r="R287">
            <v>10000000</v>
          </cell>
          <cell r="S287">
            <v>20000000</v>
          </cell>
          <cell r="T287">
            <v>0</v>
          </cell>
          <cell r="U287">
            <v>0</v>
          </cell>
          <cell r="V287">
            <v>0</v>
          </cell>
          <cell r="W287">
            <v>101867159700</v>
          </cell>
          <cell r="X287" t="str">
            <v>VIETINBANK</v>
          </cell>
          <cell r="Y287" t="str">
            <v>LT</v>
          </cell>
          <cell r="Z287">
            <v>0</v>
          </cell>
          <cell r="AA287">
            <v>0</v>
          </cell>
          <cell r="AB287" t="str">
            <v>NGUYEN THU HIEN</v>
          </cell>
        </row>
        <row r="288">
          <cell r="B288" t="str">
            <v>TD344</v>
          </cell>
          <cell r="C288" t="str">
            <v>Nguyễn Thị Thanh Huyền</v>
          </cell>
          <cell r="D288" t="str">
            <v>Phụ trách Nhân sự</v>
          </cell>
          <cell r="E288" t="str">
            <v>Phòng Tổng hợp</v>
          </cell>
          <cell r="F288">
            <v>0</v>
          </cell>
          <cell r="G288">
            <v>0</v>
          </cell>
          <cell r="H288" t="str">
            <v>Ban NS TD</v>
          </cell>
          <cell r="I288" t="str">
            <v>TD</v>
          </cell>
          <cell r="J288">
            <v>42901</v>
          </cell>
          <cell r="K288">
            <v>0</v>
          </cell>
          <cell r="L288">
            <v>0</v>
          </cell>
          <cell r="M288" t="str">
            <v>HĐTV</v>
          </cell>
          <cell r="N288">
            <v>0</v>
          </cell>
          <cell r="O288">
            <v>0</v>
          </cell>
          <cell r="P288">
            <v>0.85</v>
          </cell>
          <cell r="Q288">
            <v>10000000</v>
          </cell>
          <cell r="R288">
            <v>10000000</v>
          </cell>
          <cell r="S288">
            <v>20000000</v>
          </cell>
          <cell r="T288">
            <v>0</v>
          </cell>
          <cell r="U288">
            <v>0</v>
          </cell>
          <cell r="V288">
            <v>0</v>
          </cell>
          <cell r="W288">
            <v>100867135113</v>
          </cell>
          <cell r="X288" t="str">
            <v>VIETINBANK</v>
          </cell>
          <cell r="Y288" t="str">
            <v>LT</v>
          </cell>
          <cell r="Z288">
            <v>0</v>
          </cell>
          <cell r="AA288">
            <v>0</v>
          </cell>
          <cell r="AB288" t="str">
            <v>NGUYEN THI THANH HUYEN</v>
          </cell>
        </row>
        <row r="289">
          <cell r="B289" t="str">
            <v>TD345</v>
          </cell>
          <cell r="C289" t="str">
            <v>Đỗ Thu Trang</v>
          </cell>
          <cell r="D289" t="str">
            <v>Chuyên viên Kế toán Doanh thu</v>
          </cell>
          <cell r="E289" t="str">
            <v>Phòng KTTC Thủ Đô</v>
          </cell>
          <cell r="F289">
            <v>0</v>
          </cell>
          <cell r="G289">
            <v>0</v>
          </cell>
          <cell r="H289" t="str">
            <v>Ban TC-KT TD</v>
          </cell>
          <cell r="I289" t="str">
            <v>TD</v>
          </cell>
          <cell r="J289">
            <v>42906</v>
          </cell>
          <cell r="K289">
            <v>0</v>
          </cell>
          <cell r="L289">
            <v>0</v>
          </cell>
          <cell r="M289" t="str">
            <v>HĐTV</v>
          </cell>
          <cell r="N289">
            <v>0</v>
          </cell>
          <cell r="O289">
            <v>0</v>
          </cell>
          <cell r="P289">
            <v>0.85</v>
          </cell>
          <cell r="Q289">
            <v>4050000</v>
          </cell>
          <cell r="R289">
            <v>3598000</v>
          </cell>
          <cell r="S289">
            <v>7648000</v>
          </cell>
          <cell r="T289">
            <v>0</v>
          </cell>
          <cell r="U289">
            <v>0</v>
          </cell>
          <cell r="V289">
            <v>0</v>
          </cell>
          <cell r="W289">
            <v>104867161544</v>
          </cell>
          <cell r="X289" t="str">
            <v>VIETINBANK</v>
          </cell>
          <cell r="Y289" t="str">
            <v>LT</v>
          </cell>
          <cell r="Z289">
            <v>0</v>
          </cell>
          <cell r="AA289">
            <v>0</v>
          </cell>
          <cell r="AB289" t="str">
            <v>DO THU TRANG</v>
          </cell>
        </row>
        <row r="290">
          <cell r="B290" t="str">
            <v>TD346</v>
          </cell>
          <cell r="C290" t="str">
            <v>Trịnh Ngọc Khoa</v>
          </cell>
          <cell r="D290" t="str">
            <v>Chuyên viên Quản lý Dự án - Kế hoạch</v>
          </cell>
          <cell r="E290">
            <v>0</v>
          </cell>
          <cell r="F290" t="str">
            <v>Ban Quản lý các Dự án - Kế hoạch</v>
          </cell>
          <cell r="G290" t="str">
            <v>Ban Quản lý các Dự án - Kế hoạch</v>
          </cell>
          <cell r="H290" t="str">
            <v>Ban QL các DA TD</v>
          </cell>
          <cell r="I290" t="str">
            <v>TD</v>
          </cell>
          <cell r="J290">
            <v>42912</v>
          </cell>
          <cell r="K290">
            <v>0</v>
          </cell>
          <cell r="L290">
            <v>0</v>
          </cell>
          <cell r="M290" t="str">
            <v>HĐTV</v>
          </cell>
          <cell r="N290">
            <v>0</v>
          </cell>
          <cell r="O290">
            <v>0</v>
          </cell>
          <cell r="P290">
            <v>0.85</v>
          </cell>
          <cell r="Q290">
            <v>6000000</v>
          </cell>
          <cell r="R290">
            <v>6000000</v>
          </cell>
          <cell r="S290">
            <v>12000000</v>
          </cell>
          <cell r="T290">
            <v>0</v>
          </cell>
          <cell r="U290">
            <v>0</v>
          </cell>
          <cell r="V290">
            <v>0</v>
          </cell>
          <cell r="W290">
            <v>108004650287</v>
          </cell>
          <cell r="X290" t="str">
            <v>VIETINBANK</v>
          </cell>
          <cell r="Y290" t="str">
            <v>LT</v>
          </cell>
          <cell r="Z290">
            <v>0</v>
          </cell>
          <cell r="AA290">
            <v>0</v>
          </cell>
          <cell r="AB290" t="str">
            <v>TRINH NGOC KHOA</v>
          </cell>
        </row>
        <row r="291">
          <cell r="B291" t="str">
            <v>TD151</v>
          </cell>
          <cell r="C291" t="str">
            <v>Phạm Đức Đóa</v>
          </cell>
          <cell r="D291" t="str">
            <v>KS quản lý thiết kế, hồ sơ</v>
          </cell>
          <cell r="E291" t="str">
            <v>Ban Điều hành dự án Ecolife Capitol</v>
          </cell>
          <cell r="F291" t="str">
            <v>Khối Kỹ thuật - Dự án</v>
          </cell>
          <cell r="G291" t="str">
            <v>Khối sản xuất và xây lắp</v>
          </cell>
          <cell r="H291" t="str">
            <v>Ban QLDA DF2 TD</v>
          </cell>
          <cell r="I291" t="str">
            <v>TD</v>
          </cell>
          <cell r="J291">
            <v>42172</v>
          </cell>
          <cell r="K291">
            <v>0</v>
          </cell>
          <cell r="L291">
            <v>1</v>
          </cell>
          <cell r="M291" t="str">
            <v>XĐTH</v>
          </cell>
          <cell r="N291">
            <v>42826</v>
          </cell>
          <cell r="O291" t="str">
            <v>Điều chỉnh lương, thay đổi lương CB</v>
          </cell>
          <cell r="P291">
            <v>0</v>
          </cell>
          <cell r="Q291">
            <v>7800000</v>
          </cell>
          <cell r="R291">
            <v>7800000</v>
          </cell>
          <cell r="S291">
            <v>15600000</v>
          </cell>
          <cell r="T291">
            <v>0</v>
          </cell>
          <cell r="U291">
            <v>0</v>
          </cell>
          <cell r="V291">
            <v>0</v>
          </cell>
          <cell r="W291" t="str">
            <v>105002307759</v>
          </cell>
          <cell r="X291" t="str">
            <v>VIETINBANK</v>
          </cell>
          <cell r="Y291" t="str">
            <v>LT</v>
          </cell>
          <cell r="Z291">
            <v>1</v>
          </cell>
          <cell r="AA291">
            <v>0</v>
          </cell>
          <cell r="AB291" t="str">
            <v>PHAM DUC DOA</v>
          </cell>
        </row>
        <row r="292">
          <cell r="B292" t="str">
            <v>TD168</v>
          </cell>
          <cell r="C292" t="str">
            <v>Phan Trung Kiên</v>
          </cell>
          <cell r="D292" t="str">
            <v>Kỹ sư giám sát hạ tầng</v>
          </cell>
          <cell r="E292" t="str">
            <v>Ban Điều hành dự án Ecolife Capitol</v>
          </cell>
          <cell r="F292" t="str">
            <v>Khối Kỹ thuật - Dự án</v>
          </cell>
          <cell r="G292" t="str">
            <v>Khối sản xuất và xây lắp</v>
          </cell>
          <cell r="H292" t="str">
            <v>Ban QLDA DE4 TD</v>
          </cell>
          <cell r="I292" t="str">
            <v>TD</v>
          </cell>
          <cell r="J292">
            <v>42226</v>
          </cell>
          <cell r="K292">
            <v>0</v>
          </cell>
          <cell r="L292">
            <v>1</v>
          </cell>
          <cell r="M292" t="str">
            <v>XĐTH</v>
          </cell>
          <cell r="N292">
            <v>42826</v>
          </cell>
          <cell r="O292" t="str">
            <v>Điều chỉnh lương, thay đổi lương CB</v>
          </cell>
          <cell r="P292">
            <v>0</v>
          </cell>
          <cell r="Q292">
            <v>6600000</v>
          </cell>
          <cell r="R292">
            <v>6600000</v>
          </cell>
          <cell r="S292">
            <v>13200000</v>
          </cell>
          <cell r="T292">
            <v>0</v>
          </cell>
          <cell r="U292">
            <v>0</v>
          </cell>
          <cell r="V292">
            <v>0</v>
          </cell>
          <cell r="W292" t="str">
            <v>103006622866</v>
          </cell>
          <cell r="X292" t="str">
            <v>VIETINBANK</v>
          </cell>
          <cell r="Y292" t="str">
            <v>LT</v>
          </cell>
          <cell r="Z292">
            <v>2</v>
          </cell>
          <cell r="AA292">
            <v>0</v>
          </cell>
          <cell r="AB292" t="str">
            <v>PHAN TRUNG KIEN</v>
          </cell>
        </row>
        <row r="293">
          <cell r="B293" t="str">
            <v>TD131</v>
          </cell>
          <cell r="C293" t="str">
            <v>Hoàng Tùng</v>
          </cell>
          <cell r="D293" t="str">
            <v>Kỹ sư Quản lý chất lượng M&amp;E</v>
          </cell>
          <cell r="E293" t="str">
            <v>Ban Điều hành dự án Ecolife Capitol</v>
          </cell>
          <cell r="F293" t="str">
            <v>Ban Điều hành các dự án</v>
          </cell>
          <cell r="G293" t="str">
            <v>Khối Kỹ thuật - Dự án</v>
          </cell>
          <cell r="H293" t="str">
            <v>Ban QLDA DF2 TD</v>
          </cell>
          <cell r="I293" t="str">
            <v>TD</v>
          </cell>
          <cell r="J293">
            <v>42144</v>
          </cell>
          <cell r="K293">
            <v>42916</v>
          </cell>
          <cell r="L293">
            <v>1</v>
          </cell>
          <cell r="M293" t="str">
            <v>XĐTH</v>
          </cell>
          <cell r="N293">
            <v>42826</v>
          </cell>
          <cell r="O293" t="str">
            <v>Điều chỉnh lương, thay đổi lương CB</v>
          </cell>
          <cell r="P293">
            <v>0</v>
          </cell>
          <cell r="Q293">
            <v>6600000</v>
          </cell>
          <cell r="R293">
            <v>6600000</v>
          </cell>
          <cell r="S293">
            <v>13200000</v>
          </cell>
          <cell r="T293">
            <v>0</v>
          </cell>
          <cell r="U293">
            <v>0</v>
          </cell>
          <cell r="V293">
            <v>0</v>
          </cell>
          <cell r="W293" t="str">
            <v>103002307151</v>
          </cell>
          <cell r="X293" t="str">
            <v>VIETINBANK</v>
          </cell>
          <cell r="Y293" t="str">
            <v>LT</v>
          </cell>
          <cell r="Z293">
            <v>2</v>
          </cell>
          <cell r="AA293">
            <v>0</v>
          </cell>
          <cell r="AB293" t="str">
            <v>HOANG TUNG</v>
          </cell>
        </row>
        <row r="294">
          <cell r="B294" t="str">
            <v>TD207</v>
          </cell>
          <cell r="C294" t="str">
            <v>Trịnh Xuân Công</v>
          </cell>
          <cell r="D294" t="str">
            <v>Phó Ban Xây Dựng</v>
          </cell>
          <cell r="E294" t="str">
            <v>Ban Điều hành dự án Ecolife Capitol</v>
          </cell>
          <cell r="F294" t="str">
            <v>Ban Điều hành các dự án</v>
          </cell>
          <cell r="G294" t="str">
            <v>Khối Kĩ thuật - Dự án</v>
          </cell>
          <cell r="H294" t="str">
            <v>Ban QLDA DF2 TD</v>
          </cell>
          <cell r="I294" t="str">
            <v>TD</v>
          </cell>
          <cell r="J294">
            <v>42383</v>
          </cell>
          <cell r="K294">
            <v>42916</v>
          </cell>
          <cell r="L294">
            <v>1</v>
          </cell>
          <cell r="M294" t="str">
            <v>XĐTH</v>
          </cell>
          <cell r="N294">
            <v>42826</v>
          </cell>
          <cell r="O294" t="str">
            <v>Điều chỉnh lương, thay đổi lương CB</v>
          </cell>
          <cell r="P294">
            <v>0</v>
          </cell>
          <cell r="Q294">
            <v>11500000</v>
          </cell>
          <cell r="R294">
            <v>11500000</v>
          </cell>
          <cell r="S294">
            <v>23000000</v>
          </cell>
          <cell r="T294">
            <v>0</v>
          </cell>
          <cell r="U294">
            <v>0</v>
          </cell>
          <cell r="V294">
            <v>0</v>
          </cell>
          <cell r="W294" t="str">
            <v>Giữ lương</v>
          </cell>
          <cell r="X294" t="str">
            <v>VIETINBANK</v>
          </cell>
          <cell r="Y294" t="str">
            <v>LT</v>
          </cell>
          <cell r="Z294">
            <v>0</v>
          </cell>
          <cell r="AA294">
            <v>0</v>
          </cell>
          <cell r="AB294" t="str">
            <v>TRINH XUAN CONG</v>
          </cell>
        </row>
        <row r="295">
          <cell r="B295" t="str">
            <v>DIA052</v>
          </cell>
          <cell r="C295" t="str">
            <v>Hoàng Văn Bình</v>
          </cell>
          <cell r="D295" t="str">
            <v>Nhân viên lái cẩu tháp</v>
          </cell>
          <cell r="E295" t="str">
            <v>Phòng Quản lý vật tư thiết bị thi công</v>
          </cell>
          <cell r="F295" t="str">
            <v>Phòng Quản lý vật tư thiết bị thi công</v>
          </cell>
          <cell r="G295" t="str">
            <v>Phòng Quản lý vật tư thiết bị thi công</v>
          </cell>
          <cell r="H295" t="str">
            <v>DE4 C3-3</v>
          </cell>
          <cell r="I295" t="str">
            <v>C3-3</v>
          </cell>
          <cell r="J295">
            <v>42914</v>
          </cell>
          <cell r="K295">
            <v>0</v>
          </cell>
          <cell r="L295" t="str">
            <v>Tăng tháng 7</v>
          </cell>
          <cell r="M295" t="str">
            <v>XĐTH</v>
          </cell>
          <cell r="N295">
            <v>42914</v>
          </cell>
          <cell r="O295" t="str">
            <v>Tái tuyển dụng</v>
          </cell>
          <cell r="P295">
            <v>0</v>
          </cell>
          <cell r="Q295">
            <v>5335000</v>
          </cell>
          <cell r="R295">
            <v>5335000</v>
          </cell>
          <cell r="S295">
            <v>10670000</v>
          </cell>
          <cell r="T295">
            <v>0</v>
          </cell>
          <cell r="U295">
            <v>0</v>
          </cell>
          <cell r="V295">
            <v>0</v>
          </cell>
          <cell r="W295" t="str">
            <v>107002041477</v>
          </cell>
          <cell r="X295" t="str">
            <v>VIETINBANK</v>
          </cell>
          <cell r="Y295" t="str">
            <v>LT</v>
          </cell>
          <cell r="Z295">
            <v>0</v>
          </cell>
          <cell r="AA295">
            <v>0</v>
          </cell>
          <cell r="AB295" t="str">
            <v>HOÀNG VAN BINH</v>
          </cell>
        </row>
        <row r="296">
          <cell r="B296" t="str">
            <v>DIA053</v>
          </cell>
          <cell r="C296" t="str">
            <v>Phạm Ngọc Thân</v>
          </cell>
          <cell r="D296" t="str">
            <v>Nhân viên lái vận thăng</v>
          </cell>
          <cell r="E296" t="str">
            <v>Phòng Quản lý vật tư thiết bị thi công</v>
          </cell>
          <cell r="F296" t="str">
            <v>Phòng Quản lý vật tư thiết bị thi công</v>
          </cell>
          <cell r="G296" t="str">
            <v>Khối sản xuất và xây lắp</v>
          </cell>
          <cell r="H296" t="str">
            <v>DE4 C3-3</v>
          </cell>
          <cell r="I296" t="str">
            <v>C3-3</v>
          </cell>
          <cell r="J296">
            <v>42915</v>
          </cell>
          <cell r="K296">
            <v>0</v>
          </cell>
          <cell r="L296" t="str">
            <v>Tăng tháng 7</v>
          </cell>
          <cell r="M296" t="str">
            <v>HĐMV 6 tháng</v>
          </cell>
          <cell r="N296">
            <v>0</v>
          </cell>
          <cell r="O296">
            <v>0</v>
          </cell>
          <cell r="P296">
            <v>0</v>
          </cell>
          <cell r="Q296">
            <v>4225000</v>
          </cell>
          <cell r="R296">
            <v>4225000</v>
          </cell>
          <cell r="S296">
            <v>8450000</v>
          </cell>
          <cell r="T296">
            <v>0</v>
          </cell>
          <cell r="U296">
            <v>0</v>
          </cell>
          <cell r="V296">
            <v>0</v>
          </cell>
          <cell r="W296" t="str">
            <v>chưa cung cấp</v>
          </cell>
          <cell r="X296">
            <v>0</v>
          </cell>
          <cell r="Y296" t="str">
            <v>LT</v>
          </cell>
          <cell r="Z296">
            <v>0</v>
          </cell>
          <cell r="AA296">
            <v>0</v>
          </cell>
          <cell r="AB296" t="str">
            <v>PHAM NGOC THAN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efreshError="1">
        <row r="3">
          <cell r="C3">
            <v>10228</v>
          </cell>
          <cell r="D3" t="str">
            <v>Trần Công Đạt</v>
          </cell>
          <cell r="E3" t="str">
            <v>Tổng Giám đốc - Phó Tổng Giám đốc thường trực</v>
          </cell>
          <cell r="F3" t="str">
            <v>Ban Tổng Giám đốc</v>
          </cell>
          <cell r="G3" t="str">
            <v>Ban Tổng Giám đốc</v>
          </cell>
          <cell r="H3" t="str">
            <v>Khối Phát triển dự án</v>
          </cell>
          <cell r="I3" t="str">
            <v>Ban TGD C1</v>
          </cell>
          <cell r="J3" t="str">
            <v>C1</v>
          </cell>
          <cell r="K3">
            <v>42870</v>
          </cell>
          <cell r="L3">
            <v>43089</v>
          </cell>
          <cell r="M3">
            <v>1</v>
          </cell>
          <cell r="N3" t="str">
            <v>XĐTH</v>
          </cell>
          <cell r="O3">
            <v>42948</v>
          </cell>
          <cell r="P3" t="str">
            <v>Phụ cấp điện thoại</v>
          </cell>
          <cell r="Q3">
            <v>0</v>
          </cell>
        </row>
        <row r="4">
          <cell r="C4">
            <v>10198</v>
          </cell>
          <cell r="D4" t="str">
            <v>Nguyễn Huy Anh</v>
          </cell>
          <cell r="E4" t="str">
            <v>Phó Tổng Giám đốc</v>
          </cell>
          <cell r="F4" t="str">
            <v>Ban Tổng Giám đốc</v>
          </cell>
          <cell r="G4" t="str">
            <v>Ban Tổng Giám đốc</v>
          </cell>
          <cell r="H4" t="str">
            <v>Ban Tổng Giám đốc</v>
          </cell>
          <cell r="I4" t="str">
            <v>Ban TGD C1</v>
          </cell>
          <cell r="J4" t="str">
            <v>C1</v>
          </cell>
          <cell r="K4">
            <v>41579</v>
          </cell>
          <cell r="L4">
            <v>0</v>
          </cell>
          <cell r="M4" t="str">
            <v>Quá tuổi, không tham gia BH</v>
          </cell>
          <cell r="N4" t="str">
            <v>XĐTH</v>
          </cell>
          <cell r="O4">
            <v>0</v>
          </cell>
          <cell r="P4">
            <v>0</v>
          </cell>
          <cell r="Q4">
            <v>0</v>
          </cell>
        </row>
        <row r="5">
          <cell r="C5">
            <v>10193</v>
          </cell>
          <cell r="D5" t="str">
            <v>Nguyễn Thành Trung</v>
          </cell>
          <cell r="E5" t="str">
            <v>Phó Tổng Giám đốc Phát triển dự án Nội tỉnh</v>
          </cell>
          <cell r="F5" t="str">
            <v>Ban Tổng Giám đốc</v>
          </cell>
          <cell r="G5" t="str">
            <v>Ban Tổng Giám đốc</v>
          </cell>
          <cell r="H5" t="str">
            <v>Khối Phát triển dự án</v>
          </cell>
          <cell r="I5" t="str">
            <v>Ban TGD C1</v>
          </cell>
          <cell r="J5" t="str">
            <v>C1</v>
          </cell>
          <cell r="K5">
            <v>40210</v>
          </cell>
          <cell r="L5">
            <v>0</v>
          </cell>
          <cell r="M5">
            <v>1</v>
          </cell>
          <cell r="N5" t="str">
            <v>Không XĐTH</v>
          </cell>
          <cell r="O5">
            <v>42948</v>
          </cell>
          <cell r="P5" t="str">
            <v>Phụ cấp điện thoại</v>
          </cell>
          <cell r="Q5">
            <v>0</v>
          </cell>
        </row>
        <row r="6">
          <cell r="C6">
            <v>10401</v>
          </cell>
          <cell r="D6" t="str">
            <v>Nguyễn Việt Thắng</v>
          </cell>
          <cell r="E6" t="str">
            <v>Phó Tổng Giám đốc Phát triển dự án Nội tỉnh</v>
          </cell>
          <cell r="F6" t="str">
            <v>Ban Tổng Giám đốc</v>
          </cell>
          <cell r="G6" t="str">
            <v>Ban Tổng Giám đốc</v>
          </cell>
          <cell r="H6" t="str">
            <v>Khối Phát triển dự án</v>
          </cell>
          <cell r="I6" t="str">
            <v>Ban TGD C1</v>
          </cell>
          <cell r="J6" t="str">
            <v>C1</v>
          </cell>
          <cell r="K6">
            <v>43080</v>
          </cell>
          <cell r="L6">
            <v>0</v>
          </cell>
          <cell r="M6">
            <v>0</v>
          </cell>
          <cell r="N6" t="str">
            <v>HĐTV</v>
          </cell>
          <cell r="O6">
            <v>43080</v>
          </cell>
          <cell r="P6" t="str">
            <v>Nhân viên mới</v>
          </cell>
          <cell r="Q6">
            <v>0</v>
          </cell>
        </row>
        <row r="7">
          <cell r="C7">
            <v>10225</v>
          </cell>
          <cell r="D7" t="str">
            <v>Trương Phú Hải</v>
          </cell>
          <cell r="E7" t="str">
            <v>Trợ lý Kế hoạch</v>
          </cell>
          <cell r="F7">
            <v>0</v>
          </cell>
          <cell r="G7">
            <v>0</v>
          </cell>
          <cell r="H7">
            <v>0</v>
          </cell>
          <cell r="I7" t="str">
            <v>TTL C1</v>
          </cell>
          <cell r="J7" t="str">
            <v>C1</v>
          </cell>
          <cell r="K7">
            <v>42887</v>
          </cell>
          <cell r="L7">
            <v>0</v>
          </cell>
          <cell r="M7" t="str">
            <v>Đóng BH Tháng 8</v>
          </cell>
          <cell r="N7" t="str">
            <v>XĐTH</v>
          </cell>
          <cell r="O7">
            <v>42948</v>
          </cell>
          <cell r="P7" t="str">
            <v>Chính thức</v>
          </cell>
          <cell r="Q7">
            <v>0</v>
          </cell>
        </row>
        <row r="8">
          <cell r="C8">
            <v>10208</v>
          </cell>
          <cell r="D8" t="str">
            <v>Nguyễn Thị Ngọc</v>
          </cell>
          <cell r="E8" t="str">
            <v>Kế toán trưởng</v>
          </cell>
          <cell r="F8" t="str">
            <v>Phòng Kế toán</v>
          </cell>
          <cell r="G8" t="str">
            <v>Phòng Kế toán</v>
          </cell>
          <cell r="H8">
            <v>0</v>
          </cell>
          <cell r="I8" t="str">
            <v>Ban TC-KT C1</v>
          </cell>
          <cell r="J8" t="str">
            <v>C1</v>
          </cell>
          <cell r="K8">
            <v>42472</v>
          </cell>
          <cell r="L8">
            <v>0</v>
          </cell>
          <cell r="M8">
            <v>1</v>
          </cell>
          <cell r="N8" t="str">
            <v>XĐTH</v>
          </cell>
          <cell r="O8">
            <v>42979</v>
          </cell>
          <cell r="P8" t="str">
            <v>Điều chỉnh lương</v>
          </cell>
          <cell r="Q8">
            <v>0</v>
          </cell>
        </row>
        <row r="9">
          <cell r="C9">
            <v>10399</v>
          </cell>
          <cell r="D9" t="str">
            <v>Nguyễn Thị Ngọc Thanh</v>
          </cell>
          <cell r="E9" t="str">
            <v>Kế toán trưởng</v>
          </cell>
          <cell r="F9" t="str">
            <v>Phòng Kế toán</v>
          </cell>
          <cell r="G9" t="str">
            <v>Phòng Kế toán</v>
          </cell>
          <cell r="H9">
            <v>0</v>
          </cell>
          <cell r="I9" t="str">
            <v>Ban TC-KT C1</v>
          </cell>
          <cell r="J9" t="str">
            <v>C1</v>
          </cell>
          <cell r="K9">
            <v>43087</v>
          </cell>
          <cell r="L9">
            <v>0</v>
          </cell>
          <cell r="M9">
            <v>0</v>
          </cell>
          <cell r="N9" t="str">
            <v>HĐTV</v>
          </cell>
          <cell r="O9">
            <v>43087</v>
          </cell>
          <cell r="P9" t="str">
            <v>Nhân viên mới</v>
          </cell>
          <cell r="Q9">
            <v>0</v>
          </cell>
        </row>
        <row r="10">
          <cell r="C10">
            <v>10196</v>
          </cell>
          <cell r="D10" t="str">
            <v>Đỗ Thị Thúy</v>
          </cell>
          <cell r="E10" t="str">
            <v>Thủ quỹ</v>
          </cell>
          <cell r="F10" t="str">
            <v>Phòng Kế toán</v>
          </cell>
          <cell r="G10" t="str">
            <v>Phòng Kế toán</v>
          </cell>
          <cell r="H10">
            <v>0</v>
          </cell>
          <cell r="I10" t="str">
            <v>Ban TC-KT C1</v>
          </cell>
          <cell r="J10" t="str">
            <v>C1</v>
          </cell>
          <cell r="K10">
            <v>41339</v>
          </cell>
          <cell r="L10">
            <v>0</v>
          </cell>
          <cell r="M10">
            <v>1</v>
          </cell>
          <cell r="N10" t="str">
            <v>Không XĐTH</v>
          </cell>
          <cell r="O10">
            <v>0</v>
          </cell>
          <cell r="P10">
            <v>0</v>
          </cell>
          <cell r="Q10">
            <v>0</v>
          </cell>
        </row>
        <row r="11">
          <cell r="C11">
            <v>10199</v>
          </cell>
          <cell r="D11" t="str">
            <v>Đặng Thị Thúy</v>
          </cell>
          <cell r="E11" t="str">
            <v>Chuyên viên Kế toán Kho, ngân quỹ và thanh toán</v>
          </cell>
          <cell r="F11" t="str">
            <v>Phòng Kế toán</v>
          </cell>
          <cell r="G11" t="str">
            <v>Phòng Kế toán</v>
          </cell>
          <cell r="H11">
            <v>0</v>
          </cell>
          <cell r="I11" t="str">
            <v>Ban TC-KT C1</v>
          </cell>
          <cell r="J11" t="str">
            <v>C1</v>
          </cell>
          <cell r="K11">
            <v>41781</v>
          </cell>
          <cell r="L11">
            <v>0</v>
          </cell>
          <cell r="M11">
            <v>1</v>
          </cell>
          <cell r="N11" t="str">
            <v>XĐTH</v>
          </cell>
          <cell r="O11">
            <v>42917</v>
          </cell>
          <cell r="P11" t="str">
            <v>Điều chỉnh lương</v>
          </cell>
          <cell r="Q11">
            <v>0</v>
          </cell>
        </row>
        <row r="12">
          <cell r="C12">
            <v>10201</v>
          </cell>
          <cell r="D12" t="str">
            <v>Vũ Thị Ngọc Thu</v>
          </cell>
          <cell r="E12" t="str">
            <v>Chuyên viên Kế toán Doanh thu, công nợ phải thu</v>
          </cell>
          <cell r="F12" t="str">
            <v>Phòng Kế toán</v>
          </cell>
          <cell r="G12" t="str">
            <v>Phòng Kế toán</v>
          </cell>
          <cell r="H12">
            <v>0</v>
          </cell>
          <cell r="I12" t="str">
            <v>Ban TC-KT C1</v>
          </cell>
          <cell r="J12" t="str">
            <v>C1</v>
          </cell>
          <cell r="K12">
            <v>41913</v>
          </cell>
          <cell r="L12">
            <v>0</v>
          </cell>
          <cell r="M12">
            <v>1</v>
          </cell>
          <cell r="N12" t="str">
            <v>XĐTH</v>
          </cell>
          <cell r="O12" t="str">
            <v>01/07/2017 - 31/12/2017</v>
          </cell>
          <cell r="P12" t="str">
            <v>Pc kiêm nhiệm</v>
          </cell>
          <cell r="Q12">
            <v>0</v>
          </cell>
        </row>
        <row r="13">
          <cell r="C13">
            <v>10205</v>
          </cell>
          <cell r="D13" t="str">
            <v>Vũ Thị Lan</v>
          </cell>
          <cell r="E13" t="str">
            <v>Chuyên viên Kế toán Chi phí, giá thành, công nợ phải trả</v>
          </cell>
          <cell r="F13" t="str">
            <v>Phòng Kế toán</v>
          </cell>
          <cell r="G13" t="str">
            <v>Phòng Kế toán</v>
          </cell>
          <cell r="H13">
            <v>0</v>
          </cell>
          <cell r="I13" t="str">
            <v>Ban TC-KT C1</v>
          </cell>
          <cell r="J13" t="str">
            <v>C1</v>
          </cell>
          <cell r="K13">
            <v>42156</v>
          </cell>
          <cell r="L13">
            <v>0</v>
          </cell>
          <cell r="M13">
            <v>1</v>
          </cell>
          <cell r="N13" t="str">
            <v>XĐTH</v>
          </cell>
          <cell r="O13" t="str">
            <v>01/07/2017 - 31/12/2017</v>
          </cell>
          <cell r="P13" t="str">
            <v>Pc kiêm nhiệm</v>
          </cell>
          <cell r="Q13">
            <v>0</v>
          </cell>
        </row>
        <row r="14">
          <cell r="C14">
            <v>10347</v>
          </cell>
          <cell r="D14" t="str">
            <v>Trần Thị Tố Như</v>
          </cell>
          <cell r="E14" t="str">
            <v>Nhân viên Kế toán Doanh thu</v>
          </cell>
          <cell r="F14" t="str">
            <v>Phòng Kế toán</v>
          </cell>
          <cell r="G14" t="str">
            <v>Phòng Kế toán</v>
          </cell>
          <cell r="H14">
            <v>0</v>
          </cell>
          <cell r="I14" t="str">
            <v>Ban TC-KT C1</v>
          </cell>
          <cell r="J14" t="str">
            <v>C1</v>
          </cell>
          <cell r="K14">
            <v>42996</v>
          </cell>
          <cell r="L14">
            <v>0</v>
          </cell>
          <cell r="M14">
            <v>0</v>
          </cell>
          <cell r="N14" t="str">
            <v>XĐTH</v>
          </cell>
          <cell r="O14">
            <v>43057</v>
          </cell>
          <cell r="P14" t="str">
            <v>Chính thức</v>
          </cell>
          <cell r="Q14">
            <v>0</v>
          </cell>
        </row>
        <row r="15">
          <cell r="C15">
            <v>10219</v>
          </cell>
          <cell r="D15" t="str">
            <v>Lưu Nguyễn Thu Ngân</v>
          </cell>
          <cell r="E15" t="str">
            <v>Nhân viên Kế toán</v>
          </cell>
          <cell r="F15" t="str">
            <v>Phòng Kế toán</v>
          </cell>
          <cell r="G15" t="str">
            <v>Phòng Kế toán</v>
          </cell>
          <cell r="H15">
            <v>0</v>
          </cell>
          <cell r="I15" t="str">
            <v>Ban TC-KT C1</v>
          </cell>
          <cell r="J15" t="str">
            <v>C1</v>
          </cell>
          <cell r="K15">
            <v>42795</v>
          </cell>
          <cell r="L15">
            <v>0</v>
          </cell>
          <cell r="M15">
            <v>0</v>
          </cell>
          <cell r="N15" t="str">
            <v>XĐTH</v>
          </cell>
          <cell r="O15">
            <v>43040</v>
          </cell>
          <cell r="P15" t="str">
            <v>điều chỉnh lương</v>
          </cell>
          <cell r="Q15">
            <v>0</v>
          </cell>
        </row>
        <row r="16">
          <cell r="C16">
            <v>10343</v>
          </cell>
          <cell r="D16" t="str">
            <v>Phan Thị Liên</v>
          </cell>
          <cell r="E16" t="str">
            <v>Phụ trách Nhân sự</v>
          </cell>
          <cell r="F16" t="str">
            <v>Phòng Nhân sự</v>
          </cell>
          <cell r="G16" t="str">
            <v>Phòng Nhân sự</v>
          </cell>
          <cell r="H16">
            <v>0</v>
          </cell>
          <cell r="I16" t="str">
            <v>Ban NS C1</v>
          </cell>
          <cell r="J16" t="str">
            <v>C1</v>
          </cell>
          <cell r="K16">
            <v>42985</v>
          </cell>
          <cell r="L16">
            <v>0</v>
          </cell>
          <cell r="M16">
            <v>0</v>
          </cell>
          <cell r="N16" t="str">
            <v>XĐTH</v>
          </cell>
          <cell r="O16">
            <v>43046</v>
          </cell>
          <cell r="P16" t="str">
            <v>Chính thức</v>
          </cell>
          <cell r="Q16">
            <v>0</v>
          </cell>
        </row>
        <row r="17">
          <cell r="C17">
            <v>10194</v>
          </cell>
          <cell r="D17" t="str">
            <v>Dương Văn Khánh</v>
          </cell>
          <cell r="E17" t="str">
            <v>Trưởng phòng Giải phóng mặt bằng</v>
          </cell>
          <cell r="F17" t="str">
            <v>Phòng Giải phóng mặt bằng</v>
          </cell>
          <cell r="G17" t="str">
            <v>Phòng Giải phóng mặt bằng</v>
          </cell>
          <cell r="H17">
            <v>0</v>
          </cell>
          <cell r="I17" t="str">
            <v>Ban PTDA C1</v>
          </cell>
          <cell r="J17" t="str">
            <v>C1</v>
          </cell>
          <cell r="K17">
            <v>40611</v>
          </cell>
          <cell r="L17">
            <v>0</v>
          </cell>
          <cell r="M17">
            <v>1</v>
          </cell>
          <cell r="N17" t="str">
            <v>Không XĐTH</v>
          </cell>
          <cell r="O17">
            <v>42856</v>
          </cell>
          <cell r="P17" t="str">
            <v>Điều chỉnh thu nhập</v>
          </cell>
          <cell r="Q17">
            <v>0</v>
          </cell>
        </row>
        <row r="18">
          <cell r="C18">
            <v>10200</v>
          </cell>
          <cell r="D18" t="str">
            <v>Nguyễn Tiến Công</v>
          </cell>
          <cell r="E18" t="str">
            <v>Chuyên viên Giải phóng mặt bằng</v>
          </cell>
          <cell r="F18" t="str">
            <v>Phòng Giải phóng mặt bằng</v>
          </cell>
          <cell r="G18" t="str">
            <v>Phòng Giải phóng mặt bằng</v>
          </cell>
          <cell r="H18">
            <v>0</v>
          </cell>
          <cell r="I18" t="str">
            <v>Ban PTDA C1</v>
          </cell>
          <cell r="J18" t="str">
            <v>C1</v>
          </cell>
          <cell r="K18">
            <v>41860</v>
          </cell>
          <cell r="L18">
            <v>0</v>
          </cell>
          <cell r="M18">
            <v>1</v>
          </cell>
          <cell r="N18" t="str">
            <v>XĐTH</v>
          </cell>
          <cell r="O18">
            <v>42948</v>
          </cell>
          <cell r="P18" t="str">
            <v>Phụ cấp xăng xe điện thoại</v>
          </cell>
          <cell r="Q18">
            <v>0</v>
          </cell>
        </row>
        <row r="19">
          <cell r="C19">
            <v>10213</v>
          </cell>
          <cell r="D19" t="str">
            <v>Hoàng Tú Anh</v>
          </cell>
          <cell r="E19" t="str">
            <v>Chuyên viên Giải phóng mặt bằng</v>
          </cell>
          <cell r="F19" t="str">
            <v>Phòng Giải phóng mặt bằng</v>
          </cell>
          <cell r="G19" t="str">
            <v>Phòng Giải phóng mặt bằng</v>
          </cell>
          <cell r="H19">
            <v>0</v>
          </cell>
          <cell r="I19" t="str">
            <v>Ban PTDA C1</v>
          </cell>
          <cell r="J19" t="str">
            <v>C1</v>
          </cell>
          <cell r="K19">
            <v>42675</v>
          </cell>
          <cell r="L19">
            <v>0</v>
          </cell>
          <cell r="M19">
            <v>1</v>
          </cell>
          <cell r="N19" t="str">
            <v>XĐTH</v>
          </cell>
          <cell r="O19">
            <v>42948</v>
          </cell>
          <cell r="P19" t="str">
            <v>Phụ cấp xăng xe điện thoại</v>
          </cell>
          <cell r="Q19">
            <v>0</v>
          </cell>
        </row>
        <row r="20">
          <cell r="C20">
            <v>10207</v>
          </cell>
          <cell r="D20" t="str">
            <v>Đào Thị Vân</v>
          </cell>
          <cell r="E20" t="str">
            <v>Trưởng phòng Phát triển dự án Nội tỉnh</v>
          </cell>
          <cell r="F20" t="str">
            <v>Phòng Phát triển dự án 1</v>
          </cell>
          <cell r="G20" t="str">
            <v>Phòng Phát triển dự án 1</v>
          </cell>
          <cell r="H20" t="str">
            <v>Khối Phát triển dự án</v>
          </cell>
          <cell r="I20" t="str">
            <v>Ban PTDA C1</v>
          </cell>
          <cell r="J20" t="str">
            <v>C1</v>
          </cell>
          <cell r="K20">
            <v>42450</v>
          </cell>
          <cell r="L20">
            <v>0</v>
          </cell>
          <cell r="M20">
            <v>1</v>
          </cell>
          <cell r="N20" t="str">
            <v>XĐTH</v>
          </cell>
          <cell r="O20">
            <v>42856</v>
          </cell>
          <cell r="P20" t="str">
            <v>Điều chỉnh thu nhập</v>
          </cell>
          <cell r="Q20">
            <v>0</v>
          </cell>
        </row>
        <row r="21">
          <cell r="C21">
            <v>10202</v>
          </cell>
          <cell r="D21" t="str">
            <v>Nguyễn Nam Hải</v>
          </cell>
          <cell r="E21" t="str">
            <v>Chuyên viên Phát triển dự án</v>
          </cell>
          <cell r="F21" t="str">
            <v>Phòng Phát triển dự án 1</v>
          </cell>
          <cell r="G21" t="str">
            <v>Phòng Phát triển dự án 1</v>
          </cell>
          <cell r="H21" t="str">
            <v>Khối Phát triển dự án</v>
          </cell>
          <cell r="I21" t="str">
            <v>Ban PTDA C1</v>
          </cell>
          <cell r="J21" t="str">
            <v>C1</v>
          </cell>
          <cell r="K21">
            <v>41932</v>
          </cell>
          <cell r="L21">
            <v>0</v>
          </cell>
          <cell r="M21">
            <v>1</v>
          </cell>
          <cell r="N21" t="str">
            <v>XĐTH</v>
          </cell>
          <cell r="O21">
            <v>42948</v>
          </cell>
          <cell r="P21" t="str">
            <v>Phụ cấp xăng xe điện thoại</v>
          </cell>
          <cell r="Q21">
            <v>0</v>
          </cell>
        </row>
        <row r="22">
          <cell r="C22">
            <v>10203</v>
          </cell>
          <cell r="D22" t="str">
            <v>Phạm Thị Nhung</v>
          </cell>
          <cell r="E22" t="str">
            <v>Nhân viên Phát triển dự án</v>
          </cell>
          <cell r="F22" t="str">
            <v>Phòng Phát triển dự án 1</v>
          </cell>
          <cell r="G22" t="str">
            <v>Phòng Phát triển dự án 1</v>
          </cell>
          <cell r="H22" t="str">
            <v>Khối Phát triển dự án</v>
          </cell>
          <cell r="I22" t="str">
            <v>Ban PTDA C1</v>
          </cell>
          <cell r="J22" t="str">
            <v>C1</v>
          </cell>
          <cell r="K22">
            <v>42128</v>
          </cell>
          <cell r="L22">
            <v>0</v>
          </cell>
          <cell r="M22">
            <v>1</v>
          </cell>
          <cell r="N22" t="str">
            <v>XĐTH</v>
          </cell>
          <cell r="O22">
            <v>42948</v>
          </cell>
          <cell r="P22" t="str">
            <v>Phụ cấp xăng xe điện thoại</v>
          </cell>
          <cell r="Q22">
            <v>0</v>
          </cell>
        </row>
        <row r="23">
          <cell r="C23">
            <v>10226</v>
          </cell>
          <cell r="D23" t="str">
            <v>Lê Thị Thanh Bình</v>
          </cell>
          <cell r="E23" t="str">
            <v>Chuyên viên Phát triển dự án</v>
          </cell>
          <cell r="F23" t="str">
            <v>Phòng Phát triển dự án 1</v>
          </cell>
          <cell r="G23" t="str">
            <v>Phòng Phát triển dự án 1</v>
          </cell>
          <cell r="H23" t="str">
            <v>Khối Phát triển dự án</v>
          </cell>
          <cell r="I23" t="str">
            <v>Ban PTDA C1</v>
          </cell>
          <cell r="J23" t="str">
            <v>C1</v>
          </cell>
          <cell r="K23">
            <v>42870</v>
          </cell>
          <cell r="L23">
            <v>0</v>
          </cell>
          <cell r="M23">
            <v>1</v>
          </cell>
          <cell r="N23" t="str">
            <v>XĐTH</v>
          </cell>
          <cell r="O23">
            <v>42948</v>
          </cell>
          <cell r="P23" t="str">
            <v>Phụ cấp xăng xe điện thoại</v>
          </cell>
          <cell r="Q23">
            <v>0</v>
          </cell>
        </row>
        <row r="24">
          <cell r="C24">
            <v>10217</v>
          </cell>
          <cell r="D24" t="str">
            <v>Vũ Ngọc Huy</v>
          </cell>
          <cell r="E24" t="str">
            <v>Nhân viên Phát triển dự án</v>
          </cell>
          <cell r="F24" t="str">
            <v>Phòng Phát triển dự án 1</v>
          </cell>
          <cell r="G24" t="str">
            <v>Phòng Phát triển dự án 1</v>
          </cell>
          <cell r="H24" t="str">
            <v>Khối Phát triển dự án</v>
          </cell>
          <cell r="I24" t="str">
            <v>Ban PTDA C1</v>
          </cell>
          <cell r="J24" t="str">
            <v>C1</v>
          </cell>
          <cell r="K24">
            <v>42730</v>
          </cell>
          <cell r="L24">
            <v>0</v>
          </cell>
          <cell r="M24">
            <v>1</v>
          </cell>
          <cell r="N24" t="str">
            <v>XĐTH</v>
          </cell>
          <cell r="O24">
            <v>42948</v>
          </cell>
          <cell r="P24" t="str">
            <v>Phụ cấp xăng xe điện thoại</v>
          </cell>
          <cell r="Q24">
            <v>0</v>
          </cell>
        </row>
        <row r="25">
          <cell r="C25">
            <v>10197</v>
          </cell>
          <cell r="D25" t="str">
            <v>Lê Sĩ Hà</v>
          </cell>
          <cell r="E25" t="str">
            <v>Chuyên viên Phát triển dự án</v>
          </cell>
          <cell r="F25" t="str">
            <v>Phòng Phát triển dự án 2</v>
          </cell>
          <cell r="G25" t="str">
            <v>Phòng Phát triển dự án 2</v>
          </cell>
          <cell r="H25" t="str">
            <v>Khối Phát triển dự án</v>
          </cell>
          <cell r="I25" t="str">
            <v>Ban QL các DA C1</v>
          </cell>
          <cell r="J25" t="str">
            <v>C1</v>
          </cell>
          <cell r="K25">
            <v>41487</v>
          </cell>
          <cell r="L25">
            <v>0</v>
          </cell>
          <cell r="M25">
            <v>1</v>
          </cell>
          <cell r="N25" t="str">
            <v>XĐTH</v>
          </cell>
          <cell r="O25">
            <v>42948</v>
          </cell>
          <cell r="P25" t="str">
            <v>Phụ cấp xăng xe</v>
          </cell>
          <cell r="Q25">
            <v>0</v>
          </cell>
        </row>
        <row r="26">
          <cell r="C26">
            <v>10299</v>
          </cell>
          <cell r="D26" t="str">
            <v>Hà Tất Thắng</v>
          </cell>
          <cell r="E26" t="str">
            <v>Trưởng phòng Phát triển dự án Ngoại tỉnh</v>
          </cell>
          <cell r="F26" t="str">
            <v>Phòng Phát triển dự án 2</v>
          </cell>
          <cell r="G26" t="str">
            <v>Phòng Phát triển dự án 2</v>
          </cell>
          <cell r="H26" t="str">
            <v>Khối Phát triển dự án</v>
          </cell>
          <cell r="I26" t="str">
            <v>Ban PTDA C1</v>
          </cell>
          <cell r="J26" t="str">
            <v>C1</v>
          </cell>
          <cell r="K26">
            <v>42940</v>
          </cell>
          <cell r="L26">
            <v>0</v>
          </cell>
          <cell r="M26">
            <v>0</v>
          </cell>
          <cell r="N26" t="str">
            <v>XĐTH</v>
          </cell>
          <cell r="O26">
            <v>43003</v>
          </cell>
          <cell r="P26" t="str">
            <v>Chính thức</v>
          </cell>
          <cell r="Q26">
            <v>0</v>
          </cell>
        </row>
        <row r="27">
          <cell r="C27">
            <v>10391</v>
          </cell>
          <cell r="D27" t="str">
            <v>Hoàng Thị Thu Lài</v>
          </cell>
          <cell r="E27" t="str">
            <v>Giám đốc Kinh doanh - Dịch vụ</v>
          </cell>
          <cell r="F27" t="str">
            <v>Khối Kinh doanh - Marketing - Dịch vụ</v>
          </cell>
          <cell r="G27" t="str">
            <v>Khối Kinh doanh - Marketing - Dịch vụ</v>
          </cell>
          <cell r="H27" t="str">
            <v>Khối Kinh doanh - Marketing - Dịch vụ</v>
          </cell>
          <cell r="I27" t="str">
            <v>Ban KD C1</v>
          </cell>
          <cell r="J27" t="str">
            <v>C1</v>
          </cell>
          <cell r="K27">
            <v>43070</v>
          </cell>
          <cell r="L27">
            <v>0</v>
          </cell>
          <cell r="M27">
            <v>0</v>
          </cell>
          <cell r="N27" t="str">
            <v>HĐTV</v>
          </cell>
          <cell r="O27">
            <v>43070</v>
          </cell>
          <cell r="P27" t="str">
            <v>Nhân viên mới</v>
          </cell>
          <cell r="Q27">
            <v>0</v>
          </cell>
        </row>
        <row r="28">
          <cell r="C28">
            <v>10221</v>
          </cell>
          <cell r="D28" t="str">
            <v>Nguyễn Văn Huy</v>
          </cell>
          <cell r="E28" t="str">
            <v>Nhân viên Chăm sóc khách hàng</v>
          </cell>
          <cell r="F28" t="str">
            <v>BP Chăm sóc khách hàng</v>
          </cell>
          <cell r="G28" t="str">
            <v>Phòng Dịch vụ</v>
          </cell>
          <cell r="H28" t="str">
            <v>Khối Kinh doanh - Marketing - Dịch vụ</v>
          </cell>
          <cell r="I28" t="str">
            <v>Ban KD C1</v>
          </cell>
          <cell r="J28" t="str">
            <v>C1</v>
          </cell>
          <cell r="K28">
            <v>42809</v>
          </cell>
          <cell r="L28">
            <v>0</v>
          </cell>
          <cell r="M28">
            <v>1</v>
          </cell>
          <cell r="N28" t="str">
            <v>XĐTH</v>
          </cell>
          <cell r="O28">
            <v>42870</v>
          </cell>
          <cell r="P28" t="str">
            <v>Chính thức</v>
          </cell>
          <cell r="Q28">
            <v>0</v>
          </cell>
        </row>
        <row r="29">
          <cell r="C29">
            <v>10214</v>
          </cell>
          <cell r="D29" t="str">
            <v>Hoàng Thị Yến</v>
          </cell>
          <cell r="E29" t="str">
            <v>Chuyên viên Chăm sóc khách hàng</v>
          </cell>
          <cell r="F29" t="str">
            <v>BP Chăm sóc khách hàng</v>
          </cell>
          <cell r="G29" t="str">
            <v>Phòng Dịch vụ</v>
          </cell>
          <cell r="H29" t="str">
            <v>Khối Kinh doanh - Marketing - Dịch vụ</v>
          </cell>
          <cell r="I29" t="str">
            <v>Ban KD C1</v>
          </cell>
          <cell r="J29" t="str">
            <v>C1</v>
          </cell>
          <cell r="K29">
            <v>42706</v>
          </cell>
          <cell r="L29">
            <v>0</v>
          </cell>
          <cell r="M29">
            <v>1</v>
          </cell>
          <cell r="N29" t="str">
            <v>XĐTH</v>
          </cell>
          <cell r="O29">
            <v>0</v>
          </cell>
          <cell r="P29">
            <v>0</v>
          </cell>
          <cell r="Q29">
            <v>0</v>
          </cell>
        </row>
        <row r="30">
          <cell r="C30">
            <v>10232</v>
          </cell>
          <cell r="D30" t="str">
            <v>Nguyễn Thị Dung</v>
          </cell>
          <cell r="E30" t="str">
            <v>Nhân viên Chăm sóc khách hàng</v>
          </cell>
          <cell r="F30" t="str">
            <v>BP Chăm sóc khách hàng</v>
          </cell>
          <cell r="G30" t="str">
            <v>Phòng Dịch vụ</v>
          </cell>
          <cell r="H30" t="str">
            <v>Khối Kinh doanh - Marketing - Dịch vụ</v>
          </cell>
          <cell r="I30" t="str">
            <v>Ban KD C1</v>
          </cell>
          <cell r="J30" t="str">
            <v>C1</v>
          </cell>
          <cell r="K30">
            <v>42873</v>
          </cell>
          <cell r="L30">
            <v>0</v>
          </cell>
          <cell r="M30" t="str">
            <v>Đóng BH Tháng 8</v>
          </cell>
          <cell r="N30" t="str">
            <v>XĐTH</v>
          </cell>
          <cell r="O30">
            <v>43026</v>
          </cell>
          <cell r="P30" t="str">
            <v>Chính thức + Điều chỉnh lương</v>
          </cell>
          <cell r="Q30">
            <v>0</v>
          </cell>
        </row>
        <row r="31">
          <cell r="C31">
            <v>10224</v>
          </cell>
          <cell r="D31" t="str">
            <v>Nguyễn Thúy Hằng</v>
          </cell>
          <cell r="E31" t="str">
            <v>Lễ tân nhà mẫu DE4</v>
          </cell>
          <cell r="F31" t="str">
            <v>Phòng Dịch vụ</v>
          </cell>
          <cell r="G31" t="str">
            <v>Phòng Dịch vụ</v>
          </cell>
          <cell r="H31" t="str">
            <v>Khối Kinh doanh - Marketing - Dịch vụ</v>
          </cell>
          <cell r="I31" t="str">
            <v>Ban KD C1</v>
          </cell>
          <cell r="J31" t="str">
            <v>C1</v>
          </cell>
          <cell r="K31">
            <v>42815</v>
          </cell>
          <cell r="L31">
            <v>0</v>
          </cell>
          <cell r="M31">
            <v>1</v>
          </cell>
          <cell r="N31" t="str">
            <v>XĐTH</v>
          </cell>
          <cell r="O31">
            <v>43009</v>
          </cell>
          <cell r="P31" t="str">
            <v>Điều chỉnh lương (giảm)</v>
          </cell>
          <cell r="Q31">
            <v>0</v>
          </cell>
        </row>
        <row r="32">
          <cell r="C32">
            <v>10241</v>
          </cell>
          <cell r="D32" t="str">
            <v>Nguyễn Thị Chiêm</v>
          </cell>
          <cell r="E32" t="str">
            <v>Trưởng Bộ phận Thủ tục khách hàng</v>
          </cell>
          <cell r="F32" t="str">
            <v xml:space="preserve">BP Thủ tục khách hàng </v>
          </cell>
          <cell r="G32" t="str">
            <v>Phòng Dịch vụ</v>
          </cell>
          <cell r="H32" t="str">
            <v>Khối Kinh doanh - Marketing - Dịch vụ</v>
          </cell>
          <cell r="I32" t="str">
            <v>Ban KD C1</v>
          </cell>
          <cell r="J32" t="str">
            <v>C1</v>
          </cell>
          <cell r="K32">
            <v>42499</v>
          </cell>
          <cell r="L32">
            <v>0</v>
          </cell>
          <cell r="M32">
            <v>1</v>
          </cell>
          <cell r="N32" t="str">
            <v>XĐTH</v>
          </cell>
          <cell r="O32" t="str">
            <v>01/08/2017_x005F_x005F_x005F_x005F_x005F_x005F_x005F_x000D__x005F_x005F_x005F_x000D__x005F_x000D__x000D_
14/7 - 30/11/2017</v>
          </cell>
          <cell r="P32" t="str">
            <v>ĐCL+phụ câp xăng xe từ 14/7 - 30/11/2017</v>
          </cell>
          <cell r="Q32">
            <v>0</v>
          </cell>
        </row>
        <row r="33">
          <cell r="C33">
            <v>10211</v>
          </cell>
          <cell r="D33" t="str">
            <v>Trần Thị Hoài</v>
          </cell>
          <cell r="E33" t="str">
            <v>Nhân viên Thủ tục khách hàng DF2</v>
          </cell>
          <cell r="F33" t="str">
            <v>BP Thủ tục khách hàng</v>
          </cell>
          <cell r="G33" t="str">
            <v>Phòng Dịch vụ</v>
          </cell>
          <cell r="H33" t="str">
            <v>Khối Kinh doanh - Marketing - Dịch vụ</v>
          </cell>
          <cell r="I33" t="str">
            <v>Ban KD C1</v>
          </cell>
          <cell r="J33" t="str">
            <v>C1</v>
          </cell>
          <cell r="K33">
            <v>42537</v>
          </cell>
          <cell r="L33">
            <v>0</v>
          </cell>
          <cell r="M33">
            <v>1</v>
          </cell>
          <cell r="N33" t="str">
            <v>XĐTH</v>
          </cell>
          <cell r="O33">
            <v>0</v>
          </cell>
          <cell r="P33">
            <v>0</v>
          </cell>
          <cell r="Q33">
            <v>0</v>
          </cell>
        </row>
        <row r="34">
          <cell r="C34">
            <v>10206</v>
          </cell>
          <cell r="D34" t="str">
            <v>Vũ Thị Bích Thảo</v>
          </cell>
          <cell r="E34" t="str">
            <v>Nhân viên Thủ tục khách hàng DF1</v>
          </cell>
          <cell r="F34" t="str">
            <v xml:space="preserve">BP Thủ tục khách hàng </v>
          </cell>
          <cell r="G34" t="str">
            <v>Phòng Dịch vụ</v>
          </cell>
          <cell r="H34" t="str">
            <v>Khối Kinh doanh - Marketing - Dịch vụ</v>
          </cell>
          <cell r="I34" t="str">
            <v>Ban KD C1</v>
          </cell>
          <cell r="J34" t="str">
            <v>C1</v>
          </cell>
          <cell r="K34">
            <v>42383</v>
          </cell>
          <cell r="L34">
            <v>0</v>
          </cell>
          <cell r="M34">
            <v>1</v>
          </cell>
          <cell r="N34" t="str">
            <v>XĐTH</v>
          </cell>
          <cell r="O34">
            <v>42917</v>
          </cell>
          <cell r="P34" t="str">
            <v>Phụ cấp xăng xe</v>
          </cell>
          <cell r="Q34">
            <v>0</v>
          </cell>
        </row>
        <row r="35">
          <cell r="C35">
            <v>10218</v>
          </cell>
          <cell r="D35" t="str">
            <v>Từ Diệu Huyền</v>
          </cell>
          <cell r="E35" t="str">
            <v>Trưởng nhóm Thủ tục khách hàng DE4</v>
          </cell>
          <cell r="F35" t="str">
            <v>BP Thủ tục khách hàng</v>
          </cell>
          <cell r="G35" t="str">
            <v>Phòng Dịch vụ</v>
          </cell>
          <cell r="H35" t="str">
            <v>Khối Kinh doanh - Marketing - Dịch vụ</v>
          </cell>
          <cell r="I35" t="str">
            <v>Ban KD C1</v>
          </cell>
          <cell r="J35" t="str">
            <v>C1</v>
          </cell>
          <cell r="K35">
            <v>42774</v>
          </cell>
          <cell r="L35">
            <v>0</v>
          </cell>
          <cell r="M35">
            <v>1</v>
          </cell>
          <cell r="N35" t="str">
            <v>XĐTH</v>
          </cell>
          <cell r="O35">
            <v>42834</v>
          </cell>
          <cell r="P35" t="str">
            <v>Chính thức</v>
          </cell>
          <cell r="Q35">
            <v>0</v>
          </cell>
        </row>
        <row r="36">
          <cell r="C36">
            <v>10307</v>
          </cell>
          <cell r="D36" t="str">
            <v>Phan Thị Minh Nguyệt</v>
          </cell>
          <cell r="E36" t="str">
            <v>Nhân viên Thủ tục Khách hàng</v>
          </cell>
          <cell r="F36" t="str">
            <v>BP Thủ tục khách hàng</v>
          </cell>
          <cell r="G36" t="str">
            <v>Phòng Dịch vụ</v>
          </cell>
          <cell r="H36" t="str">
            <v>Khối Kinh doanh - Marketing - Dịch vụ</v>
          </cell>
          <cell r="I36" t="str">
            <v>Ban KD C1</v>
          </cell>
          <cell r="J36" t="str">
            <v>C1</v>
          </cell>
          <cell r="K36">
            <v>42947</v>
          </cell>
          <cell r="L36">
            <v>0</v>
          </cell>
          <cell r="M36">
            <v>0</v>
          </cell>
          <cell r="N36" t="str">
            <v>XĐTH</v>
          </cell>
          <cell r="O36">
            <v>43009</v>
          </cell>
          <cell r="P36" t="str">
            <v>Chính thức</v>
          </cell>
          <cell r="Q36">
            <v>0</v>
          </cell>
        </row>
        <row r="37">
          <cell r="C37">
            <v>10337</v>
          </cell>
          <cell r="D37" t="str">
            <v>Đỗ Hà Thanh</v>
          </cell>
          <cell r="E37" t="str">
            <v>Nhân viên Thủ tục Khách hàng</v>
          </cell>
          <cell r="F37" t="str">
            <v>BP Thủ tục khách hàng</v>
          </cell>
          <cell r="G37" t="str">
            <v>Phòng Dịch vụ</v>
          </cell>
          <cell r="H37" t="str">
            <v>Khối Kinh doanh - Marketing - Dịch vụ</v>
          </cell>
          <cell r="I37" t="str">
            <v>Ban KD C1</v>
          </cell>
          <cell r="J37" t="str">
            <v>C1</v>
          </cell>
          <cell r="K37">
            <v>42970</v>
          </cell>
          <cell r="L37">
            <v>0</v>
          </cell>
          <cell r="M37">
            <v>0</v>
          </cell>
          <cell r="N37" t="str">
            <v>XĐTH</v>
          </cell>
          <cell r="O37">
            <v>43031</v>
          </cell>
          <cell r="P37" t="str">
            <v>Chính thức</v>
          </cell>
          <cell r="Q37">
            <v>0</v>
          </cell>
        </row>
        <row r="38">
          <cell r="C38">
            <v>10346</v>
          </cell>
          <cell r="D38" t="str">
            <v>Nguyễn Thị Xuân</v>
          </cell>
          <cell r="E38" t="str">
            <v>Chuyên viên Thủ tục Khách hàng</v>
          </cell>
          <cell r="F38" t="str">
            <v>BP Thủ tục khách hàng</v>
          </cell>
          <cell r="G38" t="str">
            <v>Phòng Dịch vụ</v>
          </cell>
          <cell r="H38" t="str">
            <v>Khối Kinh doanh - Marketing - Dịch vụ</v>
          </cell>
          <cell r="I38" t="str">
            <v>Ban KD C1</v>
          </cell>
          <cell r="J38" t="str">
            <v>C1</v>
          </cell>
          <cell r="K38">
            <v>42996</v>
          </cell>
          <cell r="L38">
            <v>0</v>
          </cell>
          <cell r="M38">
            <v>0</v>
          </cell>
          <cell r="N38" t="str">
            <v>XĐTH</v>
          </cell>
          <cell r="O38">
            <v>43057</v>
          </cell>
          <cell r="P38" t="str">
            <v>Chính thức</v>
          </cell>
          <cell r="Q38">
            <v>0</v>
          </cell>
        </row>
        <row r="39">
          <cell r="C39">
            <v>10335</v>
          </cell>
          <cell r="D39" t="str">
            <v>Nguyễn Thị Phượng</v>
          </cell>
          <cell r="E39" t="str">
            <v>Nhân viên Thủ tục Khách hàng</v>
          </cell>
          <cell r="F39" t="str">
            <v>BP Thủ tục khách hàng</v>
          </cell>
          <cell r="G39" t="str">
            <v>Phòng Dịch vụ</v>
          </cell>
          <cell r="H39" t="str">
            <v>Khối Kinh doanh - Marketing - Dịch vụ</v>
          </cell>
          <cell r="I39" t="str">
            <v>Ban KD C1</v>
          </cell>
          <cell r="J39" t="str">
            <v>C1</v>
          </cell>
          <cell r="K39">
            <v>42968</v>
          </cell>
          <cell r="L39">
            <v>0</v>
          </cell>
          <cell r="M39">
            <v>0</v>
          </cell>
          <cell r="N39" t="str">
            <v>XĐTH</v>
          </cell>
          <cell r="O39">
            <v>43029</v>
          </cell>
          <cell r="P39" t="str">
            <v>Chính thức</v>
          </cell>
          <cell r="Q39">
            <v>0</v>
          </cell>
        </row>
        <row r="40">
          <cell r="C40">
            <v>10350</v>
          </cell>
          <cell r="D40" t="str">
            <v>Luyện Công Vũ</v>
          </cell>
          <cell r="E40" t="str">
            <v>Phụ trách bàn giao</v>
          </cell>
          <cell r="F40" t="str">
            <v>BP bàn giao</v>
          </cell>
          <cell r="G40" t="str">
            <v>Phòng Dịch vụ</v>
          </cell>
          <cell r="H40" t="str">
            <v>Khối Kinh doanh - Marketing - Dịch vụ</v>
          </cell>
          <cell r="I40" t="str">
            <v>Ban KD C1</v>
          </cell>
          <cell r="J40" t="str">
            <v>C1</v>
          </cell>
          <cell r="K40">
            <v>42331</v>
          </cell>
          <cell r="L40">
            <v>0</v>
          </cell>
          <cell r="M40">
            <v>0</v>
          </cell>
          <cell r="N40" t="str">
            <v>XĐTH</v>
          </cell>
          <cell r="O40">
            <v>42999</v>
          </cell>
          <cell r="P40" t="str">
            <v>Điều chuyển từ C6 sang C1</v>
          </cell>
          <cell r="Q40">
            <v>0</v>
          </cell>
        </row>
        <row r="41">
          <cell r="C41">
            <v>10352</v>
          </cell>
          <cell r="D41" t="str">
            <v>Nguyễn Thị Hà</v>
          </cell>
          <cell r="E41" t="str">
            <v>Nhân viên tổng hợp</v>
          </cell>
          <cell r="F41" t="str">
            <v>BP bàn giao</v>
          </cell>
          <cell r="G41" t="str">
            <v>Phòng Dịch vụ</v>
          </cell>
          <cell r="H41" t="str">
            <v>Khối Kinh doanh - Marketing - Dịch vụ</v>
          </cell>
          <cell r="I41" t="str">
            <v>Ban KD C1</v>
          </cell>
          <cell r="J41" t="str">
            <v>C1</v>
          </cell>
          <cell r="K41">
            <v>42318</v>
          </cell>
          <cell r="L41">
            <v>0</v>
          </cell>
          <cell r="M41">
            <v>0</v>
          </cell>
          <cell r="N41" t="str">
            <v>XĐTH</v>
          </cell>
          <cell r="O41">
            <v>42999</v>
          </cell>
          <cell r="P41" t="str">
            <v>Điều chuyển từ C6 sang C1</v>
          </cell>
          <cell r="Q41">
            <v>0</v>
          </cell>
        </row>
        <row r="42">
          <cell r="C42">
            <v>10353</v>
          </cell>
          <cell r="D42" t="str">
            <v>Nguyễn Hữu Hải</v>
          </cell>
          <cell r="E42" t="str">
            <v>Nhân viên kỹ thuật</v>
          </cell>
          <cell r="F42" t="str">
            <v>BP bàn giao</v>
          </cell>
          <cell r="G42" t="str">
            <v>Phòng Dịch vụ</v>
          </cell>
          <cell r="H42" t="str">
            <v>Khối Kinh doanh - Marketing - Dịch vụ</v>
          </cell>
          <cell r="I42" t="str">
            <v>Ban KD C1</v>
          </cell>
          <cell r="J42" t="str">
            <v>C1</v>
          </cell>
          <cell r="K42">
            <v>42318</v>
          </cell>
          <cell r="L42">
            <v>0</v>
          </cell>
          <cell r="M42">
            <v>0</v>
          </cell>
          <cell r="N42" t="str">
            <v>XĐTH</v>
          </cell>
          <cell r="O42">
            <v>42999</v>
          </cell>
          <cell r="P42" t="str">
            <v>Điều chuyển từ C6 sang C1</v>
          </cell>
          <cell r="Q42">
            <v>0</v>
          </cell>
        </row>
        <row r="43">
          <cell r="C43">
            <v>10354</v>
          </cell>
          <cell r="D43" t="str">
            <v>Quàng Văn Bước</v>
          </cell>
          <cell r="E43" t="str">
            <v>Nhân viên Thủ tục sổ đỏ</v>
          </cell>
          <cell r="F43" t="str">
            <v>BP bàn giao</v>
          </cell>
          <cell r="G43" t="str">
            <v>Phòng Dịch vụ</v>
          </cell>
          <cell r="H43" t="str">
            <v>Khối Kinh doanh - Marketing - Dịch vụ</v>
          </cell>
          <cell r="I43" t="str">
            <v>Ban KD C1</v>
          </cell>
          <cell r="J43" t="str">
            <v>C1</v>
          </cell>
          <cell r="K43">
            <v>42318</v>
          </cell>
          <cell r="L43">
            <v>0</v>
          </cell>
          <cell r="M43">
            <v>0</v>
          </cell>
          <cell r="N43" t="str">
            <v>XĐTH</v>
          </cell>
          <cell r="O43">
            <v>43040</v>
          </cell>
          <cell r="P43" t="str">
            <v>Điều chỉnh lương</v>
          </cell>
          <cell r="Q43">
            <v>0</v>
          </cell>
        </row>
        <row r="44">
          <cell r="C44">
            <v>10355</v>
          </cell>
          <cell r="D44" t="str">
            <v>Nguyễn Long</v>
          </cell>
          <cell r="E44" t="str">
            <v>Nhân viên kỹ thuật</v>
          </cell>
          <cell r="F44" t="str">
            <v>BP bàn giao</v>
          </cell>
          <cell r="G44" t="str">
            <v>Phòng Dịch vụ</v>
          </cell>
          <cell r="H44" t="str">
            <v>Khối Kinh doanh - Marketing - Dịch vụ</v>
          </cell>
          <cell r="I44" t="str">
            <v>Ban KD C1</v>
          </cell>
          <cell r="J44" t="str">
            <v>C1</v>
          </cell>
          <cell r="K44">
            <v>42222</v>
          </cell>
          <cell r="L44">
            <v>0</v>
          </cell>
          <cell r="M44">
            <v>0</v>
          </cell>
          <cell r="N44" t="str">
            <v>XĐTH</v>
          </cell>
          <cell r="O44">
            <v>43070</v>
          </cell>
          <cell r="P44" t="str">
            <v>Điều chỉnh lương</v>
          </cell>
          <cell r="Q44">
            <v>0</v>
          </cell>
        </row>
        <row r="45">
          <cell r="C45">
            <v>10268</v>
          </cell>
          <cell r="D45" t="str">
            <v>Trần Thị Huyền Trang</v>
          </cell>
          <cell r="E45" t="str">
            <v>Nhân viên Thủ tục sổ đỏ</v>
          </cell>
          <cell r="F45" t="str">
            <v>BP bàn giao</v>
          </cell>
          <cell r="G45" t="str">
            <v>Phòng Dịch vụ</v>
          </cell>
          <cell r="H45" t="str">
            <v>Khối Kinh doanh - Marketing - Dịch vụ</v>
          </cell>
          <cell r="I45" t="str">
            <v>Ban KD C1</v>
          </cell>
          <cell r="J45" t="str">
            <v>C1</v>
          </cell>
          <cell r="K45">
            <v>42690</v>
          </cell>
          <cell r="L45">
            <v>0</v>
          </cell>
          <cell r="M45">
            <v>0</v>
          </cell>
          <cell r="N45" t="str">
            <v>XĐTH</v>
          </cell>
          <cell r="O45">
            <v>43028</v>
          </cell>
          <cell r="P45" t="str">
            <v>Điều chuyển từ CHG sang C1</v>
          </cell>
          <cell r="Q45">
            <v>0</v>
          </cell>
        </row>
        <row r="46">
          <cell r="C46">
            <v>10235</v>
          </cell>
          <cell r="D46" t="str">
            <v>Trịnh Ngọc Khoa</v>
          </cell>
          <cell r="E46" t="str">
            <v>Nhân viên bàn giao</v>
          </cell>
          <cell r="F46" t="str">
            <v>BP bàn giao</v>
          </cell>
          <cell r="G46" t="str">
            <v>Phòng Dịch vụ</v>
          </cell>
          <cell r="H46" t="str">
            <v>Khối Kinh doanh - Marketing - Dịch vụ</v>
          </cell>
          <cell r="I46" t="str">
            <v>Ban KD C1</v>
          </cell>
          <cell r="J46" t="str">
            <v>C1</v>
          </cell>
          <cell r="K46">
            <v>42912</v>
          </cell>
          <cell r="L46">
            <v>0</v>
          </cell>
          <cell r="M46" t="str">
            <v>HĐTV</v>
          </cell>
          <cell r="N46" t="str">
            <v>XĐTH</v>
          </cell>
          <cell r="O46">
            <v>42973</v>
          </cell>
          <cell r="P46" t="str">
            <v>Chính thức</v>
          </cell>
          <cell r="Q46">
            <v>0</v>
          </cell>
        </row>
        <row r="47">
          <cell r="C47">
            <v>10204</v>
          </cell>
          <cell r="D47" t="str">
            <v>Dương Quỳnh Trang</v>
          </cell>
          <cell r="E47" t="str">
            <v>Nhân viên Kinh doanh</v>
          </cell>
          <cell r="F47" t="str">
            <v>BP Kinh doanh căn hộ</v>
          </cell>
          <cell r="G47" t="str">
            <v>Phòng Kinh doanh</v>
          </cell>
          <cell r="H47" t="str">
            <v>Khối Kinh doanh - Marketing - Dịch vụ</v>
          </cell>
          <cell r="I47" t="str">
            <v>Ban KD C1</v>
          </cell>
          <cell r="J47" t="str">
            <v>C1</v>
          </cell>
          <cell r="K47">
            <v>42144</v>
          </cell>
          <cell r="L47">
            <v>0</v>
          </cell>
          <cell r="M47">
            <v>1</v>
          </cell>
          <cell r="N47" t="str">
            <v>XĐTH</v>
          </cell>
          <cell r="O47">
            <v>43046</v>
          </cell>
          <cell r="P47" t="str">
            <v>Nghỉ thai sản</v>
          </cell>
          <cell r="Q47">
            <v>0</v>
          </cell>
        </row>
        <row r="48">
          <cell r="C48">
            <v>10338</v>
          </cell>
          <cell r="D48" t="str">
            <v>Bùi Thị Ngọc Anh</v>
          </cell>
          <cell r="E48" t="str">
            <v>Nhân viên hỗ trợ</v>
          </cell>
          <cell r="F48" t="str">
            <v>BP cho thuê</v>
          </cell>
          <cell r="G48" t="str">
            <v>Phòng Kinh doanh</v>
          </cell>
          <cell r="H48" t="str">
            <v>Khối Kinh doanh - Marketing - Dịch vụ</v>
          </cell>
          <cell r="I48" t="str">
            <v>Ban KD C1</v>
          </cell>
          <cell r="J48" t="str">
            <v>C1</v>
          </cell>
          <cell r="K48">
            <v>42975</v>
          </cell>
          <cell r="L48">
            <v>0</v>
          </cell>
          <cell r="M48">
            <v>0</v>
          </cell>
          <cell r="N48" t="str">
            <v>XĐTH</v>
          </cell>
          <cell r="O48">
            <v>43036</v>
          </cell>
          <cell r="P48" t="str">
            <v>Chính thức</v>
          </cell>
          <cell r="Q48">
            <v>0</v>
          </cell>
        </row>
        <row r="49">
          <cell r="C49">
            <v>10210</v>
          </cell>
          <cell r="D49" t="str">
            <v>Nguyễn Ngọc Yến</v>
          </cell>
          <cell r="E49" t="str">
            <v>Nhân viên Cho thuê</v>
          </cell>
          <cell r="F49" t="str">
            <v>BP cho thuê</v>
          </cell>
          <cell r="G49" t="str">
            <v>Phòng Kinh doanh</v>
          </cell>
          <cell r="H49" t="str">
            <v>Khối Kinh doanh - Marketing - Dịch vụ</v>
          </cell>
          <cell r="I49" t="str">
            <v>Ban KD C1</v>
          </cell>
          <cell r="J49" t="str">
            <v>C1</v>
          </cell>
          <cell r="K49">
            <v>42628</v>
          </cell>
          <cell r="L49">
            <v>0</v>
          </cell>
          <cell r="M49">
            <v>1</v>
          </cell>
          <cell r="N49" t="str">
            <v>XĐTH</v>
          </cell>
          <cell r="O49">
            <v>0</v>
          </cell>
          <cell r="P49">
            <v>0</v>
          </cell>
          <cell r="Q49">
            <v>0</v>
          </cell>
        </row>
        <row r="50">
          <cell r="C50">
            <v>10227</v>
          </cell>
          <cell r="D50" t="str">
            <v>Nguyễn Thị Thu Hương</v>
          </cell>
          <cell r="E50" t="str">
            <v>Chuyên viên Cho thuê</v>
          </cell>
          <cell r="F50" t="str">
            <v>BP cho thuê</v>
          </cell>
          <cell r="G50" t="str">
            <v>Phòng Kinh doanh</v>
          </cell>
          <cell r="H50" t="str">
            <v>Khối Kinh doanh - Marketing - Dịch vụ</v>
          </cell>
          <cell r="I50" t="str">
            <v>Ban KD C1</v>
          </cell>
          <cell r="J50" t="str">
            <v>C1</v>
          </cell>
          <cell r="K50">
            <v>42870</v>
          </cell>
          <cell r="L50">
            <v>0</v>
          </cell>
          <cell r="M50" t="str">
            <v>Tăng tháng 8 (đóng tại đơn vị cũ)</v>
          </cell>
          <cell r="N50" t="str">
            <v>XĐTH</v>
          </cell>
          <cell r="O50">
            <v>42931</v>
          </cell>
          <cell r="P50" t="str">
            <v>Chính thức</v>
          </cell>
          <cell r="Q50">
            <v>0</v>
          </cell>
        </row>
        <row r="51">
          <cell r="C51">
            <v>10358</v>
          </cell>
          <cell r="D51" t="str">
            <v>Nguyễn Thị Hồng Dịu</v>
          </cell>
          <cell r="E51" t="str">
            <v>Nhân viên kinh doanh</v>
          </cell>
          <cell r="F51" t="str">
            <v>Phòng Kinh doanh</v>
          </cell>
          <cell r="G51" t="str">
            <v>Phòng Kinh doanh</v>
          </cell>
          <cell r="H51" t="str">
            <v>Khối Kinh doanh - Marketing - Dịch vụ</v>
          </cell>
          <cell r="I51" t="str">
            <v>Ban KD C1</v>
          </cell>
          <cell r="J51" t="str">
            <v>C1</v>
          </cell>
          <cell r="K51">
            <v>43003</v>
          </cell>
          <cell r="L51">
            <v>0</v>
          </cell>
          <cell r="M51">
            <v>0</v>
          </cell>
          <cell r="N51" t="str">
            <v>XĐTH</v>
          </cell>
          <cell r="O51">
            <v>43064</v>
          </cell>
          <cell r="P51" t="str">
            <v>Chính thức</v>
          </cell>
          <cell r="Q51">
            <v>0</v>
          </cell>
        </row>
        <row r="52">
          <cell r="C52">
            <v>10229</v>
          </cell>
          <cell r="D52" t="str">
            <v>Nguyễn Minh Dương</v>
          </cell>
          <cell r="E52" t="str">
            <v>Nhân viên Lái xe</v>
          </cell>
          <cell r="F52" t="str">
            <v>Phòng Tổng hợp</v>
          </cell>
          <cell r="G52" t="str">
            <v>Phòng Tổng hợp</v>
          </cell>
          <cell r="H52">
            <v>0</v>
          </cell>
          <cell r="I52" t="str">
            <v>VPTĐ C1</v>
          </cell>
          <cell r="J52" t="str">
            <v>C1</v>
          </cell>
          <cell r="K52">
            <v>42870</v>
          </cell>
          <cell r="L52">
            <v>0</v>
          </cell>
          <cell r="M52">
            <v>1</v>
          </cell>
          <cell r="N52" t="str">
            <v>XĐTH</v>
          </cell>
          <cell r="O52">
            <v>42870</v>
          </cell>
          <cell r="P52" t="str">
            <v>tái tuyển dụng</v>
          </cell>
          <cell r="Q52">
            <v>0</v>
          </cell>
        </row>
        <row r="53">
          <cell r="C53">
            <v>10192</v>
          </cell>
          <cell r="D53" t="str">
            <v>Hoàng Văn Mạnh</v>
          </cell>
          <cell r="E53" t="str">
            <v>Khác</v>
          </cell>
          <cell r="F53" t="str">
            <v>Khác</v>
          </cell>
          <cell r="G53" t="str">
            <v>Khác</v>
          </cell>
          <cell r="H53" t="str">
            <v>Khác</v>
          </cell>
          <cell r="I53" t="str">
            <v>Ban MKT&amp;TT C1</v>
          </cell>
          <cell r="J53" t="str">
            <v>C1</v>
          </cell>
          <cell r="K53">
            <v>41518</v>
          </cell>
          <cell r="L53">
            <v>0</v>
          </cell>
          <cell r="M53">
            <v>1</v>
          </cell>
          <cell r="N53" t="str">
            <v>Không XĐTH</v>
          </cell>
          <cell r="O53">
            <v>0</v>
          </cell>
          <cell r="P53">
            <v>0</v>
          </cell>
          <cell r="Q53">
            <v>0</v>
          </cell>
        </row>
        <row r="54">
          <cell r="C54">
            <v>10370</v>
          </cell>
          <cell r="D54" t="str">
            <v>Nguyễn Thị Trang</v>
          </cell>
          <cell r="E54" t="str">
            <v>Nhân viên Thủ tục sổ đỏ</v>
          </cell>
          <cell r="F54" t="str">
            <v>BP bàn giao</v>
          </cell>
          <cell r="G54" t="str">
            <v>Phòng Dịch vụ</v>
          </cell>
          <cell r="H54" t="str">
            <v>Ban Kính doanh - Dịch vụ</v>
          </cell>
          <cell r="I54" t="str">
            <v>Ban KD C1</v>
          </cell>
          <cell r="J54" t="str">
            <v>C1</v>
          </cell>
          <cell r="K54">
            <v>43029</v>
          </cell>
          <cell r="L54">
            <v>0</v>
          </cell>
          <cell r="M54">
            <v>0</v>
          </cell>
          <cell r="N54" t="str">
            <v>HĐMV</v>
          </cell>
          <cell r="O54">
            <v>43029</v>
          </cell>
          <cell r="P54" t="str">
            <v>Nhân viên mới</v>
          </cell>
          <cell r="Q54">
            <v>0</v>
          </cell>
        </row>
        <row r="55">
          <cell r="C55">
            <v>10238</v>
          </cell>
          <cell r="D55" t="str">
            <v>Vũ Thị Hường</v>
          </cell>
          <cell r="E55" t="str">
            <v>Nhân viên học việc</v>
          </cell>
          <cell r="F55" t="str">
            <v>Phòng Kế toán</v>
          </cell>
          <cell r="G55" t="str">
            <v>Phòng Kế toán</v>
          </cell>
          <cell r="H55">
            <v>0</v>
          </cell>
          <cell r="I55" t="str">
            <v>Ban TC-KT C1</v>
          </cell>
          <cell r="J55" t="str">
            <v>C1</v>
          </cell>
          <cell r="K55">
            <v>42919</v>
          </cell>
          <cell r="L55">
            <v>0</v>
          </cell>
          <cell r="M55">
            <v>0</v>
          </cell>
          <cell r="N55" t="str">
            <v>HĐHV</v>
          </cell>
          <cell r="O55">
            <v>42979</v>
          </cell>
          <cell r="P55" t="str">
            <v>Điều chỉnh lương</v>
          </cell>
          <cell r="Q55">
            <v>0</v>
          </cell>
        </row>
        <row r="56">
          <cell r="C56">
            <v>10360</v>
          </cell>
          <cell r="D56" t="str">
            <v>Trần Quang Vinh</v>
          </cell>
          <cell r="E56" t="str">
            <v>Nhân viên học việc</v>
          </cell>
          <cell r="F56" t="str">
            <v>Phòng Kế toán</v>
          </cell>
          <cell r="G56" t="str">
            <v>Phòng Kế toán</v>
          </cell>
          <cell r="H56">
            <v>0</v>
          </cell>
          <cell r="I56" t="str">
            <v>Ban TC-KT C1</v>
          </cell>
          <cell r="J56" t="str">
            <v>C1</v>
          </cell>
          <cell r="K56">
            <v>42983</v>
          </cell>
          <cell r="L56">
            <v>0</v>
          </cell>
          <cell r="M56">
            <v>0</v>
          </cell>
          <cell r="N56" t="str">
            <v>HĐHV</v>
          </cell>
          <cell r="O56">
            <v>43009</v>
          </cell>
          <cell r="P56" t="str">
            <v>Nhân viên mới</v>
          </cell>
          <cell r="Q56">
            <v>0</v>
          </cell>
        </row>
        <row r="57">
          <cell r="C57">
            <v>10359</v>
          </cell>
          <cell r="D57" t="str">
            <v>Hoàng Xuân Quỳnh</v>
          </cell>
          <cell r="E57" t="str">
            <v>Nhân viên học việc</v>
          </cell>
          <cell r="F57" t="str">
            <v>BP Thủ tục khách hàng</v>
          </cell>
          <cell r="G57" t="str">
            <v>Phòng Dịch vụ</v>
          </cell>
          <cell r="H57" t="str">
            <v>Khối Kinh doanh - Dịch vụ</v>
          </cell>
          <cell r="I57" t="str">
            <v>Ban KD C1</v>
          </cell>
          <cell r="J57" t="str">
            <v>C1</v>
          </cell>
          <cell r="K57">
            <v>43003</v>
          </cell>
          <cell r="L57">
            <v>0</v>
          </cell>
          <cell r="M57">
            <v>0</v>
          </cell>
          <cell r="N57" t="str">
            <v>HĐHV</v>
          </cell>
          <cell r="O57">
            <v>0</v>
          </cell>
          <cell r="P57">
            <v>0</v>
          </cell>
          <cell r="Q57">
            <v>0</v>
          </cell>
        </row>
        <row r="58">
          <cell r="C58">
            <v>10366</v>
          </cell>
          <cell r="D58" t="str">
            <v>Nguyễn Thị Thu Nhàn</v>
          </cell>
          <cell r="E58" t="str">
            <v>Nhân viên Thủ tục sổ đỏ</v>
          </cell>
          <cell r="F58" t="str">
            <v>BP bàn giao</v>
          </cell>
          <cell r="G58" t="str">
            <v>Phòng Dịch vụ</v>
          </cell>
          <cell r="H58" t="str">
            <v>Ban Kính doanh - Dịch vụ</v>
          </cell>
          <cell r="I58" t="str">
            <v>Ban KD C1</v>
          </cell>
          <cell r="J58" t="str">
            <v>C1</v>
          </cell>
          <cell r="K58">
            <v>43018</v>
          </cell>
          <cell r="L58">
            <v>0</v>
          </cell>
          <cell r="M58">
            <v>0</v>
          </cell>
          <cell r="N58" t="str">
            <v>HĐMV</v>
          </cell>
          <cell r="O58">
            <v>43018</v>
          </cell>
          <cell r="P58" t="str">
            <v>Nhân viên mới</v>
          </cell>
          <cell r="Q58">
            <v>0</v>
          </cell>
        </row>
        <row r="59">
          <cell r="C59">
            <v>10403</v>
          </cell>
          <cell r="D59" t="str">
            <v>Nguyễn Thị Tiểu Phụng</v>
          </cell>
          <cell r="E59" t="str">
            <v>Nhân viên học việc</v>
          </cell>
          <cell r="F59" t="str">
            <v>Phòng Kế toán</v>
          </cell>
          <cell r="G59" t="str">
            <v>Phòng Kế toán</v>
          </cell>
          <cell r="H59">
            <v>0</v>
          </cell>
          <cell r="I59" t="str">
            <v>Ban TC-KT C1</v>
          </cell>
          <cell r="J59" t="str">
            <v>C1</v>
          </cell>
          <cell r="K59">
            <v>43066</v>
          </cell>
          <cell r="L59">
            <v>0</v>
          </cell>
          <cell r="M59">
            <v>0</v>
          </cell>
          <cell r="N59" t="str">
            <v>HĐHV</v>
          </cell>
          <cell r="O59">
            <v>43066</v>
          </cell>
          <cell r="P59" t="str">
            <v>Nhân viên mới</v>
          </cell>
          <cell r="Q59">
            <v>0</v>
          </cell>
        </row>
        <row r="60">
          <cell r="C60">
            <v>10369</v>
          </cell>
          <cell r="D60" t="str">
            <v>Nguyễn Khắc Hưng</v>
          </cell>
          <cell r="E60" t="str">
            <v>Trưởng phòng Quản lý thiết kế</v>
          </cell>
          <cell r="F60" t="str">
            <v>Phòng Quản lý thiết kế</v>
          </cell>
          <cell r="G60" t="str">
            <v>Phòng Quản lý thiết kế</v>
          </cell>
          <cell r="H60" t="str">
            <v>Khối Quản lý dự án</v>
          </cell>
          <cell r="I60" t="str">
            <v>Phòng QLTK C2</v>
          </cell>
          <cell r="J60" t="str">
            <v>C2</v>
          </cell>
          <cell r="K60">
            <v>43026</v>
          </cell>
          <cell r="L60">
            <v>0</v>
          </cell>
          <cell r="M60">
            <v>0</v>
          </cell>
          <cell r="N60" t="str">
            <v>HĐTV</v>
          </cell>
          <cell r="O60">
            <v>43026</v>
          </cell>
          <cell r="P60" t="str">
            <v>Nhân viên mới</v>
          </cell>
          <cell r="Q60">
            <v>0.85</v>
          </cell>
        </row>
        <row r="61">
          <cell r="C61">
            <v>10038</v>
          </cell>
          <cell r="D61" t="str">
            <v>Vũ Minh Tuấn</v>
          </cell>
          <cell r="E61" t="str">
            <v>Chuyên viên Kiến trúc Quy hoạch</v>
          </cell>
          <cell r="F61" t="str">
            <v>Bộ phận Kiến trúc Quy hoạch</v>
          </cell>
          <cell r="G61" t="str">
            <v>Bộ phận Kiến trúc Quy hoạch</v>
          </cell>
          <cell r="H61" t="str">
            <v>Khối Quản lý dự án</v>
          </cell>
          <cell r="I61" t="str">
            <v>Phòng QLTK C2</v>
          </cell>
          <cell r="J61" t="str">
            <v>C2</v>
          </cell>
          <cell r="K61">
            <v>42877</v>
          </cell>
          <cell r="L61">
            <v>0</v>
          </cell>
          <cell r="M61" t="str">
            <v>Đóng BH Tháng 8</v>
          </cell>
          <cell r="N61" t="str">
            <v>XĐTH</v>
          </cell>
          <cell r="O61">
            <v>42938</v>
          </cell>
          <cell r="P61" t="str">
            <v>Chính thức</v>
          </cell>
          <cell r="Q61">
            <v>0</v>
          </cell>
        </row>
        <row r="62">
          <cell r="C62">
            <v>10036</v>
          </cell>
          <cell r="D62" t="str">
            <v>Đặng Văn Giáp</v>
          </cell>
          <cell r="E62" t="str">
            <v>Chuyên viên Quản lý thiết kế - Xây dựng Hạ tầng</v>
          </cell>
          <cell r="F62" t="str">
            <v>Bộ phận Xây dựng Hạ tầng &amp; Kết cấu</v>
          </cell>
          <cell r="G62" t="str">
            <v>Bộ phận Xây dựng Hạ tầng &amp; Kết cấu</v>
          </cell>
          <cell r="H62" t="str">
            <v>Khối Quản lý dự án</v>
          </cell>
          <cell r="I62" t="str">
            <v>Phòng QLTK C2</v>
          </cell>
          <cell r="J62" t="str">
            <v>C2</v>
          </cell>
          <cell r="K62">
            <v>42870</v>
          </cell>
          <cell r="L62">
            <v>0</v>
          </cell>
          <cell r="M62">
            <v>1</v>
          </cell>
          <cell r="N62" t="str">
            <v>XĐTH</v>
          </cell>
          <cell r="O62">
            <v>42931</v>
          </cell>
          <cell r="P62" t="str">
            <v>Chính thức</v>
          </cell>
          <cell r="Q62">
            <v>0</v>
          </cell>
        </row>
        <row r="63">
          <cell r="C63">
            <v>10037</v>
          </cell>
          <cell r="D63" t="str">
            <v>Lý Đặng Tiến</v>
          </cell>
          <cell r="E63" t="str">
            <v>Chuyên viên Quản lý thiết kế - Xây dựng Hạ tầng</v>
          </cell>
          <cell r="F63" t="str">
            <v>Bộ phận Xây dựng Hạ tầng &amp; Kết cấu</v>
          </cell>
          <cell r="G63" t="str">
            <v>Bộ phận Xây dựng Hạ tầng &amp; Kết cấu</v>
          </cell>
          <cell r="H63" t="str">
            <v>Khối Quản lý dự án</v>
          </cell>
          <cell r="I63" t="str">
            <v>Phòng QLTK C2</v>
          </cell>
          <cell r="J63" t="str">
            <v>C2</v>
          </cell>
          <cell r="K63">
            <v>42877</v>
          </cell>
          <cell r="L63">
            <v>0</v>
          </cell>
          <cell r="M63" t="str">
            <v>Kiểm tra lại</v>
          </cell>
          <cell r="N63" t="str">
            <v>XĐTH</v>
          </cell>
          <cell r="O63">
            <v>42938</v>
          </cell>
          <cell r="P63" t="str">
            <v>Chính thức</v>
          </cell>
          <cell r="Q63">
            <v>0</v>
          </cell>
        </row>
        <row r="64">
          <cell r="C64">
            <v>10309</v>
          </cell>
          <cell r="D64" t="str">
            <v>Mai Anh Tuấn</v>
          </cell>
          <cell r="E64" t="str">
            <v>Kỹ sư Hạ Tầng</v>
          </cell>
          <cell r="F64" t="str">
            <v>Bộ phận Xây dựng Hạ tầng &amp; Kết cấu</v>
          </cell>
          <cell r="G64" t="str">
            <v>Bộ phận Xây dựng Hạ tầng &amp; Kết cấu</v>
          </cell>
          <cell r="H64" t="str">
            <v>Khối Quản lý dự án</v>
          </cell>
          <cell r="I64" t="str">
            <v>Phòng QLTK C2</v>
          </cell>
          <cell r="J64" t="str">
            <v>C2</v>
          </cell>
          <cell r="K64">
            <v>42948</v>
          </cell>
          <cell r="L64">
            <v>0</v>
          </cell>
          <cell r="M64">
            <v>0</v>
          </cell>
          <cell r="N64" t="str">
            <v>XĐTH</v>
          </cell>
          <cell r="O64">
            <v>43008</v>
          </cell>
          <cell r="P64" t="str">
            <v>Chính thức</v>
          </cell>
          <cell r="Q64">
            <v>0</v>
          </cell>
        </row>
        <row r="65">
          <cell r="C65">
            <v>10017</v>
          </cell>
          <cell r="D65" t="str">
            <v>Đào Minh Tuấn</v>
          </cell>
          <cell r="E65" t="str">
            <v>Chuyên viên M&amp;E</v>
          </cell>
          <cell r="F65" t="str">
            <v>Bộ phận Cơ điện (M&amp;E)</v>
          </cell>
          <cell r="G65" t="str">
            <v>Bộ phận Cơ điện (M&amp;E)</v>
          </cell>
          <cell r="H65" t="str">
            <v>Khối Quản lý dự án</v>
          </cell>
          <cell r="I65" t="str">
            <v>Phòng QLTK C2</v>
          </cell>
          <cell r="J65" t="str">
            <v>C2</v>
          </cell>
          <cell r="K65">
            <v>42072</v>
          </cell>
          <cell r="L65">
            <v>0</v>
          </cell>
          <cell r="M65">
            <v>1</v>
          </cell>
          <cell r="N65" t="str">
            <v>XĐTH</v>
          </cell>
          <cell r="O65">
            <v>0</v>
          </cell>
          <cell r="P65">
            <v>0</v>
          </cell>
          <cell r="Q65">
            <v>0</v>
          </cell>
        </row>
        <row r="66">
          <cell r="C66">
            <v>10030</v>
          </cell>
          <cell r="D66" t="str">
            <v>Lê Văn Khoảng</v>
          </cell>
          <cell r="E66" t="str">
            <v>Trưởng bộ phận M&amp;E</v>
          </cell>
          <cell r="F66" t="str">
            <v>Bộ phận Cơ điện (M&amp;E)</v>
          </cell>
          <cell r="G66" t="str">
            <v>Bộ phận Cơ điện (M&amp;E)</v>
          </cell>
          <cell r="H66" t="str">
            <v>Khối Quản lý dự án</v>
          </cell>
          <cell r="I66" t="str">
            <v>Phòng QLTK C2</v>
          </cell>
          <cell r="J66" t="str">
            <v>C2</v>
          </cell>
          <cell r="K66">
            <v>41862</v>
          </cell>
          <cell r="L66">
            <v>0</v>
          </cell>
          <cell r="M66">
            <v>1</v>
          </cell>
          <cell r="N66" t="str">
            <v>XĐTH</v>
          </cell>
          <cell r="O66">
            <v>0</v>
          </cell>
          <cell r="P66">
            <v>0</v>
          </cell>
          <cell r="Q66">
            <v>0</v>
          </cell>
        </row>
        <row r="67">
          <cell r="C67">
            <v>10032</v>
          </cell>
          <cell r="D67" t="str">
            <v>Nguyễn Công Sáng</v>
          </cell>
          <cell r="E67" t="str">
            <v>Chuyên viên Quản lý thiết kế M&amp;E</v>
          </cell>
          <cell r="F67" t="str">
            <v>Bộ phận Cơ điện (M&amp;E)</v>
          </cell>
          <cell r="G67" t="str">
            <v>Bộ phận Cơ điện (M&amp;E)</v>
          </cell>
          <cell r="H67" t="str">
            <v>Khối Quản lý dự án</v>
          </cell>
          <cell r="I67" t="str">
            <v>Phòng QLTK C2</v>
          </cell>
          <cell r="J67" t="str">
            <v>C2</v>
          </cell>
          <cell r="K67">
            <v>42132</v>
          </cell>
          <cell r="L67">
            <v>0</v>
          </cell>
          <cell r="M67">
            <v>1</v>
          </cell>
          <cell r="N67" t="str">
            <v>XĐTH</v>
          </cell>
          <cell r="O67">
            <v>0</v>
          </cell>
          <cell r="P67">
            <v>0</v>
          </cell>
          <cell r="Q67">
            <v>0</v>
          </cell>
        </row>
        <row r="68">
          <cell r="C68">
            <v>10031</v>
          </cell>
          <cell r="D68" t="str">
            <v>Phạm Thị Lê Ngọc</v>
          </cell>
          <cell r="E68" t="str">
            <v>Chuyên viên Kiểm soát thiết kế, BIM</v>
          </cell>
          <cell r="F68" t="str">
            <v>Bộ phận KCS</v>
          </cell>
          <cell r="G68" t="str">
            <v>Bộ phận KCS</v>
          </cell>
          <cell r="H68" t="str">
            <v>Khối Quản lý dự án</v>
          </cell>
          <cell r="I68" t="str">
            <v>Phòng QLTK C2</v>
          </cell>
          <cell r="J68" t="str">
            <v>C2</v>
          </cell>
          <cell r="K68">
            <v>42079</v>
          </cell>
          <cell r="L68">
            <v>0</v>
          </cell>
          <cell r="M68">
            <v>1</v>
          </cell>
          <cell r="N68" t="str">
            <v>XĐTH</v>
          </cell>
          <cell r="O68">
            <v>0</v>
          </cell>
          <cell r="P68">
            <v>0</v>
          </cell>
          <cell r="Q68">
            <v>0</v>
          </cell>
        </row>
        <row r="69">
          <cell r="C69">
            <v>10340</v>
          </cell>
          <cell r="D69" t="str">
            <v>Nguyễn Thị Thủy</v>
          </cell>
          <cell r="E69" t="str">
            <v>Chuyên viên Quản lý Đấu thầu</v>
          </cell>
          <cell r="F69" t="str">
            <v>BP Quản lý Đấu thầu</v>
          </cell>
          <cell r="G69" t="str">
            <v>Phòng Kinh tế - Đấu thầu</v>
          </cell>
          <cell r="H69" t="str">
            <v>Khối Quản lý dự án</v>
          </cell>
          <cell r="I69" t="str">
            <v>Phòng QL KT ĐT C2</v>
          </cell>
          <cell r="J69" t="str">
            <v>C2</v>
          </cell>
          <cell r="K69">
            <v>42996</v>
          </cell>
          <cell r="L69">
            <v>0</v>
          </cell>
          <cell r="M69">
            <v>0</v>
          </cell>
          <cell r="N69" t="str">
            <v>XĐTH</v>
          </cell>
          <cell r="O69">
            <v>43057</v>
          </cell>
          <cell r="P69" t="str">
            <v>Chính thức</v>
          </cell>
          <cell r="Q69">
            <v>0</v>
          </cell>
        </row>
        <row r="70">
          <cell r="C70">
            <v>10044</v>
          </cell>
          <cell r="D70" t="str">
            <v>Nguyễn Văn Quyền</v>
          </cell>
          <cell r="E70" t="str">
            <v>Chuyên viên Quản lý Đấu thầu</v>
          </cell>
          <cell r="F70" t="str">
            <v>BP Quản lý Đấu thầu</v>
          </cell>
          <cell r="G70" t="str">
            <v>Phòng Kinh tế - Đấu thầu</v>
          </cell>
          <cell r="H70" t="str">
            <v>Khối Quản lý dự án</v>
          </cell>
          <cell r="I70" t="str">
            <v>Phòng QL KT ĐT C2</v>
          </cell>
          <cell r="J70" t="str">
            <v>C2</v>
          </cell>
          <cell r="K70">
            <v>42933</v>
          </cell>
          <cell r="L70">
            <v>0</v>
          </cell>
          <cell r="M70">
            <v>0</v>
          </cell>
          <cell r="N70" t="str">
            <v>XĐTH</v>
          </cell>
          <cell r="O70">
            <v>42994</v>
          </cell>
          <cell r="P70" t="str">
            <v>Chính thức</v>
          </cell>
          <cell r="Q70">
            <v>0</v>
          </cell>
        </row>
        <row r="71">
          <cell r="C71">
            <v>10371</v>
          </cell>
          <cell r="D71" t="str">
            <v>Nguyễn Thị Tuyết</v>
          </cell>
          <cell r="E71" t="str">
            <v>Chuyên viên đấu thầu hợp đồng</v>
          </cell>
          <cell r="F71" t="str">
            <v>BP Quản lý Đấu thầu</v>
          </cell>
          <cell r="G71" t="str">
            <v>Phòng Kinh tế - Đấu thầu</v>
          </cell>
          <cell r="H71" t="str">
            <v>Khối Quản lý dự án</v>
          </cell>
          <cell r="I71" t="str">
            <v>Phòng QL KT ĐT C2</v>
          </cell>
          <cell r="J71" t="str">
            <v>C2</v>
          </cell>
          <cell r="K71">
            <v>43040</v>
          </cell>
          <cell r="L71">
            <v>0</v>
          </cell>
          <cell r="M71">
            <v>0</v>
          </cell>
          <cell r="N71" t="str">
            <v>HĐTV</v>
          </cell>
          <cell r="O71">
            <v>43040</v>
          </cell>
          <cell r="P71" t="str">
            <v>Nhân viên mới</v>
          </cell>
          <cell r="Q71">
            <v>0.85</v>
          </cell>
        </row>
        <row r="72">
          <cell r="C72">
            <v>10019</v>
          </cell>
          <cell r="D72" t="str">
            <v>Phạm Văn Diệu</v>
          </cell>
          <cell r="E72" t="str">
            <v>Chuyên viên Quản lý Chi phí</v>
          </cell>
          <cell r="F72" t="str">
            <v>BP Quản lý Kinh tế</v>
          </cell>
          <cell r="G72" t="str">
            <v>Phòng Kinh tế - Đấu thầu</v>
          </cell>
          <cell r="H72" t="str">
            <v>Khối Quản lý dự án</v>
          </cell>
          <cell r="I72" t="str">
            <v>Phòng QL KT ĐT C2</v>
          </cell>
          <cell r="J72" t="str">
            <v>C2</v>
          </cell>
          <cell r="K72">
            <v>42628</v>
          </cell>
          <cell r="L72">
            <v>0</v>
          </cell>
          <cell r="M72">
            <v>1</v>
          </cell>
          <cell r="N72" t="str">
            <v>XĐTH</v>
          </cell>
          <cell r="O72">
            <v>0</v>
          </cell>
          <cell r="P72">
            <v>0</v>
          </cell>
          <cell r="Q72">
            <v>0</v>
          </cell>
        </row>
        <row r="73">
          <cell r="C73">
            <v>10028</v>
          </cell>
          <cell r="D73" t="str">
            <v>Trần Anh</v>
          </cell>
          <cell r="E73" t="str">
            <v xml:space="preserve">Trưởng phòng Quản lý dự án </v>
          </cell>
          <cell r="F73" t="str">
            <v>Phòng Quản lý dự án</v>
          </cell>
          <cell r="G73" t="str">
            <v>Phòng Quản lý dự án</v>
          </cell>
          <cell r="H73" t="str">
            <v>Khối Quản lý dự án</v>
          </cell>
          <cell r="I73" t="str">
            <v>BGĐ C2</v>
          </cell>
          <cell r="J73" t="str">
            <v>C2</v>
          </cell>
          <cell r="K73">
            <v>41945</v>
          </cell>
          <cell r="L73">
            <v>0</v>
          </cell>
          <cell r="M73">
            <v>1</v>
          </cell>
          <cell r="N73" t="str">
            <v>Không XĐTH</v>
          </cell>
          <cell r="O73">
            <v>0</v>
          </cell>
          <cell r="P73">
            <v>0</v>
          </cell>
          <cell r="Q73">
            <v>0</v>
          </cell>
        </row>
        <row r="74">
          <cell r="C74">
            <v>10041</v>
          </cell>
          <cell r="D74" t="str">
            <v>Lê Thị Lan Anh</v>
          </cell>
          <cell r="E74" t="str">
            <v>Phó phòng Quản lý dự án kiêm Phụ trách Phòng Quản lý Kinh tế Đấu thầu</v>
          </cell>
          <cell r="F74" t="str">
            <v>BP Quản lý hồ sơ, QA-QC</v>
          </cell>
          <cell r="G74" t="str">
            <v>Phòng Quản lý dự án</v>
          </cell>
          <cell r="H74" t="str">
            <v>Khối Quản lý dự án</v>
          </cell>
          <cell r="I74" t="str">
            <v>Phòng QLDA C2</v>
          </cell>
          <cell r="J74" t="str">
            <v>C2</v>
          </cell>
          <cell r="K74">
            <v>42506</v>
          </cell>
          <cell r="L74">
            <v>0</v>
          </cell>
          <cell r="M74">
            <v>1</v>
          </cell>
          <cell r="N74" t="str">
            <v>XĐTH</v>
          </cell>
          <cell r="O74">
            <v>43009</v>
          </cell>
          <cell r="P74" t="str">
            <v>Phụ cấp kiêm nhiệm</v>
          </cell>
          <cell r="Q74">
            <v>0</v>
          </cell>
        </row>
        <row r="75">
          <cell r="C75">
            <v>10042</v>
          </cell>
          <cell r="D75" t="str">
            <v>Phạm Đức Nam</v>
          </cell>
          <cell r="E75" t="str">
            <v>Chuyên viên Quản lý QA, QC</v>
          </cell>
          <cell r="F75" t="str">
            <v>BP Quản lý hồ sơ, QA-QC</v>
          </cell>
          <cell r="G75" t="str">
            <v>Phòng Quản lý dự án</v>
          </cell>
          <cell r="H75" t="str">
            <v>Khối Quản lý dự án</v>
          </cell>
          <cell r="I75" t="str">
            <v>Phòng QLDA C2</v>
          </cell>
          <cell r="J75" t="str">
            <v>C2</v>
          </cell>
          <cell r="K75">
            <v>42534</v>
          </cell>
          <cell r="L75">
            <v>0</v>
          </cell>
          <cell r="M75">
            <v>1</v>
          </cell>
          <cell r="N75" t="str">
            <v>XĐTH</v>
          </cell>
          <cell r="O75">
            <v>0</v>
          </cell>
          <cell r="P75">
            <v>0</v>
          </cell>
          <cell r="Q75">
            <v>0</v>
          </cell>
        </row>
        <row r="76">
          <cell r="C76">
            <v>10020</v>
          </cell>
          <cell r="D76" t="str">
            <v>Nguyễn Xuân Vũ</v>
          </cell>
          <cell r="E76" t="str">
            <v>Phụ trách HSE</v>
          </cell>
          <cell r="F76" t="str">
            <v>BP HSE</v>
          </cell>
          <cell r="G76" t="str">
            <v>Phòng Quản lý dự án</v>
          </cell>
          <cell r="H76" t="str">
            <v>Khối Quản lý dự án</v>
          </cell>
          <cell r="I76" t="str">
            <v>Phòng QLDA C2</v>
          </cell>
          <cell r="J76" t="str">
            <v>C2</v>
          </cell>
          <cell r="K76">
            <v>42630</v>
          </cell>
          <cell r="L76">
            <v>0</v>
          </cell>
          <cell r="M76">
            <v>1</v>
          </cell>
          <cell r="N76" t="str">
            <v>XĐTH</v>
          </cell>
          <cell r="O76">
            <v>0</v>
          </cell>
          <cell r="P76">
            <v>0</v>
          </cell>
          <cell r="Q76">
            <v>0</v>
          </cell>
        </row>
        <row r="77">
          <cell r="C77">
            <v>10328</v>
          </cell>
          <cell r="D77" t="str">
            <v xml:space="preserve">Nguyễn Xuân Hùng </v>
          </cell>
          <cell r="E77" t="str">
            <v xml:space="preserve">Phó Phòng Quản lý dự án kiêm Giám đốc dự án Ecohome Phúc Lợi </v>
          </cell>
          <cell r="F77" t="str">
            <v>Dự án Ecohome Phúc Lợi DE4</v>
          </cell>
          <cell r="G77" t="str">
            <v>Phòng Quản lý dự án</v>
          </cell>
          <cell r="H77" t="str">
            <v>Khối Quản lý dự án</v>
          </cell>
          <cell r="I77" t="str">
            <v>Phòng QLDA C2</v>
          </cell>
          <cell r="J77" t="str">
            <v>C2</v>
          </cell>
          <cell r="K77">
            <v>42989</v>
          </cell>
          <cell r="L77">
            <v>0</v>
          </cell>
          <cell r="M77">
            <v>0</v>
          </cell>
          <cell r="N77" t="str">
            <v>XĐTH</v>
          </cell>
          <cell r="O77">
            <v>43050</v>
          </cell>
          <cell r="P77" t="str">
            <v>Chính thức</v>
          </cell>
          <cell r="Q77">
            <v>0</v>
          </cell>
        </row>
        <row r="78">
          <cell r="C78">
            <v>10383</v>
          </cell>
          <cell r="D78" t="str">
            <v>Lê Phong Lâm</v>
          </cell>
          <cell r="E78" t="str">
            <v>Quản lý dự án</v>
          </cell>
          <cell r="F78" t="str">
            <v>Dự án Quy Nhơn</v>
          </cell>
          <cell r="G78" t="str">
            <v>Phòng Quản lý dự án</v>
          </cell>
          <cell r="H78" t="str">
            <v>Khối Quản lý dự án</v>
          </cell>
          <cell r="I78" t="str">
            <v>Phòng QLDA C2</v>
          </cell>
          <cell r="J78" t="str">
            <v>C2</v>
          </cell>
          <cell r="K78">
            <v>43052</v>
          </cell>
          <cell r="L78">
            <v>0</v>
          </cell>
          <cell r="M78">
            <v>0</v>
          </cell>
          <cell r="N78" t="str">
            <v>HĐTV</v>
          </cell>
          <cell r="O78">
            <v>43052</v>
          </cell>
          <cell r="P78" t="str">
            <v>Nhân viên mới</v>
          </cell>
          <cell r="Q78">
            <v>0.85</v>
          </cell>
        </row>
        <row r="79">
          <cell r="C79">
            <v>10012</v>
          </cell>
          <cell r="D79" t="str">
            <v>Nguyễn Thế Hùng</v>
          </cell>
          <cell r="E79" t="str">
            <v>Chuyên viên Quản lý dự án</v>
          </cell>
          <cell r="F79" t="str">
            <v>Dự án Tdschool + Bãi đỗ xe Tây Hồ Tây</v>
          </cell>
          <cell r="G79" t="str">
            <v>Phòng Quản lý dự án</v>
          </cell>
          <cell r="H79" t="str">
            <v>Khối Quản lý dự án</v>
          </cell>
          <cell r="I79" t="str">
            <v>Phòng QLDA C2</v>
          </cell>
          <cell r="J79" t="str">
            <v>C2</v>
          </cell>
          <cell r="K79">
            <v>43026</v>
          </cell>
          <cell r="L79">
            <v>0</v>
          </cell>
          <cell r="M79">
            <v>0</v>
          </cell>
          <cell r="N79" t="str">
            <v>XĐTH</v>
          </cell>
          <cell r="O79">
            <v>43070</v>
          </cell>
          <cell r="P79" t="str">
            <v>Chính thức</v>
          </cell>
          <cell r="Q79">
            <v>0</v>
          </cell>
        </row>
        <row r="80">
          <cell r="C80">
            <v>10011</v>
          </cell>
          <cell r="D80" t="str">
            <v>Nghiêm Thị Nhàn</v>
          </cell>
          <cell r="E80" t="str">
            <v>Phụ trách Kế toán</v>
          </cell>
          <cell r="F80" t="str">
            <v>Bộ phận Kế toán</v>
          </cell>
          <cell r="G80" t="str">
            <v>Bộ phận Kế toán</v>
          </cell>
          <cell r="H80" t="str">
            <v>Khối Quản lý dự án</v>
          </cell>
          <cell r="I80" t="str">
            <v>Phòng HCNS C2</v>
          </cell>
          <cell r="J80" t="str">
            <v>C2</v>
          </cell>
          <cell r="K80">
            <v>42135</v>
          </cell>
          <cell r="L80">
            <v>0</v>
          </cell>
          <cell r="M80">
            <v>1</v>
          </cell>
          <cell r="N80" t="str">
            <v>XĐTH</v>
          </cell>
          <cell r="O80">
            <v>42736</v>
          </cell>
          <cell r="P80" t="str">
            <v>Điều chỉnh lương</v>
          </cell>
          <cell r="Q80">
            <v>0</v>
          </cell>
        </row>
        <row r="81">
          <cell r="C81">
            <v>10311</v>
          </cell>
          <cell r="D81" t="str">
            <v>Trần Thị Thêu</v>
          </cell>
          <cell r="E81" t="str">
            <v>Quản trị viên tập sự</v>
          </cell>
          <cell r="F81" t="str">
            <v>Phòng Quản lý dự án</v>
          </cell>
          <cell r="G81" t="str">
            <v>Phòng Quản lý dự án</v>
          </cell>
          <cell r="H81" t="str">
            <v>Phòng Quản lý dự án</v>
          </cell>
          <cell r="I81" t="str">
            <v>Phòng QLDA C2</v>
          </cell>
          <cell r="J81" t="str">
            <v>C2</v>
          </cell>
          <cell r="K81">
            <v>42954</v>
          </cell>
          <cell r="L81">
            <v>0</v>
          </cell>
          <cell r="M81">
            <v>0</v>
          </cell>
          <cell r="N81" t="str">
            <v>HĐHV</v>
          </cell>
          <cell r="O81">
            <v>43040</v>
          </cell>
          <cell r="P81" t="str">
            <v>điều chỉnh lương</v>
          </cell>
          <cell r="Q81">
            <v>0</v>
          </cell>
        </row>
        <row r="82">
          <cell r="C82">
            <v>10312</v>
          </cell>
          <cell r="D82" t="str">
            <v>Vũ Thị Thanh</v>
          </cell>
          <cell r="E82" t="str">
            <v>Quản trị viên tập sự</v>
          </cell>
          <cell r="F82" t="str">
            <v>Phòng Quản lý dự án</v>
          </cell>
          <cell r="G82" t="str">
            <v>Phòng Quản lý dự án</v>
          </cell>
          <cell r="H82" t="str">
            <v>Phòng Quản lý dự án</v>
          </cell>
          <cell r="I82" t="str">
            <v>Phòng QLDA C2</v>
          </cell>
          <cell r="J82" t="str">
            <v>C2</v>
          </cell>
          <cell r="K82">
            <v>42954</v>
          </cell>
          <cell r="L82">
            <v>0</v>
          </cell>
          <cell r="M82">
            <v>0</v>
          </cell>
          <cell r="N82" t="str">
            <v>HĐHV</v>
          </cell>
          <cell r="O82">
            <v>43040</v>
          </cell>
          <cell r="P82" t="str">
            <v>điều chỉnh lương</v>
          </cell>
          <cell r="Q82">
            <v>0</v>
          </cell>
        </row>
        <row r="83">
          <cell r="C83">
            <v>10313</v>
          </cell>
          <cell r="D83" t="str">
            <v>Nguyễn Huy Hoàng</v>
          </cell>
          <cell r="E83" t="str">
            <v>Quản trị viên tập sự</v>
          </cell>
          <cell r="F83" t="str">
            <v>Phòng Quản lý dự án</v>
          </cell>
          <cell r="G83" t="str">
            <v>Phòng Quản lý dự án</v>
          </cell>
          <cell r="H83" t="str">
            <v>Phòng Quản lý dự án</v>
          </cell>
          <cell r="I83" t="str">
            <v>Phòng QLDA C2</v>
          </cell>
          <cell r="J83" t="str">
            <v>C2</v>
          </cell>
          <cell r="K83">
            <v>42954</v>
          </cell>
          <cell r="L83">
            <v>0</v>
          </cell>
          <cell r="M83">
            <v>0</v>
          </cell>
          <cell r="N83" t="str">
            <v>HĐHV</v>
          </cell>
          <cell r="O83">
            <v>43040</v>
          </cell>
          <cell r="P83" t="str">
            <v>điều chỉnh lương</v>
          </cell>
          <cell r="Q83">
            <v>0</v>
          </cell>
        </row>
        <row r="84">
          <cell r="C84">
            <v>10008</v>
          </cell>
          <cell r="D84" t="str">
            <v>Nguyễn Văn Dũng</v>
          </cell>
          <cell r="E84" t="str">
            <v>Trưởng các đoàn Tư vấn giám sát</v>
          </cell>
          <cell r="F84" t="str">
            <v>Đoàn Tư vấn giám sát</v>
          </cell>
          <cell r="G84" t="str">
            <v>Đoàn Tư vấn giám sát</v>
          </cell>
          <cell r="H84" t="str">
            <v>Khối Quản lý dự án</v>
          </cell>
          <cell r="I84" t="str">
            <v>BGĐ C2</v>
          </cell>
          <cell r="J84" t="str">
            <v>C2-1</v>
          </cell>
          <cell r="K84">
            <v>41799</v>
          </cell>
          <cell r="L84">
            <v>0</v>
          </cell>
          <cell r="M84">
            <v>1</v>
          </cell>
          <cell r="N84" t="str">
            <v>Không XĐTH</v>
          </cell>
          <cell r="O84">
            <v>0</v>
          </cell>
          <cell r="P84">
            <v>0</v>
          </cell>
          <cell r="Q84">
            <v>0</v>
          </cell>
        </row>
        <row r="85">
          <cell r="C85">
            <v>10009</v>
          </cell>
          <cell r="D85" t="str">
            <v>Vũ Quốc Tuấn</v>
          </cell>
          <cell r="E85" t="str">
            <v>Kỹ sư giám sát M&amp;E</v>
          </cell>
          <cell r="F85" t="str">
            <v>Đoàn Tư vấn giám sát Ecohome Phúc Lợi</v>
          </cell>
          <cell r="G85" t="str">
            <v>Đoàn Tư vấn giám sát Ecohome Phúc Lợi</v>
          </cell>
          <cell r="H85" t="str">
            <v>Khối Quản lý dự án</v>
          </cell>
          <cell r="I85" t="str">
            <v>TVGS DE4 C2</v>
          </cell>
          <cell r="J85" t="str">
            <v>C2-1</v>
          </cell>
          <cell r="K85">
            <v>41876</v>
          </cell>
          <cell r="L85">
            <v>0</v>
          </cell>
          <cell r="M85">
            <v>1</v>
          </cell>
          <cell r="N85" t="str">
            <v>Không XĐTH</v>
          </cell>
          <cell r="O85">
            <v>0</v>
          </cell>
          <cell r="P85">
            <v>0</v>
          </cell>
          <cell r="Q85">
            <v>0</v>
          </cell>
        </row>
        <row r="86">
          <cell r="C86">
            <v>10013</v>
          </cell>
          <cell r="D86" t="str">
            <v>Tống Viết Tú</v>
          </cell>
          <cell r="E86" t="str">
            <v>Kỹ sư Giám sát xây dựng</v>
          </cell>
          <cell r="F86" t="str">
            <v>Đoàn Tư vấn giám sát Ecohome Phúc Lợi</v>
          </cell>
          <cell r="G86" t="str">
            <v>Đoàn Tư vấn giám sát Ecohome Phúc Lợi</v>
          </cell>
          <cell r="H86" t="str">
            <v>Khối Quản lý dự án</v>
          </cell>
          <cell r="I86" t="str">
            <v>TVGS DE4 C2</v>
          </cell>
          <cell r="J86" t="str">
            <v>C2-1</v>
          </cell>
          <cell r="K86">
            <v>42177</v>
          </cell>
          <cell r="L86">
            <v>0</v>
          </cell>
          <cell r="M86">
            <v>1</v>
          </cell>
          <cell r="N86" t="str">
            <v>XĐTH</v>
          </cell>
          <cell r="O86">
            <v>0</v>
          </cell>
          <cell r="P86">
            <v>0</v>
          </cell>
          <cell r="Q86">
            <v>0</v>
          </cell>
        </row>
        <row r="87">
          <cell r="C87">
            <v>10023</v>
          </cell>
          <cell r="D87" t="str">
            <v>Phạm Xuân Đông</v>
          </cell>
          <cell r="E87" t="str">
            <v>Quyền Trưởng đoàn Tư vấn giám sát</v>
          </cell>
          <cell r="F87" t="str">
            <v>Đoàn Tư vấn giám sát Ecohome Phúc Lợi</v>
          </cell>
          <cell r="G87" t="str">
            <v>Đoàn Tư vấn giám sát Ecohome Phúc Lợi</v>
          </cell>
          <cell r="H87" t="str">
            <v>Khối Quản lý dự án</v>
          </cell>
          <cell r="I87" t="str">
            <v>TVGS DE4 C2</v>
          </cell>
          <cell r="J87" t="str">
            <v>C2-1</v>
          </cell>
          <cell r="K87">
            <v>42289</v>
          </cell>
          <cell r="L87">
            <v>0</v>
          </cell>
          <cell r="M87">
            <v>1</v>
          </cell>
          <cell r="N87" t="str">
            <v>XĐTH</v>
          </cell>
          <cell r="O87">
            <v>0</v>
          </cell>
          <cell r="P87" t="str">
            <v>Phụ cấp trách nhiệm</v>
          </cell>
          <cell r="Q87">
            <v>0</v>
          </cell>
        </row>
        <row r="88">
          <cell r="C88">
            <v>10027</v>
          </cell>
          <cell r="D88" t="str">
            <v>Nguyễn Đức Hưng</v>
          </cell>
          <cell r="E88" t="str">
            <v>Nhân viên Trắc đạc</v>
          </cell>
          <cell r="F88" t="str">
            <v>Đoàn Tư vấn giám sát Ecohome Phúc Lợi</v>
          </cell>
          <cell r="G88" t="str">
            <v>Đoàn Tư vấn giám sát Ecohome Phúc Lợi</v>
          </cell>
          <cell r="H88" t="str">
            <v>Khối Quản lý dự án</v>
          </cell>
          <cell r="I88" t="str">
            <v>TVGS DE4 C2</v>
          </cell>
          <cell r="J88" t="str">
            <v>C2-1</v>
          </cell>
          <cell r="K88">
            <v>42387</v>
          </cell>
          <cell r="L88">
            <v>0</v>
          </cell>
          <cell r="M88">
            <v>1</v>
          </cell>
          <cell r="N88" t="str">
            <v>XĐTH</v>
          </cell>
          <cell r="O88">
            <v>0</v>
          </cell>
          <cell r="P88">
            <v>0</v>
          </cell>
          <cell r="Q88">
            <v>0</v>
          </cell>
        </row>
        <row r="89">
          <cell r="C89">
            <v>10314</v>
          </cell>
          <cell r="D89" t="str">
            <v>Cao Duy Trọng</v>
          </cell>
          <cell r="E89" t="str">
            <v>Kỹ sư Tư vấn giám sát</v>
          </cell>
          <cell r="F89" t="str">
            <v>Đoàn Tư vấn giám sát Ecohome Phúc Lợi</v>
          </cell>
          <cell r="G89" t="str">
            <v>Đoàn Tư vấn giám sát Ecohome Phúc Lợi</v>
          </cell>
          <cell r="H89" t="str">
            <v>Khối Quản lý dự án</v>
          </cell>
          <cell r="I89" t="str">
            <v>TVGS DE4 C2</v>
          </cell>
          <cell r="J89" t="str">
            <v>C2-1</v>
          </cell>
          <cell r="K89">
            <v>42948</v>
          </cell>
          <cell r="L89">
            <v>0</v>
          </cell>
          <cell r="M89">
            <v>0</v>
          </cell>
          <cell r="N89" t="str">
            <v>XĐTH</v>
          </cell>
          <cell r="O89">
            <v>43009</v>
          </cell>
          <cell r="P89" t="str">
            <v>Chính thức</v>
          </cell>
          <cell r="Q89">
            <v>0</v>
          </cell>
        </row>
        <row r="90">
          <cell r="C90">
            <v>10010</v>
          </cell>
          <cell r="D90" t="str">
            <v>Hà Tiến Dũng</v>
          </cell>
          <cell r="E90" t="str">
            <v>Kỹ sư Giám sát xây dựng</v>
          </cell>
          <cell r="F90" t="str">
            <v>Đoàn Tư vấn giám sát Ecolife Tây Hồ</v>
          </cell>
          <cell r="G90" t="str">
            <v xml:space="preserve">Đoàn Tư vấn giám sát Ecolife Capitol </v>
          </cell>
          <cell r="H90" t="str">
            <v>Khối Quản lý dự án</v>
          </cell>
          <cell r="I90" t="str">
            <v>TVGS DF1 C2</v>
          </cell>
          <cell r="J90" t="str">
            <v>C2-1</v>
          </cell>
          <cell r="K90">
            <v>42069</v>
          </cell>
          <cell r="L90">
            <v>0</v>
          </cell>
          <cell r="M90">
            <v>1</v>
          </cell>
          <cell r="N90" t="str">
            <v>XĐTH</v>
          </cell>
          <cell r="O90">
            <v>0</v>
          </cell>
          <cell r="P90">
            <v>0</v>
          </cell>
          <cell r="Q90">
            <v>0</v>
          </cell>
        </row>
        <row r="91">
          <cell r="C91">
            <v>10372</v>
          </cell>
          <cell r="D91" t="str">
            <v>Lương Trung Đông</v>
          </cell>
          <cell r="E91" t="str">
            <v>Kỹ sư Giám sát xây dựng</v>
          </cell>
          <cell r="F91" t="str">
            <v>Đoàn Tư vấn giám sát TD school</v>
          </cell>
          <cell r="G91" t="str">
            <v>Đoàn Tư vấn giám sát TD school</v>
          </cell>
          <cell r="H91" t="str">
            <v>Khối Quản lý dự án</v>
          </cell>
          <cell r="I91" t="str">
            <v>TVGS DE4 C2</v>
          </cell>
          <cell r="J91" t="str">
            <v>C2-1</v>
          </cell>
          <cell r="K91">
            <v>43034</v>
          </cell>
          <cell r="L91">
            <v>0</v>
          </cell>
          <cell r="M91">
            <v>0</v>
          </cell>
          <cell r="N91" t="str">
            <v>HĐTV</v>
          </cell>
          <cell r="O91">
            <v>43034</v>
          </cell>
          <cell r="P91" t="str">
            <v>Nhân viên mới</v>
          </cell>
          <cell r="Q91">
            <v>0.92310000000000003</v>
          </cell>
        </row>
        <row r="92">
          <cell r="C92">
            <v>10014</v>
          </cell>
          <cell r="D92" t="str">
            <v>Nguyễn Khắc Trường</v>
          </cell>
          <cell r="E92" t="str">
            <v>Kỹ sư Giám sát xây dựng</v>
          </cell>
          <cell r="F92" t="str">
            <v>Đoàn Tư vấn giám sát Ecohome Phúc Lợi</v>
          </cell>
          <cell r="G92" t="str">
            <v>Đoàn Tư vấn giám sát Ecohome Phúc Lợi</v>
          </cell>
          <cell r="H92" t="str">
            <v>Khối Quản lý dự án</v>
          </cell>
          <cell r="I92" t="str">
            <v>TVGS DE4 C2</v>
          </cell>
          <cell r="J92" t="str">
            <v>C2-1</v>
          </cell>
          <cell r="K92">
            <v>42516</v>
          </cell>
          <cell r="L92">
            <v>0</v>
          </cell>
          <cell r="M92">
            <v>1</v>
          </cell>
          <cell r="N92" t="str">
            <v>Không XĐTH</v>
          </cell>
          <cell r="O92">
            <v>0</v>
          </cell>
          <cell r="P92">
            <v>0</v>
          </cell>
          <cell r="Q92">
            <v>0</v>
          </cell>
        </row>
        <row r="93">
          <cell r="C93">
            <v>10022</v>
          </cell>
          <cell r="D93" t="str">
            <v>Nguyễn Huy Châu</v>
          </cell>
          <cell r="E93" t="str">
            <v>Kỹ sư An toàn lao động</v>
          </cell>
          <cell r="F93" t="str">
            <v>Đoàn Tư vấn giám sát Ecohome Phúc Lợi</v>
          </cell>
          <cell r="G93" t="str">
            <v>Đoàn Tư vấn giám sát Ecohome Phúc Lợi</v>
          </cell>
          <cell r="H93" t="str">
            <v>Khối Quản lý dự án</v>
          </cell>
          <cell r="I93" t="str">
            <v>TVGS DE4 C2</v>
          </cell>
          <cell r="J93" t="str">
            <v>C2-1</v>
          </cell>
          <cell r="K93">
            <v>42675</v>
          </cell>
          <cell r="L93">
            <v>0</v>
          </cell>
          <cell r="M93">
            <v>1</v>
          </cell>
          <cell r="N93" t="str">
            <v>XĐTH</v>
          </cell>
          <cell r="O93">
            <v>0</v>
          </cell>
          <cell r="P93">
            <v>0</v>
          </cell>
          <cell r="Q93">
            <v>0</v>
          </cell>
        </row>
        <row r="94">
          <cell r="C94">
            <v>10046</v>
          </cell>
          <cell r="D94" t="str">
            <v>Trần Thị Oanh</v>
          </cell>
          <cell r="E94" t="str">
            <v>Tổng Giám đốc</v>
          </cell>
          <cell r="F94" t="str">
            <v>Ban Tổng Giám đốc</v>
          </cell>
          <cell r="G94" t="str">
            <v>Ban Tổng Giám đốc</v>
          </cell>
          <cell r="H94" t="str">
            <v>Khối Xây lắp</v>
          </cell>
          <cell r="I94" t="str">
            <v>KVP C3</v>
          </cell>
          <cell r="J94" t="str">
            <v>C3</v>
          </cell>
          <cell r="K94">
            <v>40193</v>
          </cell>
          <cell r="L94">
            <v>0</v>
          </cell>
          <cell r="M94">
            <v>1</v>
          </cell>
          <cell r="N94" t="str">
            <v>Không XĐTH</v>
          </cell>
          <cell r="O94">
            <v>0</v>
          </cell>
          <cell r="P94">
            <v>0</v>
          </cell>
          <cell r="Q94">
            <v>0</v>
          </cell>
        </row>
        <row r="95">
          <cell r="C95">
            <v>10129</v>
          </cell>
          <cell r="D95" t="str">
            <v>Từ Bách Chiến</v>
          </cell>
          <cell r="E95" t="str">
            <v>Phó Tổng Giám đốc</v>
          </cell>
          <cell r="F95" t="str">
            <v>Ban Tổng Giám đốc</v>
          </cell>
          <cell r="G95" t="str">
            <v>Ban Tổng Giám đốc</v>
          </cell>
          <cell r="H95" t="str">
            <v>Khối Xây lắp</v>
          </cell>
          <cell r="I95" t="str">
            <v>KVP C3</v>
          </cell>
          <cell r="J95" t="str">
            <v>C3</v>
          </cell>
          <cell r="K95">
            <v>42870</v>
          </cell>
          <cell r="L95">
            <v>0</v>
          </cell>
          <cell r="M95">
            <v>0</v>
          </cell>
          <cell r="N95" t="str">
            <v>XĐTH</v>
          </cell>
          <cell r="O95">
            <v>42931</v>
          </cell>
          <cell r="P95" t="str">
            <v>Chính thức</v>
          </cell>
          <cell r="Q95">
            <v>0</v>
          </cell>
        </row>
        <row r="96">
          <cell r="C96">
            <v>10348</v>
          </cell>
          <cell r="D96" t="str">
            <v>Nguyễn Xuân Quỳnh</v>
          </cell>
          <cell r="E96" t="str">
            <v>Trợ lý Kế hoạch</v>
          </cell>
          <cell r="F96" t="str">
            <v>Phòng Kinh tế</v>
          </cell>
          <cell r="G96" t="str">
            <v>Phòng Kinh tế</v>
          </cell>
          <cell r="H96">
            <v>0</v>
          </cell>
          <cell r="I96" t="str">
            <v>KVP C3</v>
          </cell>
          <cell r="J96" t="str">
            <v>C3</v>
          </cell>
          <cell r="K96">
            <v>42996</v>
          </cell>
          <cell r="L96">
            <v>0</v>
          </cell>
          <cell r="M96">
            <v>0</v>
          </cell>
          <cell r="N96" t="str">
            <v>XĐTH</v>
          </cell>
          <cell r="O96">
            <v>43057</v>
          </cell>
          <cell r="P96" t="str">
            <v>Chính thức</v>
          </cell>
          <cell r="Q96">
            <v>0</v>
          </cell>
        </row>
        <row r="97">
          <cell r="C97">
            <v>10062</v>
          </cell>
          <cell r="D97" t="str">
            <v>Trần Thị Châu</v>
          </cell>
          <cell r="E97" t="str">
            <v>Kế toán trưởng</v>
          </cell>
          <cell r="F97" t="str">
            <v>Phòng Kế toán</v>
          </cell>
          <cell r="G97" t="str">
            <v>Phòng Kế toán</v>
          </cell>
          <cell r="H97" t="str">
            <v>Khối sản xuất và xây lắp</v>
          </cell>
          <cell r="I97" t="str">
            <v>KVP C3</v>
          </cell>
          <cell r="J97" t="str">
            <v>C3</v>
          </cell>
          <cell r="K97">
            <v>42157</v>
          </cell>
          <cell r="L97">
            <v>0</v>
          </cell>
          <cell r="M97">
            <v>1</v>
          </cell>
          <cell r="N97" t="str">
            <v>XĐTH</v>
          </cell>
          <cell r="O97">
            <v>0</v>
          </cell>
          <cell r="P97">
            <v>0</v>
          </cell>
          <cell r="Q97">
            <v>0</v>
          </cell>
        </row>
        <row r="98">
          <cell r="C98">
            <v>10056</v>
          </cell>
          <cell r="D98" t="str">
            <v>Nguyễn Thị Hằng</v>
          </cell>
          <cell r="E98" t="str">
            <v>Kế toán tổng hợp</v>
          </cell>
          <cell r="F98" t="str">
            <v>Phòng Kế toán</v>
          </cell>
          <cell r="G98" t="str">
            <v>Phòng Kế toán</v>
          </cell>
          <cell r="H98" t="str">
            <v>Khối sản xuất và xây lắp</v>
          </cell>
          <cell r="I98" t="str">
            <v>KVP C3</v>
          </cell>
          <cell r="J98" t="str">
            <v>C3</v>
          </cell>
          <cell r="K98">
            <v>42110</v>
          </cell>
          <cell r="L98">
            <v>0</v>
          </cell>
          <cell r="M98">
            <v>1</v>
          </cell>
          <cell r="N98" t="str">
            <v>XĐTH</v>
          </cell>
          <cell r="O98">
            <v>0</v>
          </cell>
          <cell r="P98">
            <v>0</v>
          </cell>
          <cell r="Q98">
            <v>0</v>
          </cell>
        </row>
        <row r="99">
          <cell r="C99">
            <v>10063</v>
          </cell>
          <cell r="D99" t="str">
            <v>Vũ Thị Thu Hường</v>
          </cell>
          <cell r="E99" t="str">
            <v>Kế toán vật tư</v>
          </cell>
          <cell r="F99" t="str">
            <v>Phòng Kế toán</v>
          </cell>
          <cell r="G99" t="str">
            <v>Phòng Kế toán</v>
          </cell>
          <cell r="H99" t="str">
            <v>Khối sản xuất và xây lắp</v>
          </cell>
          <cell r="I99" t="str">
            <v>KVP C3</v>
          </cell>
          <cell r="J99" t="str">
            <v>C3</v>
          </cell>
          <cell r="K99">
            <v>42165</v>
          </cell>
          <cell r="L99">
            <v>0</v>
          </cell>
          <cell r="M99">
            <v>1</v>
          </cell>
          <cell r="N99" t="str">
            <v>XĐTH</v>
          </cell>
          <cell r="O99">
            <v>42917</v>
          </cell>
          <cell r="P99" t="str">
            <v>Điều chỉnh lương, tách phụ cấp</v>
          </cell>
          <cell r="Q99">
            <v>0</v>
          </cell>
        </row>
        <row r="100">
          <cell r="C100">
            <v>10065</v>
          </cell>
          <cell r="D100" t="str">
            <v>Quan Thị Ngọc Dung</v>
          </cell>
          <cell r="E100" t="str">
            <v>Thủ quỹ</v>
          </cell>
          <cell r="F100" t="str">
            <v>Phòng Kế toán</v>
          </cell>
          <cell r="G100" t="str">
            <v>Phòng Kế toán</v>
          </cell>
          <cell r="H100" t="str">
            <v>Khối sản xuất và xây lắp</v>
          </cell>
          <cell r="I100" t="str">
            <v>KVP C3</v>
          </cell>
          <cell r="J100" t="str">
            <v>C3</v>
          </cell>
          <cell r="K100">
            <v>42178</v>
          </cell>
          <cell r="L100">
            <v>0</v>
          </cell>
          <cell r="M100">
            <v>1</v>
          </cell>
          <cell r="N100" t="str">
            <v>XĐTH</v>
          </cell>
          <cell r="O100">
            <v>0</v>
          </cell>
          <cell r="P100">
            <v>0</v>
          </cell>
          <cell r="Q100">
            <v>0</v>
          </cell>
        </row>
        <row r="101">
          <cell r="C101">
            <v>10066</v>
          </cell>
          <cell r="D101" t="str">
            <v>Trần Sỹ Hiệp</v>
          </cell>
          <cell r="E101" t="str">
            <v>Kế toán nhân công &amp; xử lý hoá đơn</v>
          </cell>
          <cell r="F101" t="str">
            <v>Phòng Kế toán</v>
          </cell>
          <cell r="G101" t="str">
            <v>Phòng Kế toán</v>
          </cell>
          <cell r="H101" t="str">
            <v>Khối sản xuất và xây lắp</v>
          </cell>
          <cell r="I101" t="str">
            <v>KVP C3</v>
          </cell>
          <cell r="J101" t="str">
            <v>C3</v>
          </cell>
          <cell r="K101">
            <v>42186</v>
          </cell>
          <cell r="L101">
            <v>0</v>
          </cell>
          <cell r="M101">
            <v>1</v>
          </cell>
          <cell r="N101" t="str">
            <v>XĐTH</v>
          </cell>
          <cell r="O101">
            <v>0</v>
          </cell>
          <cell r="P101">
            <v>0</v>
          </cell>
          <cell r="Q101">
            <v>0</v>
          </cell>
        </row>
        <row r="102">
          <cell r="C102">
            <v>10070</v>
          </cell>
          <cell r="D102" t="str">
            <v>Phạm Thu Hường</v>
          </cell>
          <cell r="E102" t="str">
            <v>Kế toán thanh toán</v>
          </cell>
          <cell r="F102" t="str">
            <v>Phòng Kế toán</v>
          </cell>
          <cell r="G102" t="str">
            <v>Phòng Kế toán</v>
          </cell>
          <cell r="H102" t="str">
            <v>Khối sản xuất và xây lắp</v>
          </cell>
          <cell r="I102" t="str">
            <v>KVP C3</v>
          </cell>
          <cell r="J102" t="str">
            <v>C3</v>
          </cell>
          <cell r="K102">
            <v>42217</v>
          </cell>
          <cell r="L102">
            <v>0</v>
          </cell>
          <cell r="M102">
            <v>1</v>
          </cell>
          <cell r="N102" t="str">
            <v>XĐTH</v>
          </cell>
          <cell r="O102">
            <v>0</v>
          </cell>
          <cell r="P102">
            <v>0</v>
          </cell>
          <cell r="Q102">
            <v>0</v>
          </cell>
        </row>
        <row r="103">
          <cell r="C103">
            <v>10071</v>
          </cell>
          <cell r="D103" t="str">
            <v>Đào Phúc Lợi</v>
          </cell>
          <cell r="E103" t="str">
            <v>Kế toán thanh toán</v>
          </cell>
          <cell r="F103" t="str">
            <v>Phòng Kế toán</v>
          </cell>
          <cell r="G103" t="str">
            <v>Phòng Kế toán</v>
          </cell>
          <cell r="H103" t="str">
            <v>Khối sản xuất và xây lắp</v>
          </cell>
          <cell r="I103" t="str">
            <v>KVP C3</v>
          </cell>
          <cell r="J103" t="str">
            <v>C3</v>
          </cell>
          <cell r="K103">
            <v>42217</v>
          </cell>
          <cell r="L103">
            <v>0</v>
          </cell>
          <cell r="M103">
            <v>1</v>
          </cell>
          <cell r="N103" t="str">
            <v>XĐTH</v>
          </cell>
          <cell r="O103">
            <v>0</v>
          </cell>
          <cell r="P103">
            <v>0</v>
          </cell>
          <cell r="Q103">
            <v>0</v>
          </cell>
        </row>
        <row r="104">
          <cell r="C104">
            <v>10077</v>
          </cell>
          <cell r="D104" t="str">
            <v>Hoàng Phương Anh</v>
          </cell>
          <cell r="E104" t="str">
            <v>Kế toán thu chi &amp; Giải chi CTP</v>
          </cell>
          <cell r="F104" t="str">
            <v>Phòng Kế toán</v>
          </cell>
          <cell r="G104" t="str">
            <v>Phòng Kế toán</v>
          </cell>
          <cell r="H104" t="str">
            <v>Khối sản xuất và xây lắp</v>
          </cell>
          <cell r="I104" t="str">
            <v>KVP C3</v>
          </cell>
          <cell r="J104" t="str">
            <v>C3</v>
          </cell>
          <cell r="K104">
            <v>42313</v>
          </cell>
          <cell r="L104">
            <v>0</v>
          </cell>
          <cell r="M104">
            <v>1</v>
          </cell>
          <cell r="N104" t="str">
            <v>XĐTH</v>
          </cell>
          <cell r="O104">
            <v>42917</v>
          </cell>
          <cell r="P104" t="str">
            <v>Điều chỉnh lương, tách phụ cấp</v>
          </cell>
          <cell r="Q104">
            <v>0</v>
          </cell>
        </row>
        <row r="105">
          <cell r="C105">
            <v>10103</v>
          </cell>
          <cell r="D105" t="str">
            <v>Nguyễn Thị Hoa</v>
          </cell>
          <cell r="E105" t="str">
            <v>Kế toán vật tư</v>
          </cell>
          <cell r="F105" t="str">
            <v>Phòng Kế toán</v>
          </cell>
          <cell r="G105" t="str">
            <v>Phòng Kế toán</v>
          </cell>
          <cell r="H105" t="str">
            <v>Khối sản xuất và xây lắp</v>
          </cell>
          <cell r="I105" t="str">
            <v>KVP C3</v>
          </cell>
          <cell r="J105" t="str">
            <v>C3</v>
          </cell>
          <cell r="K105">
            <v>42628</v>
          </cell>
          <cell r="L105">
            <v>0</v>
          </cell>
          <cell r="M105">
            <v>1</v>
          </cell>
          <cell r="N105" t="str">
            <v>XĐTH</v>
          </cell>
          <cell r="O105">
            <v>0</v>
          </cell>
          <cell r="P105">
            <v>0</v>
          </cell>
          <cell r="Q105">
            <v>0</v>
          </cell>
        </row>
        <row r="106">
          <cell r="C106">
            <v>10139</v>
          </cell>
          <cell r="D106" t="str">
            <v>Phạm Thị Quý</v>
          </cell>
          <cell r="E106" t="str">
            <v>Phụ trách Nhân sự</v>
          </cell>
          <cell r="F106" t="str">
            <v>Phòng Nhân sự - Hành chính - Pháp chế</v>
          </cell>
          <cell r="G106" t="str">
            <v>Phòng Nhân sự - Hành chính - Pháp chế</v>
          </cell>
          <cell r="H106">
            <v>0</v>
          </cell>
          <cell r="I106" t="str">
            <v>KVP C3</v>
          </cell>
          <cell r="J106" t="str">
            <v>C3</v>
          </cell>
          <cell r="K106">
            <v>42940</v>
          </cell>
          <cell r="L106">
            <v>0</v>
          </cell>
          <cell r="M106">
            <v>0</v>
          </cell>
          <cell r="N106" t="str">
            <v>XĐTH</v>
          </cell>
          <cell r="O106">
            <v>43001</v>
          </cell>
          <cell r="P106" t="str">
            <v>Chính thức</v>
          </cell>
          <cell r="Q106">
            <v>0</v>
          </cell>
        </row>
        <row r="107">
          <cell r="C107">
            <v>10123</v>
          </cell>
          <cell r="D107" t="str">
            <v>Nguyễn Văn Vượng</v>
          </cell>
          <cell r="E107" t="str">
            <v>Trưởng phòng Đấu thầu hợp đồng</v>
          </cell>
          <cell r="F107" t="str">
            <v>Phòng Đấu thầu Hợp đồng</v>
          </cell>
          <cell r="G107" t="str">
            <v>Phòng Đấu thầu Hợp đồng</v>
          </cell>
          <cell r="H107" t="str">
            <v>Khối Kỹ thuật - Dự án</v>
          </cell>
          <cell r="I107" t="str">
            <v>KVP C3</v>
          </cell>
          <cell r="J107" t="str">
            <v>C3</v>
          </cell>
          <cell r="K107">
            <v>42491</v>
          </cell>
          <cell r="L107">
            <v>0</v>
          </cell>
          <cell r="M107">
            <v>1</v>
          </cell>
          <cell r="N107" t="str">
            <v>XĐTH</v>
          </cell>
          <cell r="O107">
            <v>42917</v>
          </cell>
          <cell r="P107" t="str">
            <v>Điều chỉnh lương</v>
          </cell>
          <cell r="Q107">
            <v>0</v>
          </cell>
        </row>
        <row r="108">
          <cell r="C108">
            <v>10084</v>
          </cell>
          <cell r="D108" t="str">
            <v>Đặng Văn Thịnh</v>
          </cell>
          <cell r="E108" t="str">
            <v>Phụ trách Hợp đồng</v>
          </cell>
          <cell r="F108" t="str">
            <v>Phòng Đấu thầu Hợp đồng</v>
          </cell>
          <cell r="G108" t="str">
            <v>Phòng Đấu thầu Hợp đồng</v>
          </cell>
          <cell r="H108" t="str">
            <v>Khối Kỹ thuật - Dự án</v>
          </cell>
          <cell r="I108" t="str">
            <v>KVP C3</v>
          </cell>
          <cell r="J108" t="str">
            <v>C3</v>
          </cell>
          <cell r="K108">
            <v>42491</v>
          </cell>
          <cell r="L108">
            <v>0</v>
          </cell>
          <cell r="M108">
            <v>1</v>
          </cell>
          <cell r="N108" t="str">
            <v>XĐTH</v>
          </cell>
          <cell r="O108">
            <v>43009</v>
          </cell>
          <cell r="P108" t="str">
            <v>Điều chỉnh lương</v>
          </cell>
          <cell r="Q108">
            <v>0</v>
          </cell>
        </row>
        <row r="109">
          <cell r="C109">
            <v>10091</v>
          </cell>
          <cell r="D109" t="str">
            <v>Trần Thị Thanh Hảo</v>
          </cell>
          <cell r="E109" t="str">
            <v>Chuyên viên đấu thầu hợp đồng</v>
          </cell>
          <cell r="F109" t="str">
            <v>Phòng Đấu thầu Hợp đồng</v>
          </cell>
          <cell r="G109" t="str">
            <v>Phòng Đấu thầu Hợp đồng</v>
          </cell>
          <cell r="H109" t="str">
            <v>Khối Kỹ thuật - Dự án</v>
          </cell>
          <cell r="I109" t="str">
            <v>KVP C3</v>
          </cell>
          <cell r="J109" t="str">
            <v>C3</v>
          </cell>
          <cell r="K109">
            <v>42522</v>
          </cell>
          <cell r="L109">
            <v>0</v>
          </cell>
          <cell r="M109">
            <v>1</v>
          </cell>
          <cell r="N109" t="str">
            <v>XĐTH</v>
          </cell>
          <cell r="O109">
            <v>0</v>
          </cell>
          <cell r="P109">
            <v>0</v>
          </cell>
          <cell r="Q109">
            <v>0</v>
          </cell>
        </row>
        <row r="110">
          <cell r="C110">
            <v>10104</v>
          </cell>
          <cell r="D110" t="str">
            <v>Phạm Văn Tuyền</v>
          </cell>
          <cell r="E110" t="str">
            <v>Chuyên viên đấu thầu M&amp;E</v>
          </cell>
          <cell r="F110" t="str">
            <v>Phòng Đấu thầu Hợp đồng</v>
          </cell>
          <cell r="G110" t="str">
            <v>Phòng Đấu thầu Hợp đồng</v>
          </cell>
          <cell r="H110" t="str">
            <v>Khối Kỹ thuật - Dự án</v>
          </cell>
          <cell r="I110" t="str">
            <v>KVP C3</v>
          </cell>
          <cell r="J110" t="str">
            <v>C3</v>
          </cell>
          <cell r="K110">
            <v>42644</v>
          </cell>
          <cell r="L110">
            <v>0</v>
          </cell>
          <cell r="M110">
            <v>1</v>
          </cell>
          <cell r="N110" t="str">
            <v>XĐTH</v>
          </cell>
          <cell r="O110" t="str">
            <v>01/10/2017 - 31/03/2018</v>
          </cell>
          <cell r="P110" t="str">
            <v>Thưởng khuyến khích</v>
          </cell>
          <cell r="Q110">
            <v>0</v>
          </cell>
        </row>
        <row r="111">
          <cell r="C111">
            <v>10124</v>
          </cell>
          <cell r="D111" t="str">
            <v>Trần Thị Hải Yến</v>
          </cell>
          <cell r="E111" t="str">
            <v xml:space="preserve">Nhân viên hợp đồng  </v>
          </cell>
          <cell r="F111" t="str">
            <v>Phòng Đấu thầu Hợp đồng</v>
          </cell>
          <cell r="G111" t="str">
            <v>Phòng Đấu thầu Hợp đồng</v>
          </cell>
          <cell r="H111" t="str">
            <v>Khối Kỹ thuật - Dự án</v>
          </cell>
          <cell r="I111" t="str">
            <v>KVP C3</v>
          </cell>
          <cell r="J111" t="str">
            <v>C3</v>
          </cell>
          <cell r="K111">
            <v>42345</v>
          </cell>
          <cell r="L111">
            <v>0</v>
          </cell>
          <cell r="M111">
            <v>1</v>
          </cell>
          <cell r="N111" t="str">
            <v>XĐTH</v>
          </cell>
          <cell r="O111">
            <v>0</v>
          </cell>
          <cell r="P111">
            <v>0</v>
          </cell>
          <cell r="Q111">
            <v>0</v>
          </cell>
        </row>
        <row r="112">
          <cell r="C112">
            <v>10125</v>
          </cell>
          <cell r="D112" t="str">
            <v>Nguyễn Văn Tú</v>
          </cell>
          <cell r="E112" t="str">
            <v>Chuyên viên đấu thầu hợp đồng</v>
          </cell>
          <cell r="F112" t="str">
            <v>Phòng Đấu thầu Hợp đồng</v>
          </cell>
          <cell r="G112" t="str">
            <v>Phòng Đấu thầu Hợp đồng</v>
          </cell>
          <cell r="H112" t="str">
            <v>Khối Kỹ thuật - Dự án</v>
          </cell>
          <cell r="I112" t="str">
            <v>KVP C3</v>
          </cell>
          <cell r="J112" t="str">
            <v>C3</v>
          </cell>
          <cell r="K112">
            <v>42226</v>
          </cell>
          <cell r="L112">
            <v>0</v>
          </cell>
          <cell r="M112">
            <v>1</v>
          </cell>
          <cell r="N112" t="str">
            <v>XĐTH</v>
          </cell>
          <cell r="O112">
            <v>0</v>
          </cell>
          <cell r="P112">
            <v>0</v>
          </cell>
          <cell r="Q112">
            <v>0</v>
          </cell>
        </row>
        <row r="113">
          <cell r="C113">
            <v>10126</v>
          </cell>
          <cell r="D113" t="str">
            <v>Nguyễn Quang Anh Vũ</v>
          </cell>
          <cell r="E113" t="str">
            <v>Chuyên viên đấu thầu hợp đồng</v>
          </cell>
          <cell r="F113" t="str">
            <v>Phòng Đấu thầu Hợp đồng</v>
          </cell>
          <cell r="G113" t="str">
            <v>Phòng Đấu thầu Hợp đồng</v>
          </cell>
          <cell r="H113" t="str">
            <v>Khối Kỹ thuật - Dự án</v>
          </cell>
          <cell r="I113" t="str">
            <v>KVP C3</v>
          </cell>
          <cell r="J113" t="str">
            <v>C3</v>
          </cell>
          <cell r="K113">
            <v>41717</v>
          </cell>
          <cell r="L113">
            <v>0</v>
          </cell>
          <cell r="M113">
            <v>1</v>
          </cell>
          <cell r="N113" t="str">
            <v>XĐTH</v>
          </cell>
          <cell r="O113">
            <v>0</v>
          </cell>
          <cell r="P113">
            <v>0</v>
          </cell>
          <cell r="Q113">
            <v>0</v>
          </cell>
        </row>
        <row r="114">
          <cell r="C114">
            <v>10088</v>
          </cell>
          <cell r="D114" t="str">
            <v>Nguyễn Thị Thủy</v>
          </cell>
          <cell r="E114" t="str">
            <v>Nhân viên theo dõi kế hoạch cung ứng</v>
          </cell>
          <cell r="F114" t="str">
            <v>Phòng Mua hàng</v>
          </cell>
          <cell r="G114" t="str">
            <v>Phòng Mua hàng</v>
          </cell>
          <cell r="H114" t="str">
            <v>Khối Kỹ thuật - Dự án</v>
          </cell>
          <cell r="I114" t="str">
            <v>KVP C3</v>
          </cell>
          <cell r="J114" t="str">
            <v>C3</v>
          </cell>
          <cell r="K114">
            <v>42499</v>
          </cell>
          <cell r="L114">
            <v>0</v>
          </cell>
          <cell r="M114">
            <v>1</v>
          </cell>
          <cell r="N114" t="str">
            <v>XĐTH</v>
          </cell>
          <cell r="O114">
            <v>0</v>
          </cell>
          <cell r="P114">
            <v>0</v>
          </cell>
          <cell r="Q114">
            <v>0</v>
          </cell>
        </row>
        <row r="115">
          <cell r="C115">
            <v>10092</v>
          </cell>
          <cell r="D115" t="str">
            <v>Cao Thị Hồng Nhung</v>
          </cell>
          <cell r="E115" t="str">
            <v>Phụ trách Vật tư trong nước</v>
          </cell>
          <cell r="F115" t="str">
            <v>Phòng Mua hàng</v>
          </cell>
          <cell r="G115" t="str">
            <v>Phòng Mua hàng</v>
          </cell>
          <cell r="H115" t="str">
            <v>Khối Kỹ thuật - Dự án</v>
          </cell>
          <cell r="I115" t="str">
            <v>KVP C3</v>
          </cell>
          <cell r="J115" t="str">
            <v>C3</v>
          </cell>
          <cell r="K115">
            <v>42494</v>
          </cell>
          <cell r="L115">
            <v>0</v>
          </cell>
          <cell r="M115">
            <v>1</v>
          </cell>
          <cell r="N115" t="str">
            <v>XĐTH</v>
          </cell>
          <cell r="O115">
            <v>43009</v>
          </cell>
          <cell r="P115" t="str">
            <v>Điều chỉnh lương</v>
          </cell>
          <cell r="Q115">
            <v>0</v>
          </cell>
        </row>
        <row r="116">
          <cell r="C116">
            <v>10109</v>
          </cell>
          <cell r="D116" t="str">
            <v>Nguyễn Quang Ngọc</v>
          </cell>
          <cell r="E116" t="str">
            <v>Giám đốc Ban Kỹ thuật</v>
          </cell>
          <cell r="F116" t="str">
            <v>Ban Kỹ thuật</v>
          </cell>
          <cell r="G116" t="str">
            <v>Ban Kỹ thuật</v>
          </cell>
          <cell r="H116" t="str">
            <v>Khối Kỹ thuật - Dự án</v>
          </cell>
          <cell r="I116" t="str">
            <v>KVP C3</v>
          </cell>
          <cell r="J116" t="str">
            <v>C3</v>
          </cell>
          <cell r="K116">
            <v>42790</v>
          </cell>
          <cell r="L116">
            <v>0</v>
          </cell>
          <cell r="M116">
            <v>1</v>
          </cell>
          <cell r="N116" t="str">
            <v>XĐTH</v>
          </cell>
          <cell r="O116">
            <v>42948</v>
          </cell>
          <cell r="P116" t="str">
            <v>Điều chỉnh lương</v>
          </cell>
          <cell r="Q116">
            <v>0</v>
          </cell>
        </row>
        <row r="117">
          <cell r="C117">
            <v>10319</v>
          </cell>
          <cell r="D117" t="str">
            <v>Quách Việt Dũng</v>
          </cell>
          <cell r="E117" t="str">
            <v>Trưởng phòng Xây dựng</v>
          </cell>
          <cell r="F117" t="str">
            <v>Phòng Xây dựng</v>
          </cell>
          <cell r="G117" t="str">
            <v>Phòng Xây dựng</v>
          </cell>
          <cell r="H117" t="str">
            <v>Khối Kỹ thuật - Dự án</v>
          </cell>
          <cell r="I117" t="str">
            <v>KVP C3</v>
          </cell>
          <cell r="J117" t="str">
            <v>C3</v>
          </cell>
          <cell r="K117">
            <v>42954</v>
          </cell>
          <cell r="L117">
            <v>0</v>
          </cell>
          <cell r="M117">
            <v>0</v>
          </cell>
          <cell r="N117" t="str">
            <v>XĐTH</v>
          </cell>
          <cell r="O117">
            <v>43015</v>
          </cell>
          <cell r="P117" t="str">
            <v>Chính thức</v>
          </cell>
          <cell r="Q117">
            <v>0</v>
          </cell>
        </row>
        <row r="118">
          <cell r="C118">
            <v>10067</v>
          </cell>
          <cell r="D118" t="str">
            <v>Bùi Thành Giang</v>
          </cell>
          <cell r="E118" t="str">
            <v>Kỹ sư xây dựng</v>
          </cell>
          <cell r="F118" t="str">
            <v>Phòng Xây dựng</v>
          </cell>
          <cell r="G118" t="str">
            <v>Phòng Xây dựng</v>
          </cell>
          <cell r="H118" t="str">
            <v>Khối Kỹ thuật - Dự án</v>
          </cell>
          <cell r="I118" t="str">
            <v>KVP C3</v>
          </cell>
          <cell r="J118" t="str">
            <v>C3</v>
          </cell>
          <cell r="K118">
            <v>42156</v>
          </cell>
          <cell r="L118">
            <v>0</v>
          </cell>
          <cell r="M118">
            <v>1</v>
          </cell>
          <cell r="N118" t="str">
            <v>XĐTH</v>
          </cell>
          <cell r="O118">
            <v>0</v>
          </cell>
          <cell r="P118">
            <v>0</v>
          </cell>
          <cell r="Q118">
            <v>0</v>
          </cell>
        </row>
        <row r="119">
          <cell r="C119">
            <v>10097</v>
          </cell>
          <cell r="D119" t="str">
            <v>Nguyễn Hữu Tuân</v>
          </cell>
          <cell r="E119" t="str">
            <v>Kỹ sư xây dựng</v>
          </cell>
          <cell r="F119" t="str">
            <v>Phòng Xây dựng</v>
          </cell>
          <cell r="G119" t="str">
            <v>Phòng Xây dựng</v>
          </cell>
          <cell r="H119" t="str">
            <v>Khối Kỹ thuật - Dự án</v>
          </cell>
          <cell r="I119" t="str">
            <v>KVP C3</v>
          </cell>
          <cell r="J119" t="str">
            <v>C3</v>
          </cell>
          <cell r="K119">
            <v>42583</v>
          </cell>
          <cell r="L119">
            <v>0</v>
          </cell>
          <cell r="M119">
            <v>1</v>
          </cell>
          <cell r="N119" t="str">
            <v>XĐTH</v>
          </cell>
          <cell r="O119">
            <v>42917</v>
          </cell>
          <cell r="P119" t="str">
            <v>Điều chỉnh lương</v>
          </cell>
          <cell r="Q119">
            <v>0</v>
          </cell>
        </row>
        <row r="120">
          <cell r="C120">
            <v>10121</v>
          </cell>
          <cell r="D120" t="str">
            <v>Nguyễn Trung Kiên</v>
          </cell>
          <cell r="E120" t="str">
            <v>Kỹ sư xây dựng</v>
          </cell>
          <cell r="F120" t="str">
            <v>Phòng Xây dựng</v>
          </cell>
          <cell r="G120" t="str">
            <v>Phòng Xây dựng</v>
          </cell>
          <cell r="H120" t="str">
            <v>Khối Kỹ thuật - Dự án</v>
          </cell>
          <cell r="I120" t="str">
            <v>KVP C3</v>
          </cell>
          <cell r="J120" t="str">
            <v>C3</v>
          </cell>
          <cell r="K120">
            <v>42870</v>
          </cell>
          <cell r="L120">
            <v>0</v>
          </cell>
          <cell r="M120">
            <v>1</v>
          </cell>
          <cell r="N120" t="str">
            <v>XĐTH</v>
          </cell>
          <cell r="O120">
            <v>42931</v>
          </cell>
          <cell r="P120" t="str">
            <v>Chính thức</v>
          </cell>
          <cell r="Q120">
            <v>0</v>
          </cell>
        </row>
        <row r="121">
          <cell r="C121">
            <v>10122</v>
          </cell>
          <cell r="D121" t="str">
            <v>Nguyễn Văn Hùng</v>
          </cell>
          <cell r="E121" t="str">
            <v>Trợ lý tiến độ kế hoạch kiêm QS công trường</v>
          </cell>
          <cell r="F121" t="str">
            <v>Phòng Xây dựng</v>
          </cell>
          <cell r="G121" t="str">
            <v>Phòng Xây dựng</v>
          </cell>
          <cell r="H121" t="str">
            <v>Khối Kỹ thuật - Dự án</v>
          </cell>
          <cell r="I121" t="str">
            <v>KVP C3</v>
          </cell>
          <cell r="J121" t="str">
            <v>C3</v>
          </cell>
          <cell r="K121">
            <v>42870</v>
          </cell>
          <cell r="L121">
            <v>0</v>
          </cell>
          <cell r="M121">
            <v>1</v>
          </cell>
          <cell r="N121" t="str">
            <v>XĐTH</v>
          </cell>
          <cell r="O121">
            <v>43040</v>
          </cell>
          <cell r="P121" t="str">
            <v>Điều chỉnh lương</v>
          </cell>
          <cell r="Q121">
            <v>0</v>
          </cell>
        </row>
        <row r="122">
          <cell r="C122">
            <v>10137</v>
          </cell>
          <cell r="D122" t="str">
            <v>Đào Quang Mạnh</v>
          </cell>
          <cell r="E122" t="str">
            <v>Kỹ sư xây dựng</v>
          </cell>
          <cell r="F122" t="str">
            <v>Phòng Xây dựng</v>
          </cell>
          <cell r="G122" t="str">
            <v>Phòng Xây dựng</v>
          </cell>
          <cell r="H122" t="str">
            <v>Khối Kỹ thuật - Dự án</v>
          </cell>
          <cell r="I122" t="str">
            <v>KVP C3</v>
          </cell>
          <cell r="J122" t="str">
            <v>C3</v>
          </cell>
          <cell r="K122">
            <v>42933</v>
          </cell>
          <cell r="L122">
            <v>0</v>
          </cell>
          <cell r="M122">
            <v>0</v>
          </cell>
          <cell r="N122" t="str">
            <v>XĐTH</v>
          </cell>
          <cell r="O122">
            <v>42994</v>
          </cell>
          <cell r="P122" t="str">
            <v>Chính thức</v>
          </cell>
          <cell r="Q122">
            <v>0</v>
          </cell>
        </row>
        <row r="123">
          <cell r="C123">
            <v>10050</v>
          </cell>
          <cell r="D123" t="str">
            <v>Vũ Văn Hùng</v>
          </cell>
          <cell r="E123" t="str">
            <v>Kỹ sư xây dựng</v>
          </cell>
          <cell r="F123" t="str">
            <v>Ban Điều hành dự án Ecolife Capitol</v>
          </cell>
          <cell r="G123" t="str">
            <v>Ban Điều hành các dự án</v>
          </cell>
          <cell r="H123" t="str">
            <v>Khối Kỹ thuật - Dự án</v>
          </cell>
          <cell r="I123" t="str">
            <v>DF2 C3</v>
          </cell>
          <cell r="J123" t="str">
            <v>C3</v>
          </cell>
          <cell r="K123">
            <v>41901</v>
          </cell>
          <cell r="L123">
            <v>0</v>
          </cell>
          <cell r="M123">
            <v>1</v>
          </cell>
          <cell r="N123" t="str">
            <v>XĐTH</v>
          </cell>
          <cell r="O123">
            <v>0</v>
          </cell>
          <cell r="P123">
            <v>0</v>
          </cell>
          <cell r="Q123">
            <v>0</v>
          </cell>
        </row>
        <row r="124">
          <cell r="C124">
            <v>10111</v>
          </cell>
          <cell r="D124" t="str">
            <v>Nguyễn Đình Bàn</v>
          </cell>
          <cell r="E124" t="str">
            <v>Trưởng phòng M&amp;E</v>
          </cell>
          <cell r="F124" t="str">
            <v>Phòng M&amp;E</v>
          </cell>
          <cell r="G124" t="str">
            <v>Phòng M&amp;E</v>
          </cell>
          <cell r="H124" t="str">
            <v>Khối Kỹ thuật - Dự án</v>
          </cell>
          <cell r="I124" t="str">
            <v>KVP C3</v>
          </cell>
          <cell r="J124" t="str">
            <v>C3</v>
          </cell>
          <cell r="K124">
            <v>42159</v>
          </cell>
          <cell r="L124">
            <v>0</v>
          </cell>
          <cell r="M124">
            <v>1</v>
          </cell>
          <cell r="N124" t="str">
            <v>XĐTH</v>
          </cell>
          <cell r="O124">
            <v>0</v>
          </cell>
          <cell r="P124">
            <v>0</v>
          </cell>
          <cell r="Q124">
            <v>0</v>
          </cell>
        </row>
        <row r="125">
          <cell r="C125">
            <v>10102</v>
          </cell>
          <cell r="D125" t="str">
            <v>Trần Hoài Nam</v>
          </cell>
          <cell r="E125" t="str">
            <v>Kỹ sư giám sát M&amp;E</v>
          </cell>
          <cell r="F125" t="str">
            <v>Ban Điều hành dự án Ecolife Capitol</v>
          </cell>
          <cell r="G125" t="str">
            <v>Ban Điều hành các dự án</v>
          </cell>
          <cell r="H125" t="str">
            <v>Khối Kỹ thuật - Dự án</v>
          </cell>
          <cell r="I125" t="str">
            <v>DF2 C3</v>
          </cell>
          <cell r="J125" t="str">
            <v>C3</v>
          </cell>
          <cell r="K125">
            <v>42628</v>
          </cell>
          <cell r="L125">
            <v>0</v>
          </cell>
          <cell r="M125">
            <v>1</v>
          </cell>
          <cell r="N125" t="str">
            <v>XĐTH</v>
          </cell>
          <cell r="O125">
            <v>0</v>
          </cell>
          <cell r="P125">
            <v>0</v>
          </cell>
          <cell r="Q125">
            <v>0</v>
          </cell>
        </row>
        <row r="126">
          <cell r="C126">
            <v>10112</v>
          </cell>
          <cell r="D126" t="str">
            <v>Nguyễn Huy Nam</v>
          </cell>
          <cell r="E126" t="str">
            <v>Kỹ sư M&amp;E</v>
          </cell>
          <cell r="F126" t="str">
            <v>Phòng M&amp;E</v>
          </cell>
          <cell r="G126" t="str">
            <v>Phòng M&amp;E</v>
          </cell>
          <cell r="H126" t="str">
            <v>Khối Kỹ thuật - Dự án</v>
          </cell>
          <cell r="I126" t="str">
            <v>KVP C3</v>
          </cell>
          <cell r="J126" t="str">
            <v>C3</v>
          </cell>
          <cell r="K126">
            <v>42178</v>
          </cell>
          <cell r="L126">
            <v>0</v>
          </cell>
          <cell r="M126">
            <v>1</v>
          </cell>
          <cell r="N126" t="str">
            <v>XĐTH</v>
          </cell>
          <cell r="O126">
            <v>0</v>
          </cell>
          <cell r="P126">
            <v>0</v>
          </cell>
          <cell r="Q126">
            <v>0</v>
          </cell>
        </row>
        <row r="127">
          <cell r="C127">
            <v>10113</v>
          </cell>
          <cell r="D127" t="str">
            <v>Trần Văn Hùng</v>
          </cell>
          <cell r="E127" t="str">
            <v>Kỹ sư M&amp;E</v>
          </cell>
          <cell r="F127" t="str">
            <v>Phòng M&amp;E</v>
          </cell>
          <cell r="G127" t="str">
            <v>Phòng M&amp;E</v>
          </cell>
          <cell r="H127" t="str">
            <v>Khối Kỹ thuật - Dự án</v>
          </cell>
          <cell r="I127" t="str">
            <v>KVP C3</v>
          </cell>
          <cell r="J127" t="str">
            <v>C3</v>
          </cell>
          <cell r="K127">
            <v>42738</v>
          </cell>
          <cell r="L127">
            <v>0</v>
          </cell>
          <cell r="M127">
            <v>1</v>
          </cell>
          <cell r="N127" t="str">
            <v>XĐTH</v>
          </cell>
          <cell r="O127">
            <v>0</v>
          </cell>
          <cell r="P127">
            <v>0</v>
          </cell>
          <cell r="Q127">
            <v>0</v>
          </cell>
        </row>
        <row r="128">
          <cell r="C128">
            <v>10079</v>
          </cell>
          <cell r="D128" t="str">
            <v>Nguyễn Thanh Hải</v>
          </cell>
          <cell r="E128" t="str">
            <v>Trưởng phòng BIM</v>
          </cell>
          <cell r="F128" t="str">
            <v>Phòng BIM</v>
          </cell>
          <cell r="G128" t="str">
            <v>Phòng BIM</v>
          </cell>
          <cell r="H128" t="str">
            <v>Khối Kỹ thuật - Dự án</v>
          </cell>
          <cell r="I128" t="str">
            <v>KVP C3</v>
          </cell>
          <cell r="J128" t="str">
            <v>C3</v>
          </cell>
          <cell r="K128">
            <v>42362</v>
          </cell>
          <cell r="L128">
            <v>0</v>
          </cell>
          <cell r="M128">
            <v>1</v>
          </cell>
          <cell r="N128" t="str">
            <v>XĐTH</v>
          </cell>
          <cell r="O128">
            <v>0</v>
          </cell>
          <cell r="P128">
            <v>0</v>
          </cell>
          <cell r="Q128">
            <v>0</v>
          </cell>
        </row>
        <row r="129">
          <cell r="C129">
            <v>10078</v>
          </cell>
          <cell r="D129" t="str">
            <v>Chu Văn Phong</v>
          </cell>
          <cell r="E129" t="str">
            <v>Kỹ sư BIM</v>
          </cell>
          <cell r="F129" t="str">
            <v>Phòng BIM</v>
          </cell>
          <cell r="G129" t="str">
            <v>Phòng BIM</v>
          </cell>
          <cell r="H129" t="str">
            <v>Khối Kỹ thuật - Dự án</v>
          </cell>
          <cell r="I129" t="str">
            <v>KVP C3</v>
          </cell>
          <cell r="J129" t="str">
            <v>C3</v>
          </cell>
          <cell r="K129">
            <v>42346</v>
          </cell>
          <cell r="L129">
            <v>0</v>
          </cell>
          <cell r="M129">
            <v>1</v>
          </cell>
          <cell r="N129" t="str">
            <v>XĐTH</v>
          </cell>
          <cell r="O129">
            <v>42917</v>
          </cell>
          <cell r="P129" t="str">
            <v>Điều chỉnh lương</v>
          </cell>
          <cell r="Q129">
            <v>0</v>
          </cell>
        </row>
        <row r="130">
          <cell r="C130">
            <v>10134</v>
          </cell>
          <cell r="D130" t="str">
            <v>Tạ Quyết Tiến</v>
          </cell>
          <cell r="E130" t="str">
            <v>Kỹ sư điện - BIM</v>
          </cell>
          <cell r="F130" t="str">
            <v>Phòng BIM</v>
          </cell>
          <cell r="G130" t="str">
            <v>Phòng BIM</v>
          </cell>
          <cell r="H130" t="str">
            <v>Khối Kỹ thuật - Dự án</v>
          </cell>
          <cell r="I130" t="str">
            <v>KVP C3</v>
          </cell>
          <cell r="J130" t="str">
            <v>C3</v>
          </cell>
          <cell r="K130">
            <v>42917</v>
          </cell>
          <cell r="L130">
            <v>0</v>
          </cell>
          <cell r="M130">
            <v>0</v>
          </cell>
          <cell r="N130" t="str">
            <v>XĐTH</v>
          </cell>
          <cell r="O130">
            <v>42979</v>
          </cell>
          <cell r="P130" t="str">
            <v>Chính thức</v>
          </cell>
          <cell r="Q130">
            <v>0</v>
          </cell>
        </row>
        <row r="131">
          <cell r="C131">
            <v>10318</v>
          </cell>
          <cell r="D131" t="str">
            <v>Hoàng Quốc Việt</v>
          </cell>
          <cell r="E131" t="str">
            <v>Phụ trách Hồ sơ</v>
          </cell>
          <cell r="F131" t="str">
            <v>Phòng QS - Hồ sơ</v>
          </cell>
          <cell r="G131" t="str">
            <v>Phòng QS - Hồ sơ</v>
          </cell>
          <cell r="H131" t="str">
            <v>Khối Kỹ thuật - Dự án</v>
          </cell>
          <cell r="I131" t="str">
            <v>KVP C3</v>
          </cell>
          <cell r="J131" t="str">
            <v>C3</v>
          </cell>
          <cell r="K131">
            <v>42954</v>
          </cell>
          <cell r="L131">
            <v>0</v>
          </cell>
          <cell r="M131">
            <v>0</v>
          </cell>
          <cell r="N131" t="str">
            <v>XĐTH</v>
          </cell>
          <cell r="O131">
            <v>43015</v>
          </cell>
          <cell r="P131" t="str">
            <v>Chính thức</v>
          </cell>
          <cell r="Q131">
            <v>0</v>
          </cell>
        </row>
        <row r="132">
          <cell r="C132">
            <v>10086</v>
          </cell>
          <cell r="D132" t="str">
            <v>Đỗ Hữu Khu</v>
          </cell>
          <cell r="E132" t="str">
            <v>Trưởng phòng QS - Hồ sơ</v>
          </cell>
          <cell r="F132" t="str">
            <v>Phòng Khối lượng</v>
          </cell>
          <cell r="G132" t="str">
            <v>Phòng QS - Hồ sơ</v>
          </cell>
          <cell r="H132" t="str">
            <v>Khối Tài chính kinh tế</v>
          </cell>
          <cell r="I132" t="str">
            <v>KVP C3</v>
          </cell>
          <cell r="J132" t="str">
            <v>C3</v>
          </cell>
          <cell r="K132">
            <v>42522</v>
          </cell>
          <cell r="L132">
            <v>0</v>
          </cell>
          <cell r="M132">
            <v>1</v>
          </cell>
          <cell r="N132" t="str">
            <v>XĐTH</v>
          </cell>
          <cell r="O132">
            <v>43009</v>
          </cell>
          <cell r="P132" t="str">
            <v>Điều chỉnh lương</v>
          </cell>
          <cell r="Q132">
            <v>0</v>
          </cell>
        </row>
        <row r="133">
          <cell r="C133">
            <v>10083</v>
          </cell>
          <cell r="D133" t="str">
            <v>Nguyễn Tiến Vượng</v>
          </cell>
          <cell r="E133" t="str">
            <v>Chuyên viên khối lượng</v>
          </cell>
          <cell r="F133" t="str">
            <v>Phòng Khối lượng</v>
          </cell>
          <cell r="G133" t="str">
            <v>Phòng QS - Hồ sơ</v>
          </cell>
          <cell r="H133" t="str">
            <v>Khối Tài chính kinh tế</v>
          </cell>
          <cell r="I133" t="str">
            <v>DF2 C3</v>
          </cell>
          <cell r="J133" t="str">
            <v>C3</v>
          </cell>
          <cell r="K133">
            <v>42510</v>
          </cell>
          <cell r="L133">
            <v>0</v>
          </cell>
          <cell r="M133">
            <v>1</v>
          </cell>
          <cell r="N133" t="str">
            <v>XĐTH</v>
          </cell>
          <cell r="O133" t="str">
            <v>1/10/2017 - 31/03/2018</v>
          </cell>
          <cell r="P133" t="str">
            <v>Thưởng khuyến khích</v>
          </cell>
          <cell r="Q133">
            <v>0</v>
          </cell>
        </row>
        <row r="134">
          <cell r="C134">
            <v>10090</v>
          </cell>
          <cell r="D134" t="str">
            <v>Nguyễn Thanh Tuyền</v>
          </cell>
          <cell r="E134" t="str">
            <v>Chuyên viên khối lượng</v>
          </cell>
          <cell r="F134" t="str">
            <v>Phòng Khối lượng</v>
          </cell>
          <cell r="G134" t="str">
            <v>Phòng QS - Hồ sơ</v>
          </cell>
          <cell r="H134" t="str">
            <v>Khối Tài chính kinh tế</v>
          </cell>
          <cell r="I134" t="str">
            <v>KVP C3</v>
          </cell>
          <cell r="J134" t="str">
            <v>C3</v>
          </cell>
          <cell r="K134">
            <v>42522</v>
          </cell>
          <cell r="L134">
            <v>0</v>
          </cell>
          <cell r="M134">
            <v>1</v>
          </cell>
          <cell r="N134" t="str">
            <v>XĐTH</v>
          </cell>
          <cell r="O134" t="str">
            <v>1/10/2017 - 31/03/2018</v>
          </cell>
          <cell r="P134" t="str">
            <v>Thưởng khuyến khích</v>
          </cell>
          <cell r="Q134">
            <v>0</v>
          </cell>
        </row>
        <row r="135">
          <cell r="C135">
            <v>10119</v>
          </cell>
          <cell r="D135" t="str">
            <v>Bùi Huy Đạt</v>
          </cell>
          <cell r="E135" t="str">
            <v>Nhân viên khối lượng</v>
          </cell>
          <cell r="F135" t="str">
            <v>Ban Điều hành dự án Ecohome Phúc Lợi</v>
          </cell>
          <cell r="G135" t="str">
            <v>Ban Điều hành các dự án</v>
          </cell>
          <cell r="H135" t="str">
            <v>Khối Tài chính kinh tế</v>
          </cell>
          <cell r="I135" t="str">
            <v>KVP C3</v>
          </cell>
          <cell r="J135" t="str">
            <v>C3</v>
          </cell>
          <cell r="K135">
            <v>42842</v>
          </cell>
          <cell r="L135">
            <v>0</v>
          </cell>
          <cell r="M135" t="str">
            <v>Kiểm tra lại</v>
          </cell>
          <cell r="N135" t="str">
            <v>XĐTH</v>
          </cell>
          <cell r="O135">
            <v>42903</v>
          </cell>
          <cell r="P135" t="str">
            <v>Chính thức, thay đổi lương CB</v>
          </cell>
          <cell r="Q135">
            <v>0</v>
          </cell>
        </row>
        <row r="136">
          <cell r="C136">
            <v>10364</v>
          </cell>
          <cell r="D136" t="str">
            <v>Nguyễn Hoàng Sơn</v>
          </cell>
          <cell r="E136" t="str">
            <v>Chuyên viên khối lượng</v>
          </cell>
          <cell r="F136" t="str">
            <v>Phòng Khối lượng</v>
          </cell>
          <cell r="G136" t="str">
            <v>Phòng QS - Hồ sơ</v>
          </cell>
          <cell r="H136" t="str">
            <v>Khối Tài chính kinh tế</v>
          </cell>
          <cell r="I136" t="str">
            <v>KVP C3</v>
          </cell>
          <cell r="J136" t="str">
            <v>C3</v>
          </cell>
          <cell r="K136">
            <v>43010</v>
          </cell>
          <cell r="L136">
            <v>0</v>
          </cell>
          <cell r="M136">
            <v>0</v>
          </cell>
          <cell r="N136" t="str">
            <v>XĐTH</v>
          </cell>
          <cell r="O136">
            <v>43070</v>
          </cell>
          <cell r="P136" t="str">
            <v>Chính thức + Điều chỉnh lương</v>
          </cell>
          <cell r="Q136">
            <v>0</v>
          </cell>
        </row>
        <row r="137">
          <cell r="C137">
            <v>10367</v>
          </cell>
          <cell r="D137" t="str">
            <v>Nguyễn Văn Nam</v>
          </cell>
          <cell r="E137" t="str">
            <v>Chuyên viên khối lượng</v>
          </cell>
          <cell r="F137" t="str">
            <v>Phòng Khối lượng</v>
          </cell>
          <cell r="G137" t="str">
            <v>Phòng QS - Hồ sơ</v>
          </cell>
          <cell r="H137" t="str">
            <v>Khối Tài chính kinh tế</v>
          </cell>
          <cell r="I137" t="str">
            <v>KVP C3</v>
          </cell>
          <cell r="J137" t="str">
            <v>C3</v>
          </cell>
          <cell r="K137">
            <v>43024</v>
          </cell>
          <cell r="L137">
            <v>0</v>
          </cell>
          <cell r="M137">
            <v>0</v>
          </cell>
          <cell r="N137" t="str">
            <v>HĐTV</v>
          </cell>
          <cell r="O137">
            <v>43024</v>
          </cell>
          <cell r="P137" t="str">
            <v>Nhân viên mới</v>
          </cell>
          <cell r="Q137">
            <v>0.85</v>
          </cell>
        </row>
        <row r="138">
          <cell r="C138">
            <v>10390</v>
          </cell>
          <cell r="D138" t="str">
            <v>Lê Xuân Lực</v>
          </cell>
          <cell r="E138" t="str">
            <v>Chuyên viên khối lượng</v>
          </cell>
          <cell r="F138" t="str">
            <v>Phòng Khối lượng</v>
          </cell>
          <cell r="G138" t="str">
            <v>Phòng QS - Hồ sơ</v>
          </cell>
          <cell r="H138" t="str">
            <v>Khối Tài chính kinh tế</v>
          </cell>
          <cell r="I138" t="str">
            <v>KVP C3</v>
          </cell>
          <cell r="J138" t="str">
            <v>C3</v>
          </cell>
          <cell r="K138">
            <v>43062</v>
          </cell>
          <cell r="L138">
            <v>0</v>
          </cell>
          <cell r="M138">
            <v>0</v>
          </cell>
          <cell r="N138" t="str">
            <v>HĐTV</v>
          </cell>
          <cell r="O138">
            <v>43062</v>
          </cell>
          <cell r="P138" t="str">
            <v>Nhân viên mới</v>
          </cell>
          <cell r="Q138">
            <v>0.85</v>
          </cell>
        </row>
        <row r="139">
          <cell r="C139">
            <v>10397</v>
          </cell>
          <cell r="D139" t="str">
            <v>Trương Thị Mai Hương</v>
          </cell>
          <cell r="E139" t="str">
            <v>Kỹ sư khối lượng</v>
          </cell>
          <cell r="F139" t="str">
            <v>Phòng Khối lượng</v>
          </cell>
          <cell r="G139" t="str">
            <v>Phòng QS - Hồ sơ</v>
          </cell>
          <cell r="H139" t="str">
            <v>Khối Tài chính kinh tế</v>
          </cell>
          <cell r="I139" t="str">
            <v>KVP C3</v>
          </cell>
          <cell r="J139" t="str">
            <v>C3</v>
          </cell>
          <cell r="K139">
            <v>43075</v>
          </cell>
          <cell r="L139">
            <v>0</v>
          </cell>
          <cell r="M139">
            <v>0</v>
          </cell>
          <cell r="N139" t="str">
            <v>HĐTV</v>
          </cell>
          <cell r="O139">
            <v>43075</v>
          </cell>
          <cell r="P139" t="str">
            <v>Nhân viên mới</v>
          </cell>
          <cell r="Q139">
            <v>0.85</v>
          </cell>
        </row>
        <row r="140">
          <cell r="C140">
            <v>10069</v>
          </cell>
          <cell r="D140" t="str">
            <v>Lê Đình Dương</v>
          </cell>
          <cell r="E140" t="str">
            <v>Chuyên viên hồ sơ</v>
          </cell>
          <cell r="F140" t="str">
            <v>Phòng Hồ sơ</v>
          </cell>
          <cell r="G140" t="str">
            <v>Phòng QS - Hồ sơ</v>
          </cell>
          <cell r="H140" t="str">
            <v>Khối Tài chính kinh tế</v>
          </cell>
          <cell r="I140" t="str">
            <v>KVP C3</v>
          </cell>
          <cell r="J140" t="str">
            <v>C3</v>
          </cell>
          <cell r="K140">
            <v>42205</v>
          </cell>
          <cell r="L140">
            <v>0</v>
          </cell>
          <cell r="M140">
            <v>1</v>
          </cell>
          <cell r="N140" t="str">
            <v>XĐTH</v>
          </cell>
          <cell r="O140" t="str">
            <v>01/10/2017 - 31/03/2018</v>
          </cell>
          <cell r="P140" t="str">
            <v>Thưởng khuyến khích</v>
          </cell>
          <cell r="Q140">
            <v>0</v>
          </cell>
        </row>
        <row r="141">
          <cell r="C141">
            <v>10082</v>
          </cell>
          <cell r="D141" t="str">
            <v>Lê Ngọc Quý</v>
          </cell>
          <cell r="E141" t="str">
            <v>Chuyên viên hồ sơ</v>
          </cell>
          <cell r="F141" t="str">
            <v>Phòng Hồ sơ</v>
          </cell>
          <cell r="G141" t="str">
            <v>Phòng QS - Hồ sơ</v>
          </cell>
          <cell r="H141" t="str">
            <v>Khối Tài chính kinh tế</v>
          </cell>
          <cell r="I141" t="str">
            <v>KVP C3</v>
          </cell>
          <cell r="J141" t="str">
            <v>C3</v>
          </cell>
          <cell r="K141">
            <v>42522</v>
          </cell>
          <cell r="L141">
            <v>0</v>
          </cell>
          <cell r="M141">
            <v>1</v>
          </cell>
          <cell r="N141" t="str">
            <v>XĐTH</v>
          </cell>
          <cell r="O141" t="str">
            <v>01/10/2017 - 31/03/2018</v>
          </cell>
          <cell r="P141" t="str">
            <v>Thưởng khuyến khích</v>
          </cell>
          <cell r="Q141">
            <v>0</v>
          </cell>
        </row>
        <row r="142">
          <cell r="C142">
            <v>10093</v>
          </cell>
          <cell r="D142" t="str">
            <v>Lê Hoài Nam</v>
          </cell>
          <cell r="E142" t="str">
            <v>Chuyên viên hồ sơ</v>
          </cell>
          <cell r="F142" t="str">
            <v>Phòng Hồ sơ</v>
          </cell>
          <cell r="G142" t="str">
            <v>Phòng QS - Hồ sơ</v>
          </cell>
          <cell r="H142" t="str">
            <v>Khối Tài chính kinh tế</v>
          </cell>
          <cell r="I142" t="str">
            <v>KVP C3</v>
          </cell>
          <cell r="J142" t="str">
            <v>C3</v>
          </cell>
          <cell r="K142">
            <v>42534</v>
          </cell>
          <cell r="L142">
            <v>0</v>
          </cell>
          <cell r="M142">
            <v>1</v>
          </cell>
          <cell r="N142" t="str">
            <v>XĐTH</v>
          </cell>
          <cell r="O142" t="str">
            <v>01/10/2017 - 31/03/2018</v>
          </cell>
          <cell r="P142" t="str">
            <v>Thưởng khuyến khích</v>
          </cell>
          <cell r="Q142">
            <v>0</v>
          </cell>
        </row>
        <row r="143">
          <cell r="C143">
            <v>10099</v>
          </cell>
          <cell r="D143" t="str">
            <v>Lê Xuân Trường</v>
          </cell>
          <cell r="E143" t="str">
            <v>Chuyên viên Hồ sơ</v>
          </cell>
          <cell r="F143" t="str">
            <v>Ban Điều hành dự án Ecohome Phúc Lợi</v>
          </cell>
          <cell r="G143" t="str">
            <v>Ban Điều hành các dự án</v>
          </cell>
          <cell r="H143" t="str">
            <v>Khối Tài chính kinh tế</v>
          </cell>
          <cell r="I143" t="str">
            <v>KVP C3</v>
          </cell>
          <cell r="J143" t="str">
            <v>C3</v>
          </cell>
          <cell r="K143">
            <v>42552</v>
          </cell>
          <cell r="L143">
            <v>0</v>
          </cell>
          <cell r="M143">
            <v>1</v>
          </cell>
          <cell r="N143" t="str">
            <v>XĐTH</v>
          </cell>
          <cell r="O143" t="str">
            <v>01/10/2017 - 31/03/2018</v>
          </cell>
          <cell r="P143" t="str">
            <v>Thưởng khuyến khích</v>
          </cell>
          <cell r="Q143">
            <v>0</v>
          </cell>
        </row>
        <row r="144">
          <cell r="C144">
            <v>10095</v>
          </cell>
          <cell r="D144" t="str">
            <v>Nguyễn Anh Tuấn</v>
          </cell>
          <cell r="E144" t="str">
            <v>Trưởng phòng kinh tế</v>
          </cell>
          <cell r="F144" t="str">
            <v>Phòng Kinh tế</v>
          </cell>
          <cell r="G144" t="str">
            <v>Phòng Kinh tế</v>
          </cell>
          <cell r="H144" t="str">
            <v>Khối Tài chính kinh tế</v>
          </cell>
          <cell r="I144" t="str">
            <v>KVP C3</v>
          </cell>
          <cell r="J144" t="str">
            <v>C3</v>
          </cell>
          <cell r="K144">
            <v>42522</v>
          </cell>
          <cell r="L144">
            <v>0</v>
          </cell>
          <cell r="M144">
            <v>1</v>
          </cell>
          <cell r="N144" t="str">
            <v>XĐTH</v>
          </cell>
          <cell r="O144">
            <v>43009</v>
          </cell>
          <cell r="P144" t="str">
            <v>Điều chỉnh lương</v>
          </cell>
          <cell r="Q144">
            <v>0</v>
          </cell>
        </row>
        <row r="145">
          <cell r="C145">
            <v>10087</v>
          </cell>
          <cell r="D145" t="str">
            <v>Đỗ Xuân Điệp</v>
          </cell>
          <cell r="E145" t="str">
            <v>Chuyên viên kinh tế</v>
          </cell>
          <cell r="F145" t="str">
            <v>Phòng Kinh tế</v>
          </cell>
          <cell r="G145" t="str">
            <v>Phòng Kinh tế</v>
          </cell>
          <cell r="H145" t="str">
            <v>Khối Tài chính kinh tế</v>
          </cell>
          <cell r="I145" t="str">
            <v>KVP C3</v>
          </cell>
          <cell r="J145" t="str">
            <v>C3</v>
          </cell>
          <cell r="K145">
            <v>42499</v>
          </cell>
          <cell r="L145">
            <v>0</v>
          </cell>
          <cell r="M145">
            <v>1</v>
          </cell>
          <cell r="N145" t="str">
            <v>XĐTH</v>
          </cell>
          <cell r="O145" t="str">
            <v>01/10/2017 - 31/03/2018</v>
          </cell>
          <cell r="P145" t="str">
            <v>Thưởng khuyến khích</v>
          </cell>
          <cell r="Q145">
            <v>0</v>
          </cell>
        </row>
        <row r="146">
          <cell r="C146">
            <v>10114</v>
          </cell>
          <cell r="D146" t="str">
            <v>Bùi Thị Quỳnh Hoa</v>
          </cell>
          <cell r="E146" t="str">
            <v>Chuyên viên kinh tế</v>
          </cell>
          <cell r="F146" t="str">
            <v>Phòng Kinh tế</v>
          </cell>
          <cell r="G146" t="str">
            <v>Phòng Kinh tế</v>
          </cell>
          <cell r="H146" t="str">
            <v>Khối Tài chính kinh tế</v>
          </cell>
          <cell r="I146" t="str">
            <v>KVP C3</v>
          </cell>
          <cell r="J146" t="str">
            <v>C3</v>
          </cell>
          <cell r="K146">
            <v>42149</v>
          </cell>
          <cell r="L146">
            <v>0</v>
          </cell>
          <cell r="M146">
            <v>1</v>
          </cell>
          <cell r="N146" t="str">
            <v>XĐTH</v>
          </cell>
          <cell r="O146" t="str">
            <v>01/10/2017 - 31/03/2018</v>
          </cell>
          <cell r="P146" t="str">
            <v>Thưởng khuyến khích</v>
          </cell>
          <cell r="Q146">
            <v>0</v>
          </cell>
        </row>
        <row r="147">
          <cell r="C147">
            <v>10329</v>
          </cell>
          <cell r="D147" t="str">
            <v>Trần Thu Hiền</v>
          </cell>
          <cell r="E147" t="str">
            <v>Chuyên viên kinh tế</v>
          </cell>
          <cell r="F147" t="str">
            <v>Phòng Kinh tế</v>
          </cell>
          <cell r="G147" t="str">
            <v>Phòng Kinh tế</v>
          </cell>
          <cell r="H147" t="str">
            <v>Khối Tài chính kinh tế</v>
          </cell>
          <cell r="I147" t="str">
            <v>KVP C3</v>
          </cell>
          <cell r="J147" t="str">
            <v>C3</v>
          </cell>
          <cell r="K147">
            <v>42965</v>
          </cell>
          <cell r="L147">
            <v>0</v>
          </cell>
          <cell r="M147">
            <v>0</v>
          </cell>
          <cell r="N147" t="str">
            <v>XĐTH</v>
          </cell>
          <cell r="O147">
            <v>43057</v>
          </cell>
          <cell r="P147" t="str">
            <v>Chính thức</v>
          </cell>
          <cell r="Q147">
            <v>0</v>
          </cell>
        </row>
        <row r="148">
          <cell r="C148">
            <v>10132</v>
          </cell>
          <cell r="D148" t="str">
            <v>Lê Duy Tôn</v>
          </cell>
          <cell r="E148" t="str">
            <v>Trưởng ban Quản lý dự án Ecolife Capitol</v>
          </cell>
          <cell r="F148" t="str">
            <v>Ban Điều hành dự án Ecolife Capitol</v>
          </cell>
          <cell r="G148" t="str">
            <v>Ban Điều hành các dự án</v>
          </cell>
          <cell r="H148" t="str">
            <v>Khối sản xuất và xây lắp</v>
          </cell>
          <cell r="I148" t="str">
            <v>KVP C3</v>
          </cell>
          <cell r="J148" t="str">
            <v>C3</v>
          </cell>
          <cell r="K148">
            <v>42858</v>
          </cell>
          <cell r="L148">
            <v>0</v>
          </cell>
          <cell r="M148">
            <v>1</v>
          </cell>
          <cell r="N148" t="str">
            <v>XĐTH</v>
          </cell>
          <cell r="O148">
            <v>0</v>
          </cell>
          <cell r="P148">
            <v>0</v>
          </cell>
          <cell r="Q148">
            <v>0</v>
          </cell>
        </row>
        <row r="149">
          <cell r="C149">
            <v>10045</v>
          </cell>
          <cell r="D149" t="str">
            <v>Phạm Ngọc Dũng</v>
          </cell>
          <cell r="E149" t="str">
            <v>Kỹ sư trắc địa - Xây dựng A2</v>
          </cell>
          <cell r="F149" t="str">
            <v>Ban Điều hành dự án Ecolife Capitol</v>
          </cell>
          <cell r="G149" t="str">
            <v>Ban Điều hành các dự án</v>
          </cell>
          <cell r="H149" t="str">
            <v>Khối Kỹ thuật - Dự án</v>
          </cell>
          <cell r="I149" t="str">
            <v>DF2 C3</v>
          </cell>
          <cell r="J149" t="str">
            <v>C3</v>
          </cell>
          <cell r="K149">
            <v>40162</v>
          </cell>
          <cell r="L149">
            <v>0</v>
          </cell>
          <cell r="M149">
            <v>1</v>
          </cell>
          <cell r="N149" t="str">
            <v>Không XĐTH</v>
          </cell>
          <cell r="O149">
            <v>0</v>
          </cell>
          <cell r="P149">
            <v>0</v>
          </cell>
          <cell r="Q149">
            <v>0</v>
          </cell>
        </row>
        <row r="150">
          <cell r="C150">
            <v>10047</v>
          </cell>
          <cell r="D150" t="str">
            <v>Nông Bá Hóa</v>
          </cell>
          <cell r="E150" t="str">
            <v>Kỹ sư giám sát A3</v>
          </cell>
          <cell r="F150" t="str">
            <v>Ban Điều hành dự án Ecolife Capitol</v>
          </cell>
          <cell r="G150" t="str">
            <v>Ban Điều hành các dự án</v>
          </cell>
          <cell r="H150" t="str">
            <v>Khối Kỹ thuật - Dự án</v>
          </cell>
          <cell r="I150" t="str">
            <v>DF2 C3</v>
          </cell>
          <cell r="J150" t="str">
            <v>C3</v>
          </cell>
          <cell r="K150">
            <v>41420</v>
          </cell>
          <cell r="L150">
            <v>0</v>
          </cell>
          <cell r="M150">
            <v>1</v>
          </cell>
          <cell r="N150" t="str">
            <v>Không XĐTH</v>
          </cell>
          <cell r="O150">
            <v>0</v>
          </cell>
          <cell r="P150">
            <v>0</v>
          </cell>
          <cell r="Q150">
            <v>0</v>
          </cell>
        </row>
        <row r="151">
          <cell r="C151">
            <v>10049</v>
          </cell>
          <cell r="D151" t="str">
            <v>Trần Minh Hùng</v>
          </cell>
          <cell r="E151" t="str">
            <v>Nhân viên điều phối vật tư</v>
          </cell>
          <cell r="F151" t="str">
            <v>Ban Điều hành dự án Ecolife Capitol</v>
          </cell>
          <cell r="G151" t="str">
            <v>Ban Điều hành các dự án</v>
          </cell>
          <cell r="H151" t="str">
            <v>Khối Kỹ thuật - Dự án</v>
          </cell>
          <cell r="I151" t="str">
            <v>DF2 C3</v>
          </cell>
          <cell r="J151" t="str">
            <v>C3</v>
          </cell>
          <cell r="K151">
            <v>41786</v>
          </cell>
          <cell r="L151">
            <v>0</v>
          </cell>
          <cell r="M151">
            <v>1</v>
          </cell>
          <cell r="N151" t="str">
            <v>XĐTH</v>
          </cell>
          <cell r="O151">
            <v>0</v>
          </cell>
          <cell r="P151">
            <v>0</v>
          </cell>
          <cell r="Q151">
            <v>0</v>
          </cell>
        </row>
        <row r="152">
          <cell r="C152">
            <v>10080</v>
          </cell>
          <cell r="D152" t="str">
            <v>Nguyễn Trường Giang</v>
          </cell>
          <cell r="E152" t="str">
            <v>Kỹ sư giám sát M&amp;E</v>
          </cell>
          <cell r="F152" t="str">
            <v>Ban Điều hành dự án Ecohome Phúc Lợi</v>
          </cell>
          <cell r="G152" t="str">
            <v>Ban Điều hành các dự án</v>
          </cell>
          <cell r="H152" t="str">
            <v>Khối sản xuất và xây lắp</v>
          </cell>
          <cell r="I152" t="str">
            <v>DF2 C3</v>
          </cell>
          <cell r="J152" t="str">
            <v>C3</v>
          </cell>
          <cell r="K152">
            <v>42361</v>
          </cell>
          <cell r="L152">
            <v>0</v>
          </cell>
          <cell r="M152">
            <v>1</v>
          </cell>
          <cell r="N152" t="str">
            <v>XĐTH</v>
          </cell>
          <cell r="O152">
            <v>42948</v>
          </cell>
          <cell r="P152" t="str">
            <v>Điều chỉnh lương</v>
          </cell>
          <cell r="Q152">
            <v>0</v>
          </cell>
        </row>
        <row r="153">
          <cell r="C153">
            <v>10081</v>
          </cell>
          <cell r="D153" t="str">
            <v>Triệu Hải Minh</v>
          </cell>
          <cell r="E153" t="str">
            <v>Phụ trách tòa E2</v>
          </cell>
          <cell r="F153" t="str">
            <v>Ban Điều hành dự án Ecohome Phúc Lợi</v>
          </cell>
          <cell r="G153" t="str">
            <v>Ban Điều hành các dự án</v>
          </cell>
          <cell r="H153" t="str">
            <v>Khối sản xuất và xây lắp</v>
          </cell>
          <cell r="I153" t="str">
            <v>DF2 C3</v>
          </cell>
          <cell r="J153" t="str">
            <v>C3</v>
          </cell>
          <cell r="K153">
            <v>42474</v>
          </cell>
          <cell r="L153">
            <v>0</v>
          </cell>
          <cell r="M153">
            <v>1</v>
          </cell>
          <cell r="N153" t="str">
            <v>XĐTH</v>
          </cell>
          <cell r="O153">
            <v>0</v>
          </cell>
          <cell r="P153">
            <v>0</v>
          </cell>
          <cell r="Q153">
            <v>0</v>
          </cell>
        </row>
        <row r="154">
          <cell r="C154">
            <v>10237</v>
          </cell>
          <cell r="D154" t="str">
            <v>Phan Trung Kiên</v>
          </cell>
          <cell r="E154" t="str">
            <v>Chỉ huy phó phụ trách công tác nghiệm thu</v>
          </cell>
          <cell r="F154" t="str">
            <v>Ban Điều hành dự án Ecohome Phúc Lợi</v>
          </cell>
          <cell r="G154" t="str">
            <v>Ban Điều hành các dự án</v>
          </cell>
          <cell r="H154" t="str">
            <v>Khối sản xuất và xây lắp</v>
          </cell>
          <cell r="I154" t="str">
            <v>DF2 C3</v>
          </cell>
          <cell r="J154" t="str">
            <v>C3</v>
          </cell>
          <cell r="K154">
            <v>42226</v>
          </cell>
          <cell r="L154">
            <v>0</v>
          </cell>
          <cell r="M154">
            <v>1</v>
          </cell>
          <cell r="N154" t="str">
            <v>XĐTH</v>
          </cell>
          <cell r="O154">
            <v>42948</v>
          </cell>
          <cell r="P154" t="str">
            <v>Điểu chỉnh lương</v>
          </cell>
          <cell r="Q154">
            <v>0</v>
          </cell>
        </row>
        <row r="155">
          <cell r="C155">
            <v>10115</v>
          </cell>
          <cell r="D155" t="str">
            <v>Bùi Thị Thùy Dung</v>
          </cell>
          <cell r="E155" t="str">
            <v>Thư ký dự án</v>
          </cell>
          <cell r="F155" t="str">
            <v>Ban Điều hành dự án Ecolife Capitol</v>
          </cell>
          <cell r="G155" t="str">
            <v>Ban Điều hành các dự án</v>
          </cell>
          <cell r="H155" t="str">
            <v>Khối sản xuất và xây lắp</v>
          </cell>
          <cell r="I155" t="str">
            <v>DF2 C3</v>
          </cell>
          <cell r="J155" t="str">
            <v>C3</v>
          </cell>
          <cell r="K155">
            <v>42660</v>
          </cell>
          <cell r="L155">
            <v>0</v>
          </cell>
          <cell r="M155">
            <v>1</v>
          </cell>
          <cell r="N155" t="str">
            <v>XĐTH</v>
          </cell>
          <cell r="O155">
            <v>0</v>
          </cell>
          <cell r="P155">
            <v>0</v>
          </cell>
          <cell r="Q155">
            <v>0</v>
          </cell>
        </row>
        <row r="156">
          <cell r="C156">
            <v>10094</v>
          </cell>
          <cell r="D156" t="str">
            <v>Phùng Thị Hiền</v>
          </cell>
          <cell r="E156" t="str">
            <v>Nhân viên tạp vụ</v>
          </cell>
          <cell r="F156" t="str">
            <v>Ban Điều hành dự án Ecolife Capitol</v>
          </cell>
          <cell r="G156" t="str">
            <v>Ban Điều hành các dự án</v>
          </cell>
          <cell r="H156" t="str">
            <v>Khối Kỹ thuật - Dự án</v>
          </cell>
          <cell r="I156" t="str">
            <v>DF2 C3</v>
          </cell>
          <cell r="J156" t="str">
            <v>C3</v>
          </cell>
          <cell r="K156">
            <v>42541</v>
          </cell>
          <cell r="L156" t="str">
            <v>01/09/2017 - 31/12/2017</v>
          </cell>
          <cell r="M156" t="str">
            <v>Quá tuổi, không tham gia BH</v>
          </cell>
          <cell r="N156" t="str">
            <v>Không XĐTH</v>
          </cell>
          <cell r="O156">
            <v>0</v>
          </cell>
          <cell r="P156">
            <v>0</v>
          </cell>
          <cell r="Q156">
            <v>0</v>
          </cell>
        </row>
        <row r="157">
          <cell r="C157">
            <v>10098</v>
          </cell>
          <cell r="D157" t="str">
            <v>Cao Văn Cảnh</v>
          </cell>
          <cell r="E157" t="str">
            <v>Chuyên viên khối lượng</v>
          </cell>
          <cell r="F157" t="str">
            <v>Ban Điều hành dự án Ecohome Phúc Lợi</v>
          </cell>
          <cell r="G157" t="str">
            <v>Ban Điều hành các dự án</v>
          </cell>
          <cell r="H157" t="str">
            <v>Khối Tài chính kinh tế</v>
          </cell>
          <cell r="I157" t="str">
            <v>DF2 C3</v>
          </cell>
          <cell r="J157" t="str">
            <v>C3</v>
          </cell>
          <cell r="K157">
            <v>42583</v>
          </cell>
          <cell r="L157">
            <v>0</v>
          </cell>
          <cell r="M157">
            <v>1</v>
          </cell>
          <cell r="N157" t="str">
            <v>XĐTH</v>
          </cell>
          <cell r="O157">
            <v>0</v>
          </cell>
          <cell r="P157">
            <v>0</v>
          </cell>
          <cell r="Q157">
            <v>0</v>
          </cell>
        </row>
        <row r="158">
          <cell r="C158">
            <v>10106</v>
          </cell>
          <cell r="D158" t="str">
            <v>Giang Ngọc Sang</v>
          </cell>
          <cell r="E158" t="str">
            <v>Giám đốc Ban điều hành dự án Ecohome Phúc Lợi</v>
          </cell>
          <cell r="F158" t="str">
            <v>Ban Điều hành dự án Ecohome Phúc Lợi</v>
          </cell>
          <cell r="G158" t="str">
            <v>Ban Điều hành các dự án</v>
          </cell>
          <cell r="H158" t="str">
            <v>Khối sản xuất và xây lắp</v>
          </cell>
          <cell r="I158" t="str">
            <v>DE4 C3</v>
          </cell>
          <cell r="J158" t="str">
            <v>C3</v>
          </cell>
          <cell r="K158">
            <v>42297</v>
          </cell>
          <cell r="L158">
            <v>0</v>
          </cell>
          <cell r="M158">
            <v>1</v>
          </cell>
          <cell r="N158" t="str">
            <v>XĐTH</v>
          </cell>
          <cell r="O158">
            <v>0</v>
          </cell>
          <cell r="P158">
            <v>0</v>
          </cell>
          <cell r="Q158">
            <v>0</v>
          </cell>
        </row>
        <row r="159">
          <cell r="C159">
            <v>10133</v>
          </cell>
          <cell r="D159" t="str">
            <v>Nguyễn Bá Đạo</v>
          </cell>
          <cell r="E159" t="str">
            <v>Chỉ huy phó</v>
          </cell>
          <cell r="F159" t="str">
            <v>Ban Điều hành dự án Ecohome Phúc Lợi</v>
          </cell>
          <cell r="G159" t="str">
            <v>Ban Điều hành các dự án</v>
          </cell>
          <cell r="H159" t="str">
            <v>Khối sản xuất và xây lắp</v>
          </cell>
          <cell r="I159" t="str">
            <v>DE4 C3</v>
          </cell>
          <cell r="J159" t="str">
            <v>C3</v>
          </cell>
          <cell r="K159">
            <v>42919</v>
          </cell>
          <cell r="L159">
            <v>0</v>
          </cell>
          <cell r="M159">
            <v>0</v>
          </cell>
          <cell r="N159" t="str">
            <v>XĐTH</v>
          </cell>
          <cell r="O159">
            <v>42979</v>
          </cell>
          <cell r="P159" t="str">
            <v>Chính thức</v>
          </cell>
          <cell r="Q159">
            <v>0</v>
          </cell>
        </row>
        <row r="160">
          <cell r="C160">
            <v>10048</v>
          </cell>
          <cell r="D160" t="str">
            <v>Phan Thị Hiền</v>
          </cell>
          <cell r="E160" t="str">
            <v>Nhân viên Kế toán</v>
          </cell>
          <cell r="F160" t="str">
            <v>Ban Điều hành dự án Ecohome Phúc Lợi</v>
          </cell>
          <cell r="G160" t="str">
            <v>Ban Điều hành các dự án</v>
          </cell>
          <cell r="H160" t="str">
            <v>Khối Kỹ thuật - Dự án</v>
          </cell>
          <cell r="I160" t="str">
            <v>DE4 C3</v>
          </cell>
          <cell r="J160" t="str">
            <v>C3</v>
          </cell>
          <cell r="K160">
            <v>41785</v>
          </cell>
          <cell r="L160">
            <v>0</v>
          </cell>
          <cell r="M160">
            <v>1</v>
          </cell>
          <cell r="N160" t="str">
            <v>XĐTH</v>
          </cell>
          <cell r="O160">
            <v>42917</v>
          </cell>
          <cell r="P160" t="str">
            <v>Điều chỉnh lương, tách phụ cấp</v>
          </cell>
          <cell r="Q160">
            <v>0</v>
          </cell>
        </row>
        <row r="161">
          <cell r="C161">
            <v>10054</v>
          </cell>
          <cell r="D161" t="str">
            <v>Vũ Ngọc Thái</v>
          </cell>
          <cell r="E161" t="str">
            <v>Trưởng nhóm vật tư DE4</v>
          </cell>
          <cell r="F161" t="str">
            <v>Ban Điều hành dự án Ecohome Phúc Lợi</v>
          </cell>
          <cell r="G161" t="str">
            <v>Ban Điều hành các dự án</v>
          </cell>
          <cell r="H161" t="str">
            <v>Khối sản xuất và xây lắp</v>
          </cell>
          <cell r="I161" t="str">
            <v>DE4 C3</v>
          </cell>
          <cell r="J161" t="str">
            <v>C3</v>
          </cell>
          <cell r="K161">
            <v>42103</v>
          </cell>
          <cell r="L161">
            <v>0</v>
          </cell>
          <cell r="M161">
            <v>1</v>
          </cell>
          <cell r="N161" t="str">
            <v>XĐTH</v>
          </cell>
          <cell r="O161">
            <v>42948</v>
          </cell>
          <cell r="P161" t="str">
            <v>Bổ nhiệm + Điều chuyển lương</v>
          </cell>
          <cell r="Q161">
            <v>0</v>
          </cell>
        </row>
        <row r="162">
          <cell r="C162">
            <v>10057</v>
          </cell>
          <cell r="D162" t="str">
            <v>Phan Quốc Đông</v>
          </cell>
          <cell r="E162" t="str">
            <v>Kỹ sư Quản lý chất lượng</v>
          </cell>
          <cell r="F162" t="str">
            <v>Ban Điều hành dự án Ecohome Phúc Lợi</v>
          </cell>
          <cell r="G162" t="str">
            <v>Ban Điều hành các dự án</v>
          </cell>
          <cell r="H162" t="str">
            <v>Khối sản xuất và xây lắp</v>
          </cell>
          <cell r="I162" t="str">
            <v>DE4 C3</v>
          </cell>
          <cell r="J162" t="str">
            <v>C3</v>
          </cell>
          <cell r="K162">
            <v>42111</v>
          </cell>
          <cell r="L162" t="str">
            <v>1/7/2017 - 31/8/2017</v>
          </cell>
          <cell r="M162">
            <v>1</v>
          </cell>
          <cell r="N162" t="str">
            <v>XĐTH</v>
          </cell>
          <cell r="O162">
            <v>0</v>
          </cell>
          <cell r="P162">
            <v>0</v>
          </cell>
          <cell r="Q162">
            <v>0</v>
          </cell>
        </row>
        <row r="163">
          <cell r="C163">
            <v>10058</v>
          </cell>
          <cell r="D163" t="str">
            <v>Chung Văn Dương</v>
          </cell>
          <cell r="E163" t="str">
            <v>Kỹ sư trắc địa</v>
          </cell>
          <cell r="F163" t="str">
            <v>Ban Điều hành dự án Ecohome Phúc Lợi</v>
          </cell>
          <cell r="G163" t="str">
            <v>Ban Điều hành các dự án</v>
          </cell>
          <cell r="H163" t="str">
            <v>Khối sản xuất và xây lắp</v>
          </cell>
          <cell r="I163" t="str">
            <v>DE4 C3</v>
          </cell>
          <cell r="J163" t="str">
            <v>C3</v>
          </cell>
          <cell r="K163">
            <v>42612</v>
          </cell>
          <cell r="L163">
            <v>0</v>
          </cell>
          <cell r="M163">
            <v>1</v>
          </cell>
          <cell r="N163" t="str">
            <v>XĐTH</v>
          </cell>
          <cell r="O163">
            <v>0</v>
          </cell>
          <cell r="P163">
            <v>0</v>
          </cell>
          <cell r="Q163">
            <v>0</v>
          </cell>
        </row>
        <row r="164">
          <cell r="C164">
            <v>10059</v>
          </cell>
          <cell r="D164" t="str">
            <v>Trương Chí Thanh</v>
          </cell>
          <cell r="E164" t="str">
            <v>Kỹ sư giám sát xây dựng</v>
          </cell>
          <cell r="F164" t="str">
            <v>Ban Điều hành dự án Ecohome Phúc Lợi</v>
          </cell>
          <cell r="G164" t="str">
            <v>Ban Điều hành các dự án</v>
          </cell>
          <cell r="H164" t="str">
            <v>Khối sản xuất và xây lắp</v>
          </cell>
          <cell r="I164" t="str">
            <v>DE4 C3</v>
          </cell>
          <cell r="J164" t="str">
            <v>C3</v>
          </cell>
          <cell r="K164">
            <v>42278</v>
          </cell>
          <cell r="L164">
            <v>0</v>
          </cell>
          <cell r="M164">
            <v>1</v>
          </cell>
          <cell r="N164" t="str">
            <v>XĐTH</v>
          </cell>
          <cell r="O164">
            <v>0</v>
          </cell>
          <cell r="P164">
            <v>0</v>
          </cell>
          <cell r="Q164">
            <v>0</v>
          </cell>
        </row>
        <row r="165">
          <cell r="C165">
            <v>10060</v>
          </cell>
          <cell r="D165" t="str">
            <v>Nguyễn Văn Sơn</v>
          </cell>
          <cell r="E165" t="str">
            <v>Kỹ sư HSE</v>
          </cell>
          <cell r="F165" t="str">
            <v>Ban Điều hành dự án Ecohome Phúc Lợi</v>
          </cell>
          <cell r="G165" t="str">
            <v>Ban Điều hành các dự án</v>
          </cell>
          <cell r="H165" t="str">
            <v>Khối sản xuất và xây lắp</v>
          </cell>
          <cell r="I165" t="str">
            <v>DE4 C3</v>
          </cell>
          <cell r="J165" t="str">
            <v>C3</v>
          </cell>
          <cell r="K165">
            <v>42137</v>
          </cell>
          <cell r="L165">
            <v>0</v>
          </cell>
          <cell r="M165">
            <v>1</v>
          </cell>
          <cell r="N165" t="str">
            <v>XĐTH</v>
          </cell>
          <cell r="O165">
            <v>0</v>
          </cell>
          <cell r="P165">
            <v>0</v>
          </cell>
          <cell r="Q165">
            <v>0</v>
          </cell>
        </row>
        <row r="166">
          <cell r="C166">
            <v>10400</v>
          </cell>
          <cell r="D166" t="str">
            <v>Đậu Đức Hùng</v>
          </cell>
          <cell r="E166" t="str">
            <v>Kỹ sư HSE</v>
          </cell>
          <cell r="F166" t="str">
            <v>Ban Điều hành dự án Ecohome Phúc Lợi</v>
          </cell>
          <cell r="G166" t="str">
            <v>Ban Điều hành các dự án</v>
          </cell>
          <cell r="H166" t="str">
            <v>Khối sản xuất và xây lắp</v>
          </cell>
          <cell r="I166" t="str">
            <v>DE4 C3</v>
          </cell>
          <cell r="J166" t="str">
            <v>C3</v>
          </cell>
          <cell r="K166">
            <v>43070</v>
          </cell>
          <cell r="L166">
            <v>0</v>
          </cell>
          <cell r="M166">
            <v>0</v>
          </cell>
          <cell r="N166" t="str">
            <v>HĐTV</v>
          </cell>
          <cell r="O166">
            <v>43070</v>
          </cell>
          <cell r="P166" t="str">
            <v>Nhân viên mới</v>
          </cell>
          <cell r="Q166">
            <v>0</v>
          </cell>
        </row>
        <row r="167">
          <cell r="C167">
            <v>10068</v>
          </cell>
          <cell r="D167" t="str">
            <v>Vũ Xuân Viên</v>
          </cell>
          <cell r="E167" t="str">
            <v>Chỉ huy phó</v>
          </cell>
          <cell r="F167" t="str">
            <v>Ban Điều hành dự án Ecohome Phúc Lợi</v>
          </cell>
          <cell r="G167" t="str">
            <v>Ban Điều hành các dự án</v>
          </cell>
          <cell r="H167" t="str">
            <v>Khối sản xuất và xây lắp</v>
          </cell>
          <cell r="I167" t="str">
            <v>DE4 C3</v>
          </cell>
          <cell r="J167" t="str">
            <v>C3</v>
          </cell>
          <cell r="K167">
            <v>42205</v>
          </cell>
          <cell r="L167">
            <v>0</v>
          </cell>
          <cell r="M167">
            <v>1</v>
          </cell>
          <cell r="N167" t="str">
            <v>XĐTH</v>
          </cell>
          <cell r="O167">
            <v>43009</v>
          </cell>
          <cell r="P167" t="str">
            <v>Điều chỉnh lương</v>
          </cell>
          <cell r="Q167">
            <v>0</v>
          </cell>
        </row>
        <row r="168">
          <cell r="C168">
            <v>10076</v>
          </cell>
          <cell r="D168" t="str">
            <v>Nguyễn Song Hào</v>
          </cell>
          <cell r="E168" t="str">
            <v>Nhân viên điều phối vật tư</v>
          </cell>
          <cell r="F168" t="str">
            <v>Ban Điều hành dự án Ecohome Phúc Lợi</v>
          </cell>
          <cell r="G168" t="str">
            <v>Ban Điều hành các dự án</v>
          </cell>
          <cell r="H168" t="str">
            <v>Khối sản xuất và xây lắp</v>
          </cell>
          <cell r="I168" t="str">
            <v>DE4 C3</v>
          </cell>
          <cell r="J168" t="str">
            <v>C3</v>
          </cell>
          <cell r="K168">
            <v>42289</v>
          </cell>
          <cell r="L168">
            <v>0</v>
          </cell>
          <cell r="M168">
            <v>1</v>
          </cell>
          <cell r="N168" t="str">
            <v>XĐTH</v>
          </cell>
          <cell r="O168">
            <v>42917</v>
          </cell>
          <cell r="P168" t="str">
            <v>Điều chỉnh lương</v>
          </cell>
          <cell r="Q168">
            <v>0</v>
          </cell>
        </row>
        <row r="169">
          <cell r="C169">
            <v>10085</v>
          </cell>
          <cell r="D169" t="str">
            <v>Phạm Tiến Đạt</v>
          </cell>
          <cell r="E169" t="str">
            <v>Nhân viên điều phối vật tư</v>
          </cell>
          <cell r="F169" t="str">
            <v>Ban Điều hành dự án Ecohome Phúc Lợi</v>
          </cell>
          <cell r="G169" t="str">
            <v>Ban Điều hành các dự án</v>
          </cell>
          <cell r="H169" t="str">
            <v>Khối sản xuất và xây lắp</v>
          </cell>
          <cell r="I169" t="str">
            <v>DE4 C3</v>
          </cell>
          <cell r="J169" t="str">
            <v>C3</v>
          </cell>
          <cell r="K169">
            <v>42491</v>
          </cell>
          <cell r="L169">
            <v>0</v>
          </cell>
          <cell r="M169">
            <v>1</v>
          </cell>
          <cell r="N169" t="str">
            <v>XĐTH</v>
          </cell>
          <cell r="O169">
            <v>42917</v>
          </cell>
          <cell r="P169" t="str">
            <v>Điều chỉnh lương</v>
          </cell>
          <cell r="Q169">
            <v>0</v>
          </cell>
        </row>
        <row r="170">
          <cell r="C170">
            <v>10100</v>
          </cell>
          <cell r="D170" t="str">
            <v>Lưu Đức Phú</v>
          </cell>
          <cell r="E170" t="str">
            <v>Kỹ sư giám sát xây dựng</v>
          </cell>
          <cell r="F170" t="str">
            <v>Ban Điều hành dự án Ecohome Phúc Lợi</v>
          </cell>
          <cell r="G170" t="str">
            <v>Ban Điều hành các dự án</v>
          </cell>
          <cell r="H170" t="str">
            <v>Khối sản xuất và xây lắp</v>
          </cell>
          <cell r="I170" t="str">
            <v>DE4 C3</v>
          </cell>
          <cell r="J170" t="str">
            <v>C3</v>
          </cell>
          <cell r="K170">
            <v>42611</v>
          </cell>
          <cell r="L170">
            <v>0</v>
          </cell>
          <cell r="M170">
            <v>1</v>
          </cell>
          <cell r="N170" t="str">
            <v>XĐTH</v>
          </cell>
          <cell r="O170">
            <v>0</v>
          </cell>
          <cell r="P170">
            <v>0</v>
          </cell>
          <cell r="Q170">
            <v>0</v>
          </cell>
        </row>
        <row r="171">
          <cell r="C171">
            <v>10101</v>
          </cell>
          <cell r="D171" t="str">
            <v>Lê Viết Nhất</v>
          </cell>
          <cell r="E171" t="str">
            <v>Kỹ sư giám sát xây dựng</v>
          </cell>
          <cell r="F171" t="str">
            <v>Ban Điều hành dự án Ecohome Phúc Lợi</v>
          </cell>
          <cell r="G171" t="str">
            <v>Ban Điều hành các dự án</v>
          </cell>
          <cell r="H171" t="str">
            <v>Khối sản xuất và xây lắp</v>
          </cell>
          <cell r="I171" t="str">
            <v>DE4 C3</v>
          </cell>
          <cell r="J171" t="str">
            <v>C3</v>
          </cell>
          <cell r="K171">
            <v>42611</v>
          </cell>
          <cell r="L171">
            <v>0</v>
          </cell>
          <cell r="M171">
            <v>1</v>
          </cell>
          <cell r="N171" t="str">
            <v>XĐTH</v>
          </cell>
          <cell r="O171">
            <v>0</v>
          </cell>
          <cell r="P171">
            <v>0</v>
          </cell>
          <cell r="Q171">
            <v>0</v>
          </cell>
        </row>
        <row r="172">
          <cell r="C172">
            <v>10118</v>
          </cell>
          <cell r="D172" t="str">
            <v>Lê Đức Thái</v>
          </cell>
          <cell r="E172" t="str">
            <v>Nhân viên hồ sơ</v>
          </cell>
          <cell r="F172" t="str">
            <v>Ban Điều hành dự án Ecohome Phúc Lợi</v>
          </cell>
          <cell r="G172" t="str">
            <v>Ban Điều hành các dự án</v>
          </cell>
          <cell r="H172" t="str">
            <v>Khối sản xuất và xây lắp</v>
          </cell>
          <cell r="I172" t="str">
            <v>DE4 C3</v>
          </cell>
          <cell r="J172" t="str">
            <v>C3</v>
          </cell>
          <cell r="K172">
            <v>42842</v>
          </cell>
          <cell r="L172">
            <v>0</v>
          </cell>
          <cell r="M172" t="str">
            <v>Tăng tháng 8 (đang đóng đơn  vị cũ)</v>
          </cell>
          <cell r="N172" t="str">
            <v>XĐTH</v>
          </cell>
          <cell r="O172">
            <v>42903</v>
          </cell>
          <cell r="P172" t="str">
            <v>Chính thức</v>
          </cell>
          <cell r="Q172">
            <v>0</v>
          </cell>
        </row>
        <row r="173">
          <cell r="C173">
            <v>10128</v>
          </cell>
          <cell r="D173" t="str">
            <v>Hoàng Tùng</v>
          </cell>
          <cell r="E173" t="str">
            <v>Kỹ sư Quản lý chất lượng M&amp;E</v>
          </cell>
          <cell r="F173" t="str">
            <v>Ban Điều hành dự án Ecohome Phúc Lợi</v>
          </cell>
          <cell r="G173" t="str">
            <v>Ban Điều hành các dự án</v>
          </cell>
          <cell r="H173" t="str">
            <v>Khối sản xuất và xây lắp</v>
          </cell>
          <cell r="I173" t="str">
            <v>DE4 C3</v>
          </cell>
          <cell r="J173" t="str">
            <v>C3</v>
          </cell>
          <cell r="K173">
            <v>42144</v>
          </cell>
          <cell r="L173">
            <v>0</v>
          </cell>
          <cell r="M173">
            <v>1</v>
          </cell>
          <cell r="N173" t="str">
            <v>XĐTH</v>
          </cell>
          <cell r="O173">
            <v>0</v>
          </cell>
          <cell r="P173">
            <v>0</v>
          </cell>
          <cell r="Q173">
            <v>0</v>
          </cell>
        </row>
        <row r="174">
          <cell r="C174">
            <v>10130</v>
          </cell>
          <cell r="D174" t="str">
            <v>Mai Thanh Hòa</v>
          </cell>
          <cell r="E174" t="str">
            <v>Kỹ sư giám sát xây dựng</v>
          </cell>
          <cell r="F174" t="str">
            <v>Ban Điều hành dự án Ecolife Capitol</v>
          </cell>
          <cell r="G174" t="str">
            <v>Ban Điều hành các dự án</v>
          </cell>
          <cell r="H174" t="str">
            <v>Khối sản xuất và xây lắp</v>
          </cell>
          <cell r="I174" t="str">
            <v>DF2 C3</v>
          </cell>
          <cell r="J174" t="str">
            <v>C3</v>
          </cell>
          <cell r="K174">
            <v>41716</v>
          </cell>
          <cell r="L174">
            <v>0</v>
          </cell>
          <cell r="M174">
            <v>1</v>
          </cell>
          <cell r="N174" t="str">
            <v>XĐTH</v>
          </cell>
          <cell r="O174">
            <v>0</v>
          </cell>
          <cell r="P174">
            <v>0</v>
          </cell>
          <cell r="Q174">
            <v>0</v>
          </cell>
        </row>
        <row r="175">
          <cell r="C175">
            <v>10131</v>
          </cell>
          <cell r="D175" t="str">
            <v>Ngô Việt Đức</v>
          </cell>
          <cell r="E175" t="str">
            <v>Kỹ sư giám sát xây dựng</v>
          </cell>
          <cell r="F175" t="str">
            <v>Ban Điều hành dự án Ecohome Phúc Lợi</v>
          </cell>
          <cell r="G175" t="str">
            <v>Ban Điều hành các dự án</v>
          </cell>
          <cell r="H175" t="str">
            <v>Khối sản xuất và xây lắp</v>
          </cell>
          <cell r="I175" t="str">
            <v>DE4 C3</v>
          </cell>
          <cell r="J175" t="str">
            <v>C3</v>
          </cell>
          <cell r="K175">
            <v>41944</v>
          </cell>
          <cell r="L175">
            <v>0</v>
          </cell>
          <cell r="M175">
            <v>1</v>
          </cell>
          <cell r="N175" t="str">
            <v>Không XĐTH</v>
          </cell>
          <cell r="O175">
            <v>0</v>
          </cell>
          <cell r="P175">
            <v>0</v>
          </cell>
          <cell r="Q175">
            <v>0</v>
          </cell>
        </row>
        <row r="176">
          <cell r="C176">
            <v>10330</v>
          </cell>
          <cell r="D176" t="str">
            <v>Nguyễn Văn Thể</v>
          </cell>
          <cell r="E176" t="str">
            <v>Kỹ sư Cấp thoát nước</v>
          </cell>
          <cell r="F176" t="str">
            <v>Ban Điều hành dự án Ecohome Phúc Lợi</v>
          </cell>
          <cell r="G176" t="str">
            <v>Ban Điều hành các dự án</v>
          </cell>
          <cell r="H176" t="str">
            <v>Khối sản xuất và xây lắp</v>
          </cell>
          <cell r="I176" t="str">
            <v>DE4 C3</v>
          </cell>
          <cell r="J176" t="str">
            <v>C3</v>
          </cell>
          <cell r="K176">
            <v>42968</v>
          </cell>
          <cell r="L176">
            <v>0</v>
          </cell>
          <cell r="M176">
            <v>0</v>
          </cell>
          <cell r="N176" t="str">
            <v>XĐTH</v>
          </cell>
          <cell r="O176">
            <v>43029</v>
          </cell>
          <cell r="P176" t="str">
            <v>Chính thức</v>
          </cell>
          <cell r="Q176">
            <v>0</v>
          </cell>
        </row>
        <row r="177">
          <cell r="C177">
            <v>10331</v>
          </cell>
          <cell r="D177" t="str">
            <v>Nguyễn Tường Linh</v>
          </cell>
          <cell r="E177" t="str">
            <v>Kỹ sư Giám sát xây dựng</v>
          </cell>
          <cell r="F177" t="str">
            <v>Ban Điều hành dự án Ecohome Phúc Lợi</v>
          </cell>
          <cell r="G177" t="str">
            <v>Ban Điều hành các dự án</v>
          </cell>
          <cell r="H177" t="str">
            <v>Khối sản xuất và xây lắp</v>
          </cell>
          <cell r="I177" t="str">
            <v>DE4 C3</v>
          </cell>
          <cell r="J177" t="str">
            <v>C3</v>
          </cell>
          <cell r="K177">
            <v>42968</v>
          </cell>
          <cell r="L177">
            <v>0</v>
          </cell>
          <cell r="M177">
            <v>0</v>
          </cell>
          <cell r="N177" t="str">
            <v>XĐTH</v>
          </cell>
          <cell r="O177">
            <v>43029</v>
          </cell>
          <cell r="P177" t="str">
            <v>Chính thức</v>
          </cell>
          <cell r="Q177">
            <v>0</v>
          </cell>
        </row>
        <row r="178">
          <cell r="C178">
            <v>10269</v>
          </cell>
          <cell r="D178" t="str">
            <v>Chử Viết Trung</v>
          </cell>
          <cell r="E178" t="str">
            <v>Trợ lý Kế hoạch kỹ thuật thi công</v>
          </cell>
          <cell r="F178" t="str">
            <v>Ban Điều hành dự án Ecohome Phúc Lợi</v>
          </cell>
          <cell r="G178" t="str">
            <v>Ban Điều hành các dự án</v>
          </cell>
          <cell r="H178" t="str">
            <v>Khối sản xuất và xây lắp</v>
          </cell>
          <cell r="I178" t="str">
            <v>DE4 C3</v>
          </cell>
          <cell r="J178" t="str">
            <v>C3</v>
          </cell>
          <cell r="K178">
            <v>42313</v>
          </cell>
          <cell r="L178">
            <v>0</v>
          </cell>
          <cell r="M178">
            <v>0</v>
          </cell>
          <cell r="N178" t="str">
            <v>XĐTH</v>
          </cell>
          <cell r="O178">
            <v>43070</v>
          </cell>
          <cell r="P178" t="str">
            <v>Điều chuyển từ CHG sang C3</v>
          </cell>
          <cell r="Q178">
            <v>0</v>
          </cell>
        </row>
        <row r="179">
          <cell r="C179">
            <v>10051</v>
          </cell>
          <cell r="D179" t="str">
            <v>Lê Lâm</v>
          </cell>
          <cell r="E179" t="str">
            <v>Nhân viên Lái xe</v>
          </cell>
          <cell r="F179" t="str">
            <v>Phòng Hành chính - Nhân sự - Pháp chế</v>
          </cell>
          <cell r="G179" t="str">
            <v>Phòng Hành chính - Nhân sự - Pháp chế</v>
          </cell>
          <cell r="H179">
            <v>0</v>
          </cell>
          <cell r="I179" t="str">
            <v>KVP C3</v>
          </cell>
          <cell r="J179" t="str">
            <v>C3</v>
          </cell>
          <cell r="K179">
            <v>41918</v>
          </cell>
          <cell r="L179">
            <v>0</v>
          </cell>
          <cell r="M179">
            <v>1</v>
          </cell>
          <cell r="N179" t="str">
            <v>XĐTH</v>
          </cell>
          <cell r="O179">
            <v>0</v>
          </cell>
          <cell r="P179">
            <v>0</v>
          </cell>
          <cell r="Q179">
            <v>0</v>
          </cell>
        </row>
        <row r="180">
          <cell r="C180">
            <v>10053</v>
          </cell>
          <cell r="D180" t="str">
            <v>Nguyễn Thị Nhàn</v>
          </cell>
          <cell r="E180" t="str">
            <v>Chuyên viên Định giá</v>
          </cell>
          <cell r="F180" t="str">
            <v>Ban Định giá</v>
          </cell>
          <cell r="G180" t="str">
            <v>Ban Định giá</v>
          </cell>
          <cell r="H180" t="str">
            <v>Ban Định giá</v>
          </cell>
          <cell r="I180" t="str">
            <v>KVP C3</v>
          </cell>
          <cell r="J180" t="str">
            <v>C3</v>
          </cell>
          <cell r="K180">
            <v>41974</v>
          </cell>
          <cell r="L180">
            <v>0</v>
          </cell>
          <cell r="M180">
            <v>1</v>
          </cell>
          <cell r="N180" t="str">
            <v>XĐTH</v>
          </cell>
          <cell r="O180">
            <v>0</v>
          </cell>
          <cell r="P180">
            <v>0</v>
          </cell>
          <cell r="Q180">
            <v>0</v>
          </cell>
        </row>
        <row r="181">
          <cell r="C181">
            <v>10375</v>
          </cell>
          <cell r="D181" t="str">
            <v>Nguyễn Thị Quý</v>
          </cell>
          <cell r="E181" t="str">
            <v>Kế toán nội bộ</v>
          </cell>
          <cell r="F181">
            <v>0</v>
          </cell>
          <cell r="G181">
            <v>0</v>
          </cell>
          <cell r="H181">
            <v>0</v>
          </cell>
          <cell r="I181" t="str">
            <v>KVP C3</v>
          </cell>
          <cell r="J181" t="str">
            <v>C3</v>
          </cell>
          <cell r="K181">
            <v>43038</v>
          </cell>
          <cell r="L181">
            <v>0</v>
          </cell>
          <cell r="M181">
            <v>0</v>
          </cell>
          <cell r="N181" t="str">
            <v>HĐTV</v>
          </cell>
          <cell r="O181">
            <v>43038</v>
          </cell>
          <cell r="P181" t="str">
            <v>Nhân viên mới</v>
          </cell>
          <cell r="Q181">
            <v>0.85</v>
          </cell>
        </row>
        <row r="182">
          <cell r="C182">
            <v>10016</v>
          </cell>
          <cell r="D182" t="str">
            <v>Phạm Sơn Tùng</v>
          </cell>
          <cell r="E182" t="str">
            <v>Phó Ban HSE</v>
          </cell>
          <cell r="F182" t="str">
            <v>Ban HSE</v>
          </cell>
          <cell r="G182" t="str">
            <v>Ban HSE</v>
          </cell>
          <cell r="H182" t="str">
            <v>Khối Kinh Doanh &amp; Triển khai dự án</v>
          </cell>
          <cell r="I182" t="str">
            <v>KVP C3</v>
          </cell>
          <cell r="J182" t="str">
            <v>C3</v>
          </cell>
          <cell r="K182">
            <v>42303</v>
          </cell>
          <cell r="L182">
            <v>0</v>
          </cell>
          <cell r="M182">
            <v>1</v>
          </cell>
          <cell r="N182" t="str">
            <v>XĐTH</v>
          </cell>
          <cell r="O182">
            <v>42948</v>
          </cell>
          <cell r="P182" t="str">
            <v>Điều chuyển từ C2 sang C3</v>
          </cell>
          <cell r="Q182">
            <v>0</v>
          </cell>
        </row>
        <row r="183">
          <cell r="C183">
            <v>10389</v>
          </cell>
          <cell r="D183" t="str">
            <v>Nguyễn Chí Hiếu</v>
          </cell>
          <cell r="E183" t="str">
            <v>Phụ trách Xuất nhập khẩu</v>
          </cell>
          <cell r="F183" t="str">
            <v>Phòng Mua hàng</v>
          </cell>
          <cell r="G183" t="str">
            <v>Phòng Mua hàng</v>
          </cell>
          <cell r="H183">
            <v>0</v>
          </cell>
          <cell r="I183" t="str">
            <v>KVP C3</v>
          </cell>
          <cell r="J183" t="str">
            <v>C3</v>
          </cell>
          <cell r="K183">
            <v>43054</v>
          </cell>
          <cell r="L183">
            <v>0</v>
          </cell>
          <cell r="M183">
            <v>0</v>
          </cell>
          <cell r="N183" t="str">
            <v>HĐTV</v>
          </cell>
          <cell r="O183">
            <v>43054</v>
          </cell>
          <cell r="P183" t="str">
            <v>Nhân viên mới</v>
          </cell>
          <cell r="Q183">
            <v>0.85</v>
          </cell>
        </row>
        <row r="184">
          <cell r="C184">
            <v>10018</v>
          </cell>
          <cell r="D184" t="str">
            <v>Nguyễn Tiến Mát</v>
          </cell>
          <cell r="E184" t="str">
            <v>Kỹ sư Giám sát cơ điện</v>
          </cell>
          <cell r="F184" t="str">
            <v>Ban Điều hành dự án Ecolife Capitol</v>
          </cell>
          <cell r="G184" t="str">
            <v>Ban Điều hành các dự án</v>
          </cell>
          <cell r="H184" t="str">
            <v>Khối sản xuất và xây lắp</v>
          </cell>
          <cell r="I184" t="str">
            <v>DF2 C3</v>
          </cell>
          <cell r="J184" t="str">
            <v>C3</v>
          </cell>
          <cell r="K184">
            <v>42590</v>
          </cell>
          <cell r="L184">
            <v>0</v>
          </cell>
          <cell r="M184">
            <v>0</v>
          </cell>
          <cell r="N184" t="str">
            <v>XĐTH</v>
          </cell>
          <cell r="O184">
            <v>43040</v>
          </cell>
          <cell r="P184" t="str">
            <v>Điều chuyển từ C2 sang C3</v>
          </cell>
          <cell r="Q184">
            <v>0</v>
          </cell>
        </row>
        <row r="185">
          <cell r="C185">
            <v>10025</v>
          </cell>
          <cell r="D185" t="str">
            <v>Nguyễn Văn Tuấn</v>
          </cell>
          <cell r="E185" t="str">
            <v>Kỹ sư giám sát xây dựng</v>
          </cell>
          <cell r="F185" t="str">
            <v>Ban Điều hành dự án Ecolife Capitol</v>
          </cell>
          <cell r="G185" t="str">
            <v>Ban Điều hành các dự án</v>
          </cell>
          <cell r="H185" t="str">
            <v>Khối sản xuất và xây lắp</v>
          </cell>
          <cell r="I185" t="str">
            <v>DF2 C3</v>
          </cell>
          <cell r="J185" t="str">
            <v>C3</v>
          </cell>
          <cell r="K185">
            <v>42738</v>
          </cell>
          <cell r="L185">
            <v>0</v>
          </cell>
          <cell r="M185">
            <v>0</v>
          </cell>
          <cell r="N185" t="str">
            <v>XĐTH</v>
          </cell>
          <cell r="O185">
            <v>43040</v>
          </cell>
          <cell r="P185" t="str">
            <v>Điều chuyển từ C2 sang C3</v>
          </cell>
          <cell r="Q185">
            <v>0</v>
          </cell>
        </row>
        <row r="186">
          <cell r="C186">
            <v>10290</v>
          </cell>
          <cell r="D186" t="str">
            <v>Bùi Bích Hường</v>
          </cell>
          <cell r="E186" t="str">
            <v>Nhân viên Lễ tân Hành chính</v>
          </cell>
          <cell r="F186" t="str">
            <v>Phòng Nhân sự Hành chính</v>
          </cell>
          <cell r="G186" t="str">
            <v>Phòng Nhân sự Hành chính</v>
          </cell>
          <cell r="H186">
            <v>0</v>
          </cell>
          <cell r="I186" t="str">
            <v>KVP C3</v>
          </cell>
          <cell r="J186" t="str">
            <v>C3</v>
          </cell>
          <cell r="K186">
            <v>42569</v>
          </cell>
          <cell r="L186">
            <v>0</v>
          </cell>
          <cell r="M186">
            <v>0</v>
          </cell>
          <cell r="N186" t="str">
            <v>XĐTH</v>
          </cell>
          <cell r="O186">
            <v>43070</v>
          </cell>
          <cell r="P186" t="str">
            <v>Điều chuyển từ CHG sang C3</v>
          </cell>
          <cell r="Q186">
            <v>0</v>
          </cell>
        </row>
        <row r="187">
          <cell r="C187">
            <v>10135</v>
          </cell>
          <cell r="D187" t="str">
            <v>Trần Đức Trọng</v>
          </cell>
          <cell r="E187" t="str">
            <v>Nhân viên học việc kỹ sư giám sát hạ tầng</v>
          </cell>
          <cell r="F187" t="str">
            <v>Ban Điều hành dự án Ecohome Phúc Lợi</v>
          </cell>
          <cell r="G187" t="str">
            <v>Ban Điều hành các dự án</v>
          </cell>
          <cell r="H187" t="str">
            <v>Khối Kỹ thuật - Dự án</v>
          </cell>
          <cell r="I187" t="str">
            <v>DE4 C3</v>
          </cell>
          <cell r="J187" t="str">
            <v>C3</v>
          </cell>
          <cell r="K187">
            <v>42921</v>
          </cell>
          <cell r="L187">
            <v>0</v>
          </cell>
          <cell r="M187">
            <v>0</v>
          </cell>
          <cell r="N187" t="str">
            <v>HĐHV</v>
          </cell>
          <cell r="O187">
            <v>0</v>
          </cell>
          <cell r="P187">
            <v>0</v>
          </cell>
          <cell r="Q187">
            <v>0</v>
          </cell>
        </row>
        <row r="188">
          <cell r="C188">
            <v>10107</v>
          </cell>
          <cell r="D188" t="str">
            <v>Phạm Thị Thanh Hiền</v>
          </cell>
          <cell r="E188" t="str">
            <v>Nhân viên bếp + tạp vụ</v>
          </cell>
          <cell r="F188" t="str">
            <v>Ban Điều hành dự án Ecohome Phúc Lợi</v>
          </cell>
          <cell r="G188" t="str">
            <v>Ban Điều hành các dự án</v>
          </cell>
          <cell r="H188" t="str">
            <v>Khối Kỹ thuật - Dự án</v>
          </cell>
          <cell r="I188" t="str">
            <v>DE4 C3</v>
          </cell>
          <cell r="J188" t="str">
            <v>C3</v>
          </cell>
          <cell r="K188">
            <v>42702</v>
          </cell>
          <cell r="L188">
            <v>0</v>
          </cell>
          <cell r="M188" t="str">
            <v>Quá tuổi, không tham gia BH</v>
          </cell>
          <cell r="N188" t="str">
            <v>HĐMV</v>
          </cell>
          <cell r="O188">
            <v>0</v>
          </cell>
          <cell r="P188">
            <v>0</v>
          </cell>
          <cell r="Q188">
            <v>0</v>
          </cell>
        </row>
        <row r="189">
          <cell r="C189">
            <v>10283.1</v>
          </cell>
          <cell r="D189" t="str">
            <v>Đỗ Hoàng Linh</v>
          </cell>
          <cell r="E189" t="str">
            <v>Giám đốc</v>
          </cell>
          <cell r="F189" t="str">
            <v>Ban Giám đốc</v>
          </cell>
          <cell r="G189" t="str">
            <v>Ban Giám đốc</v>
          </cell>
          <cell r="H189" t="str">
            <v>Khối sản xuất và xây lắp</v>
          </cell>
          <cell r="I189" t="str">
            <v>BGĐ C3-2</v>
          </cell>
          <cell r="J189" t="str">
            <v>C3-2</v>
          </cell>
          <cell r="K189">
            <v>41624</v>
          </cell>
          <cell r="L189">
            <v>0</v>
          </cell>
          <cell r="M189">
            <v>0</v>
          </cell>
          <cell r="N189" t="str">
            <v>XĐTH</v>
          </cell>
          <cell r="O189">
            <v>42979</v>
          </cell>
          <cell r="P189" t="str">
            <v>HĐ partime</v>
          </cell>
          <cell r="Q189">
            <v>0</v>
          </cell>
        </row>
        <row r="190">
          <cell r="C190">
            <v>10048.1</v>
          </cell>
          <cell r="D190" t="str">
            <v>Phan Thị Hiền</v>
          </cell>
          <cell r="E190" t="str">
            <v>Nhân viên Kế toán</v>
          </cell>
          <cell r="F190" t="str">
            <v>Phòng Kế toán</v>
          </cell>
          <cell r="G190" t="str">
            <v>Phòng Kế toán</v>
          </cell>
          <cell r="H190" t="str">
            <v>Khối sản xuất và xây lắp</v>
          </cell>
          <cell r="I190" t="str">
            <v>Phòng KT C3-2</v>
          </cell>
          <cell r="J190" t="str">
            <v>C3-2</v>
          </cell>
          <cell r="K190">
            <v>41785</v>
          </cell>
          <cell r="L190">
            <v>0</v>
          </cell>
          <cell r="M190" t="str">
            <v>HĐ Part time</v>
          </cell>
          <cell r="N190" t="str">
            <v>XĐTH</v>
          </cell>
          <cell r="O190">
            <v>42917</v>
          </cell>
          <cell r="P190" t="str">
            <v>tách phụ cấp từ lương C3</v>
          </cell>
          <cell r="Q190">
            <v>0</v>
          </cell>
        </row>
        <row r="191">
          <cell r="C191">
            <v>10076.1</v>
          </cell>
          <cell r="D191" t="str">
            <v>Nguyễn Song Hào</v>
          </cell>
          <cell r="E191" t="str">
            <v>Thủ kho</v>
          </cell>
          <cell r="F191" t="str">
            <v>Phòng Vật tư thiết bị</v>
          </cell>
          <cell r="G191" t="str">
            <v>Phòng Vật tư thiết bị</v>
          </cell>
          <cell r="H191" t="str">
            <v>Khối sản xuất và xây lắp</v>
          </cell>
          <cell r="I191" t="str">
            <v>Phòng KT C3-2</v>
          </cell>
          <cell r="J191" t="str">
            <v>C3-2</v>
          </cell>
          <cell r="K191">
            <v>42289</v>
          </cell>
          <cell r="L191">
            <v>0</v>
          </cell>
          <cell r="M191" t="str">
            <v>HĐ Part time</v>
          </cell>
          <cell r="N191" t="str">
            <v>XĐTH</v>
          </cell>
          <cell r="O191">
            <v>42917</v>
          </cell>
          <cell r="P191" t="str">
            <v>tách phụ cấp từ lương C3</v>
          </cell>
          <cell r="Q191">
            <v>0</v>
          </cell>
        </row>
        <row r="192">
          <cell r="C192">
            <v>10141</v>
          </cell>
          <cell r="D192" t="str">
            <v>Trần Thị Mậu Tài</v>
          </cell>
          <cell r="E192" t="str">
            <v>Phụ trách kế toán</v>
          </cell>
          <cell r="F192" t="str">
            <v>Phòng Kế toán</v>
          </cell>
          <cell r="G192" t="str">
            <v>Phòng Kế toán</v>
          </cell>
          <cell r="H192" t="str">
            <v>Khối sản xuất và xây lắp</v>
          </cell>
          <cell r="I192" t="str">
            <v>Phòng KT C3-2</v>
          </cell>
          <cell r="J192" t="str">
            <v>C3-2</v>
          </cell>
          <cell r="K192">
            <v>42325</v>
          </cell>
          <cell r="L192">
            <v>0</v>
          </cell>
          <cell r="M192">
            <v>1</v>
          </cell>
          <cell r="N192" t="str">
            <v>XĐTH</v>
          </cell>
          <cell r="O192">
            <v>42917</v>
          </cell>
          <cell r="P192" t="str">
            <v>Điều chỉnh lương, chuyển từ C3 sang C7</v>
          </cell>
          <cell r="Q192">
            <v>0</v>
          </cell>
        </row>
        <row r="193">
          <cell r="C193">
            <v>10142</v>
          </cell>
          <cell r="D193" t="str">
            <v>Nguyễn Xuân Cương</v>
          </cell>
          <cell r="E193" t="str">
            <v>Giám đốc</v>
          </cell>
          <cell r="F193" t="str">
            <v>Ban Giám đốc</v>
          </cell>
          <cell r="G193" t="str">
            <v>Ban Giám đốc</v>
          </cell>
          <cell r="H193" t="str">
            <v>Khối sản xuất và xây lắp</v>
          </cell>
          <cell r="I193" t="str">
            <v>KVP C3-3</v>
          </cell>
          <cell r="J193" t="str">
            <v>C3-3</v>
          </cell>
          <cell r="K193">
            <v>39887</v>
          </cell>
          <cell r="L193">
            <v>0</v>
          </cell>
          <cell r="M193">
            <v>1</v>
          </cell>
          <cell r="N193" t="str">
            <v>Không XĐTH</v>
          </cell>
          <cell r="O193">
            <v>0</v>
          </cell>
          <cell r="P193">
            <v>0</v>
          </cell>
          <cell r="Q193">
            <v>0</v>
          </cell>
        </row>
        <row r="194">
          <cell r="C194">
            <v>10063.1</v>
          </cell>
          <cell r="D194" t="str">
            <v>Vũ Thị Thu Hường</v>
          </cell>
          <cell r="E194" t="str">
            <v>Phụ trách Kế toán</v>
          </cell>
          <cell r="F194" t="str">
            <v>Phòng Kế toán</v>
          </cell>
          <cell r="G194" t="str">
            <v>Phòng Kế toán</v>
          </cell>
          <cell r="H194" t="str">
            <v>Khối sản xuất và xây lắp</v>
          </cell>
          <cell r="I194" t="str">
            <v>KVP C3-3</v>
          </cell>
          <cell r="J194" t="str">
            <v>C3-3</v>
          </cell>
          <cell r="K194">
            <v>42165</v>
          </cell>
          <cell r="L194">
            <v>0</v>
          </cell>
          <cell r="M194" t="str">
            <v>HĐ Part time</v>
          </cell>
          <cell r="N194" t="str">
            <v>XĐTH</v>
          </cell>
          <cell r="O194">
            <v>42917</v>
          </cell>
          <cell r="P194" t="str">
            <v>tách phụ cấp từ lương C3</v>
          </cell>
          <cell r="Q194">
            <v>0</v>
          </cell>
        </row>
        <row r="195">
          <cell r="C195">
            <v>10143</v>
          </cell>
          <cell r="D195" t="str">
            <v>Vũ Thị Phương Thảo</v>
          </cell>
          <cell r="E195" t="str">
            <v>Kế toán thanh toán</v>
          </cell>
          <cell r="F195" t="str">
            <v>Phòng Kế toán</v>
          </cell>
          <cell r="G195" t="str">
            <v>Phòng Kế toán</v>
          </cell>
          <cell r="H195" t="str">
            <v>Khối Tài chính - Kinh tế</v>
          </cell>
          <cell r="I195" t="str">
            <v>KVP C3-3</v>
          </cell>
          <cell r="J195" t="str">
            <v>C3-3</v>
          </cell>
          <cell r="K195">
            <v>42310</v>
          </cell>
          <cell r="L195">
            <v>0</v>
          </cell>
          <cell r="M195">
            <v>1</v>
          </cell>
          <cell r="N195" t="str">
            <v>XĐTH</v>
          </cell>
          <cell r="O195">
            <v>0</v>
          </cell>
          <cell r="P195">
            <v>0</v>
          </cell>
          <cell r="Q195">
            <v>0</v>
          </cell>
        </row>
        <row r="196">
          <cell r="C196">
            <v>10048.200000000001</v>
          </cell>
          <cell r="D196" t="str">
            <v>Phan Thị Hiền</v>
          </cell>
          <cell r="E196" t="str">
            <v>Nhân viên kế toán</v>
          </cell>
          <cell r="F196" t="str">
            <v>Phòng Kế toán</v>
          </cell>
          <cell r="G196" t="str">
            <v>Phòng Kế toán</v>
          </cell>
          <cell r="H196" t="str">
            <v>Khối sản xuất và xây lắp</v>
          </cell>
          <cell r="I196" t="str">
            <v>DE4 C3-3</v>
          </cell>
          <cell r="J196" t="str">
            <v>C3-3</v>
          </cell>
          <cell r="K196">
            <v>41785</v>
          </cell>
          <cell r="L196">
            <v>0</v>
          </cell>
          <cell r="M196" t="str">
            <v>HĐ Part time</v>
          </cell>
          <cell r="N196" t="str">
            <v>XĐTH</v>
          </cell>
          <cell r="O196">
            <v>42917</v>
          </cell>
          <cell r="P196" t="str">
            <v>tách phụ cấp từ lương C3</v>
          </cell>
          <cell r="Q196">
            <v>0</v>
          </cell>
        </row>
        <row r="197">
          <cell r="C197">
            <v>10154</v>
          </cell>
          <cell r="D197" t="str">
            <v>Nguyễn Tiến Thuấn</v>
          </cell>
          <cell r="E197" t="str">
            <v>Nhân viên kế toán</v>
          </cell>
          <cell r="F197" t="str">
            <v>Phòng Kế toán</v>
          </cell>
          <cell r="G197" t="str">
            <v>Phòng Kế toán</v>
          </cell>
          <cell r="H197" t="str">
            <v>Khối sản xuất và xây lắp</v>
          </cell>
          <cell r="I197" t="str">
            <v>DE4 C3-3</v>
          </cell>
          <cell r="J197" t="str">
            <v>C3-3</v>
          </cell>
          <cell r="K197">
            <v>42836</v>
          </cell>
          <cell r="L197">
            <v>0</v>
          </cell>
          <cell r="M197">
            <v>1</v>
          </cell>
          <cell r="N197" t="str">
            <v>XĐTH</v>
          </cell>
          <cell r="O197">
            <v>42897</v>
          </cell>
          <cell r="P197" t="str">
            <v>Chính thức</v>
          </cell>
          <cell r="Q197">
            <v>0</v>
          </cell>
        </row>
        <row r="198">
          <cell r="C198">
            <v>10186</v>
          </cell>
          <cell r="D198" t="str">
            <v>Phạm Thị Vi</v>
          </cell>
          <cell r="E198" t="str">
            <v>Kế toán Giá thành</v>
          </cell>
          <cell r="F198" t="str">
            <v>Phòng Kế toán</v>
          </cell>
          <cell r="G198" t="str">
            <v>Phòng Kế toán</v>
          </cell>
          <cell r="H198" t="str">
            <v>Khối sản xuất và xây lắp</v>
          </cell>
          <cell r="I198" t="str">
            <v>KVP C3-3</v>
          </cell>
          <cell r="J198" t="str">
            <v>C3-3</v>
          </cell>
          <cell r="K198">
            <v>42940</v>
          </cell>
          <cell r="L198">
            <v>0</v>
          </cell>
          <cell r="M198" t="str">
            <v>HĐTV</v>
          </cell>
          <cell r="N198" t="str">
            <v>XĐTH</v>
          </cell>
          <cell r="O198">
            <v>43001</v>
          </cell>
          <cell r="P198" t="str">
            <v>Chính thức</v>
          </cell>
          <cell r="Q198">
            <v>1</v>
          </cell>
        </row>
        <row r="199">
          <cell r="C199">
            <v>10144</v>
          </cell>
          <cell r="D199" t="str">
            <v>Phạm Việt Lâm</v>
          </cell>
          <cell r="E199" t="str">
            <v>Nhân viên xuất nhập khẩu</v>
          </cell>
          <cell r="F199" t="str">
            <v>Phòng Mua hàng</v>
          </cell>
          <cell r="G199" t="str">
            <v>Ban Đấu thầu - Mua hàng</v>
          </cell>
          <cell r="H199" t="str">
            <v>Khối sản xuất và xây lắp</v>
          </cell>
          <cell r="I199" t="str">
            <v>KVP C3-3</v>
          </cell>
          <cell r="J199" t="str">
            <v>C3-3</v>
          </cell>
          <cell r="K199">
            <v>42497</v>
          </cell>
          <cell r="L199">
            <v>0</v>
          </cell>
          <cell r="M199">
            <v>1</v>
          </cell>
          <cell r="N199" t="str">
            <v>XĐTH</v>
          </cell>
          <cell r="O199">
            <v>0</v>
          </cell>
          <cell r="P199">
            <v>0</v>
          </cell>
          <cell r="Q199">
            <v>0</v>
          </cell>
        </row>
        <row r="200">
          <cell r="C200">
            <v>10158</v>
          </cell>
          <cell r="D200" t="str">
            <v>Đinh Thị Sen</v>
          </cell>
          <cell r="E200" t="str">
            <v>Chuyên viên đấu thầu</v>
          </cell>
          <cell r="F200" t="str">
            <v>Phòng Đấu thầu Hợp đồng</v>
          </cell>
          <cell r="G200" t="str">
            <v>Ban Đấu thầu - Mua hàng</v>
          </cell>
          <cell r="H200" t="str">
            <v>Khối sản xuất và xây lắp</v>
          </cell>
          <cell r="I200" t="str">
            <v>KVP C3-3</v>
          </cell>
          <cell r="J200" t="str">
            <v>C3-3</v>
          </cell>
          <cell r="K200">
            <v>42675</v>
          </cell>
          <cell r="L200">
            <v>0</v>
          </cell>
          <cell r="M200">
            <v>1</v>
          </cell>
          <cell r="N200" t="str">
            <v>XĐTH</v>
          </cell>
          <cell r="O200" t="str">
            <v>01/10/2017 - 31/03/2018</v>
          </cell>
          <cell r="P200" t="str">
            <v>Thưởng khuyến khích</v>
          </cell>
          <cell r="Q200">
            <v>0</v>
          </cell>
        </row>
        <row r="201">
          <cell r="C201">
            <v>10147</v>
          </cell>
          <cell r="D201" t="str">
            <v>Đặng Thị Tâm</v>
          </cell>
          <cell r="E201" t="str">
            <v>Nhân viên kế toán</v>
          </cell>
          <cell r="F201" t="str">
            <v>Phòng Kế toán</v>
          </cell>
          <cell r="G201" t="str">
            <v>Phòng Kế toán</v>
          </cell>
          <cell r="H201" t="str">
            <v>Khối sản xuất và xây lắp</v>
          </cell>
          <cell r="I201" t="str">
            <v>DF2 C3-3</v>
          </cell>
          <cell r="J201" t="str">
            <v>C3-3</v>
          </cell>
          <cell r="K201">
            <v>42571</v>
          </cell>
          <cell r="L201">
            <v>0</v>
          </cell>
          <cell r="M201">
            <v>1</v>
          </cell>
          <cell r="N201" t="str">
            <v>XĐTH</v>
          </cell>
          <cell r="O201">
            <v>0</v>
          </cell>
          <cell r="P201">
            <v>0</v>
          </cell>
          <cell r="Q201">
            <v>0</v>
          </cell>
        </row>
        <row r="202">
          <cell r="C202">
            <v>10148.1</v>
          </cell>
          <cell r="D202" t="str">
            <v>Nguyễn Vũ Thắng</v>
          </cell>
          <cell r="E202" t="str">
            <v>Nhân viên lái xe</v>
          </cell>
          <cell r="F202" t="str">
            <v>Bộ phận Hành chính - Lái xe</v>
          </cell>
          <cell r="G202" t="str">
            <v>Ban Hành chính &amp; Văn phòng Tập đoàn</v>
          </cell>
          <cell r="H202" t="str">
            <v>Khối sản xuất và xây lắp</v>
          </cell>
          <cell r="I202" t="str">
            <v>KVP C3-3</v>
          </cell>
          <cell r="J202" t="str">
            <v>C3-3</v>
          </cell>
          <cell r="K202">
            <v>42186</v>
          </cell>
          <cell r="L202">
            <v>0</v>
          </cell>
          <cell r="M202" t="str">
            <v>HĐ Part time</v>
          </cell>
          <cell r="N202" t="str">
            <v>XĐTH</v>
          </cell>
          <cell r="O202">
            <v>42917</v>
          </cell>
          <cell r="P202" t="str">
            <v>Tách phụ cấp từ lương CHG</v>
          </cell>
          <cell r="Q202">
            <v>0</v>
          </cell>
        </row>
        <row r="203">
          <cell r="C203">
            <v>10170</v>
          </cell>
          <cell r="D203" t="str">
            <v>Nguyễn Xuân Quý</v>
          </cell>
          <cell r="E203" t="str">
            <v>Nhân viên lái cẩu tháp</v>
          </cell>
          <cell r="F203" t="str">
            <v>Phòng Quản lý vật tư thiết bị thi công</v>
          </cell>
          <cell r="G203" t="str">
            <v>Phòng Quản lý vật tư thiết bị thi công</v>
          </cell>
          <cell r="H203" t="str">
            <v>Khối sản xuất và xây lắp</v>
          </cell>
          <cell r="I203" t="str">
            <v>DE4 C3-3</v>
          </cell>
          <cell r="J203" t="str">
            <v>C3-3</v>
          </cell>
          <cell r="K203">
            <v>42716</v>
          </cell>
          <cell r="L203">
            <v>43079</v>
          </cell>
          <cell r="M203">
            <v>1</v>
          </cell>
          <cell r="N203" t="str">
            <v>XĐTH</v>
          </cell>
          <cell r="O203">
            <v>0</v>
          </cell>
          <cell r="P203">
            <v>0</v>
          </cell>
          <cell r="Q203">
            <v>0</v>
          </cell>
        </row>
        <row r="204">
          <cell r="C204">
            <v>10171</v>
          </cell>
          <cell r="D204" t="str">
            <v>Nguyễn Văn Nghiêm</v>
          </cell>
          <cell r="E204" t="str">
            <v>Nhân viên lái cẩu tháp</v>
          </cell>
          <cell r="F204" t="str">
            <v>Phòng Quản lý vật tư thiết bị thi công</v>
          </cell>
          <cell r="G204" t="str">
            <v>Phòng Quản lý vật tư thiết bị thi công</v>
          </cell>
          <cell r="H204" t="str">
            <v>Khối sản xuất và xây lắp</v>
          </cell>
          <cell r="I204" t="str">
            <v>DE4 C3-3</v>
          </cell>
          <cell r="J204" t="str">
            <v>C3-3</v>
          </cell>
          <cell r="K204">
            <v>42845</v>
          </cell>
          <cell r="L204">
            <v>43074</v>
          </cell>
          <cell r="M204">
            <v>1</v>
          </cell>
          <cell r="N204" t="str">
            <v>XĐTH</v>
          </cell>
          <cell r="O204">
            <v>42845</v>
          </cell>
          <cell r="P204" t="str">
            <v>Nhân viên mới</v>
          </cell>
          <cell r="Q204">
            <v>0</v>
          </cell>
        </row>
        <row r="205">
          <cell r="C205">
            <v>10173</v>
          </cell>
          <cell r="D205" t="str">
            <v>Nguyễn Xuân Đỗ</v>
          </cell>
          <cell r="E205" t="str">
            <v>Nhân viên lái cẩu tháp</v>
          </cell>
          <cell r="F205" t="str">
            <v>Phòng Quản lý vật tư thiết bị thi công</v>
          </cell>
          <cell r="G205" t="str">
            <v>Phòng Quản lý vật tư thiết bị thi công</v>
          </cell>
          <cell r="H205" t="str">
            <v>Khối sản xuất và xây lắp</v>
          </cell>
          <cell r="I205" t="str">
            <v>DE4 C3-3</v>
          </cell>
          <cell r="J205" t="str">
            <v>C3-3</v>
          </cell>
          <cell r="K205">
            <v>42862</v>
          </cell>
          <cell r="L205">
            <v>43079</v>
          </cell>
          <cell r="M205">
            <v>1</v>
          </cell>
          <cell r="N205" t="str">
            <v>XĐTH</v>
          </cell>
          <cell r="O205">
            <v>42862</v>
          </cell>
          <cell r="P205" t="str">
            <v>Nhân viên mới</v>
          </cell>
          <cell r="Q205">
            <v>0</v>
          </cell>
        </row>
        <row r="206">
          <cell r="C206">
            <v>10176</v>
          </cell>
          <cell r="D206" t="str">
            <v>Hoàng Văn Bình</v>
          </cell>
          <cell r="E206" t="str">
            <v>Nhân viên lái cẩu tháp</v>
          </cell>
          <cell r="F206" t="str">
            <v>Phòng Quản lý vật tư thiết bị thi công</v>
          </cell>
          <cell r="G206" t="str">
            <v>Phòng Quản lý vật tư thiết bị thi công</v>
          </cell>
          <cell r="H206" t="str">
            <v>Khối sản xuất và xây lắp</v>
          </cell>
          <cell r="I206" t="str">
            <v>DE4 C3-3</v>
          </cell>
          <cell r="J206" t="str">
            <v>C3-3</v>
          </cell>
          <cell r="K206">
            <v>42915</v>
          </cell>
          <cell r="L206">
            <v>43079</v>
          </cell>
          <cell r="M206">
            <v>1</v>
          </cell>
          <cell r="N206" t="str">
            <v>XĐTH</v>
          </cell>
          <cell r="O206">
            <v>42915</v>
          </cell>
          <cell r="P206" t="str">
            <v>Nhân viên mới</v>
          </cell>
          <cell r="Q206">
            <v>0</v>
          </cell>
        </row>
        <row r="207">
          <cell r="C207">
            <v>10151</v>
          </cell>
          <cell r="D207" t="str">
            <v>Võ Văn Tuấn</v>
          </cell>
          <cell r="E207" t="str">
            <v>Tổ trưởng bơm bê tông</v>
          </cell>
          <cell r="F207" t="str">
            <v>Phòng Quản lý vật tư thiết bị thi công</v>
          </cell>
          <cell r="G207" t="str">
            <v>Phòng Quản lý vật tư thiết bị thi công</v>
          </cell>
          <cell r="H207" t="str">
            <v>Khối sản xuất và xây lắp</v>
          </cell>
          <cell r="I207" t="str">
            <v>DE4 C3-3</v>
          </cell>
          <cell r="J207" t="str">
            <v>C3-3</v>
          </cell>
          <cell r="K207">
            <v>42416</v>
          </cell>
          <cell r="L207">
            <v>0</v>
          </cell>
          <cell r="M207">
            <v>1</v>
          </cell>
          <cell r="N207" t="str">
            <v>XĐTH</v>
          </cell>
          <cell r="O207">
            <v>42887</v>
          </cell>
          <cell r="P207" t="str">
            <v>Điều chỉnh lương</v>
          </cell>
          <cell r="Q207">
            <v>0</v>
          </cell>
        </row>
        <row r="208">
          <cell r="C208">
            <v>10153</v>
          </cell>
          <cell r="D208" t="str">
            <v>Đặng Xuân Hường</v>
          </cell>
          <cell r="E208" t="str">
            <v>Tổ phó bơm bê tông</v>
          </cell>
          <cell r="F208" t="str">
            <v>Phòng Quản lý vật tư thiết bị thi công</v>
          </cell>
          <cell r="G208" t="str">
            <v>Phòng Quản lý vật tư thiết bị thi công</v>
          </cell>
          <cell r="H208" t="str">
            <v>Khối sản xuất và xây lắp</v>
          </cell>
          <cell r="I208" t="str">
            <v>DE4 C3-3</v>
          </cell>
          <cell r="J208" t="str">
            <v>C3-3</v>
          </cell>
          <cell r="K208">
            <v>42416</v>
          </cell>
          <cell r="L208">
            <v>0</v>
          </cell>
          <cell r="M208">
            <v>1</v>
          </cell>
          <cell r="N208" t="str">
            <v>XĐTH</v>
          </cell>
          <cell r="O208">
            <v>42887</v>
          </cell>
          <cell r="P208" t="str">
            <v>Điều chỉnh lương</v>
          </cell>
          <cell r="Q208">
            <v>0</v>
          </cell>
        </row>
        <row r="209">
          <cell r="C209">
            <v>10149</v>
          </cell>
          <cell r="D209" t="str">
            <v>Chu Đức Mạnh</v>
          </cell>
          <cell r="E209" t="str">
            <v>Nhân viên bơm bê tông</v>
          </cell>
          <cell r="F209" t="str">
            <v>Phòng Quản lý vật tư thiết bị thi công</v>
          </cell>
          <cell r="G209" t="str">
            <v>Phòng Quản lý vật tư thiết bị thi công</v>
          </cell>
          <cell r="H209" t="str">
            <v>Khối sản xuất và xây lắp</v>
          </cell>
          <cell r="I209" t="str">
            <v>DE4 C3-3</v>
          </cell>
          <cell r="J209" t="str">
            <v>C3-3</v>
          </cell>
          <cell r="K209">
            <v>42732</v>
          </cell>
          <cell r="L209">
            <v>0</v>
          </cell>
          <cell r="M209">
            <v>1</v>
          </cell>
          <cell r="N209" t="str">
            <v>XĐTH</v>
          </cell>
          <cell r="O209">
            <v>0</v>
          </cell>
          <cell r="P209">
            <v>0</v>
          </cell>
          <cell r="Q209">
            <v>0</v>
          </cell>
        </row>
        <row r="210">
          <cell r="C210">
            <v>10152</v>
          </cell>
          <cell r="D210" t="str">
            <v>Nguyễn Trọng Hải</v>
          </cell>
          <cell r="E210" t="str">
            <v>Nhân viên bơm bê tông</v>
          </cell>
          <cell r="F210" t="str">
            <v>Phòng Quản lý vật tư thiết bị thi công</v>
          </cell>
          <cell r="G210" t="str">
            <v>Phòng Quản lý vật tư thiết bị thi công</v>
          </cell>
          <cell r="H210" t="str">
            <v>Khối sản xuất và xây lắp</v>
          </cell>
          <cell r="I210" t="str">
            <v>DE4 C3-3</v>
          </cell>
          <cell r="J210" t="str">
            <v>C3-3</v>
          </cell>
          <cell r="K210">
            <v>42416</v>
          </cell>
          <cell r="L210">
            <v>0</v>
          </cell>
          <cell r="M210">
            <v>1</v>
          </cell>
          <cell r="N210" t="str">
            <v>XĐTH</v>
          </cell>
          <cell r="O210">
            <v>0</v>
          </cell>
          <cell r="P210">
            <v>0</v>
          </cell>
          <cell r="Q210">
            <v>0</v>
          </cell>
        </row>
        <row r="211">
          <cell r="C211">
            <v>10179</v>
          </cell>
          <cell r="D211" t="str">
            <v>Nguyễn Xuân Tùng</v>
          </cell>
          <cell r="E211" t="str">
            <v>Nhân viên bơm bê tông</v>
          </cell>
          <cell r="F211" t="str">
            <v>Phòng Quản lý vật tư thiết bị thi công</v>
          </cell>
          <cell r="G211" t="str">
            <v>Phòng Quản lý vật tư thiết bị thi công</v>
          </cell>
          <cell r="H211" t="str">
            <v>Khối sản xuất và xây lắp</v>
          </cell>
          <cell r="I211" t="str">
            <v>DE4 C3-3</v>
          </cell>
          <cell r="J211" t="str">
            <v>C3-3</v>
          </cell>
          <cell r="K211">
            <v>42920</v>
          </cell>
          <cell r="L211">
            <v>0</v>
          </cell>
          <cell r="M211">
            <v>1</v>
          </cell>
          <cell r="N211" t="str">
            <v>XĐTH</v>
          </cell>
          <cell r="O211">
            <v>42920</v>
          </cell>
          <cell r="P211" t="str">
            <v>Nhân viên mới</v>
          </cell>
          <cell r="Q211">
            <v>0</v>
          </cell>
        </row>
        <row r="212">
          <cell r="C212">
            <v>10180</v>
          </cell>
          <cell r="D212" t="str">
            <v>Chu Thiện Vị</v>
          </cell>
          <cell r="E212" t="str">
            <v>Nhân viên bơm bê tông</v>
          </cell>
          <cell r="F212" t="str">
            <v>Phòng Quản lý vật tư thiết bị thi công</v>
          </cell>
          <cell r="G212" t="str">
            <v>Phòng Quản lý vật tư thiết bị thi công</v>
          </cell>
          <cell r="H212" t="str">
            <v>Khối sản xuất và xây lắp</v>
          </cell>
          <cell r="I212" t="str">
            <v>DE4 C3-3</v>
          </cell>
          <cell r="J212" t="str">
            <v>C3-3</v>
          </cell>
          <cell r="K212">
            <v>42923</v>
          </cell>
          <cell r="L212">
            <v>0</v>
          </cell>
          <cell r="M212">
            <v>1</v>
          </cell>
          <cell r="N212" t="str">
            <v>XĐTH</v>
          </cell>
          <cell r="O212">
            <v>42979</v>
          </cell>
          <cell r="P212" t="str">
            <v>Điều chỉnh lương</v>
          </cell>
          <cell r="Q212">
            <v>0</v>
          </cell>
        </row>
        <row r="213">
          <cell r="C213">
            <v>10187</v>
          </cell>
          <cell r="D213" t="str">
            <v>Nguyễn Hữu Hải</v>
          </cell>
          <cell r="E213" t="str">
            <v>Nhân viên bơm bê tông</v>
          </cell>
          <cell r="F213" t="str">
            <v>Phòng Quản lý vật tư thiết bị thi công</v>
          </cell>
          <cell r="G213" t="str">
            <v>Phòng Quản lý vật tư thiết bị thi công</v>
          </cell>
          <cell r="H213" t="str">
            <v>Khối sản xuất và xây lắp</v>
          </cell>
          <cell r="I213" t="str">
            <v>DE4 C3-3</v>
          </cell>
          <cell r="J213" t="str">
            <v>C3-3</v>
          </cell>
          <cell r="K213">
            <v>42943</v>
          </cell>
          <cell r="L213">
            <v>0</v>
          </cell>
          <cell r="M213" t="str">
            <v>Đóng BH Tháng 8</v>
          </cell>
          <cell r="N213" t="str">
            <v>XĐTH</v>
          </cell>
          <cell r="O213">
            <v>42943</v>
          </cell>
          <cell r="P213" t="str">
            <v>Nhân viên mới</v>
          </cell>
          <cell r="Q213">
            <v>0</v>
          </cell>
        </row>
        <row r="214">
          <cell r="C214">
            <v>10155</v>
          </cell>
          <cell r="D214" t="str">
            <v>Phạm Khắc Ngừng</v>
          </cell>
          <cell r="E214" t="str">
            <v>Nhân viên bảo vệ</v>
          </cell>
          <cell r="F214" t="str">
            <v>Phòng Quản lý vật tư thiết bị thi công</v>
          </cell>
          <cell r="G214" t="str">
            <v>Phòng Quản lý vật tư thiết bị thi công</v>
          </cell>
          <cell r="H214" t="str">
            <v>Khối sản xuất và xây lắp</v>
          </cell>
          <cell r="I214" t="str">
            <v>DE4 C3-3</v>
          </cell>
          <cell r="J214" t="str">
            <v>C3-3</v>
          </cell>
          <cell r="K214">
            <v>42836</v>
          </cell>
          <cell r="L214">
            <v>0</v>
          </cell>
          <cell r="M214" t="str">
            <v xml:space="preserve">Ktra lại </v>
          </cell>
          <cell r="N214" t="str">
            <v>XĐTH</v>
          </cell>
          <cell r="O214">
            <v>42926</v>
          </cell>
          <cell r="P214" t="str">
            <v>Chính thức</v>
          </cell>
          <cell r="Q214">
            <v>0</v>
          </cell>
        </row>
        <row r="215">
          <cell r="C215">
            <v>10156</v>
          </cell>
          <cell r="D215" t="str">
            <v>Trần Văn Hậu</v>
          </cell>
          <cell r="E215" t="str">
            <v>Nhân viên bảo vệ kiêm Thủ kho</v>
          </cell>
          <cell r="F215" t="str">
            <v>Phòng Quản lý vật tư thiết bị thi công</v>
          </cell>
          <cell r="G215" t="str">
            <v>Phòng Quản lý vật tư thiết bị thi công</v>
          </cell>
          <cell r="H215" t="str">
            <v>Khối sản xuất và xây lắp</v>
          </cell>
          <cell r="I215" t="str">
            <v>DE4 C3-3</v>
          </cell>
          <cell r="J215" t="str">
            <v>C3-3</v>
          </cell>
          <cell r="K215">
            <v>42836</v>
          </cell>
          <cell r="L215">
            <v>0</v>
          </cell>
          <cell r="M215" t="str">
            <v xml:space="preserve">Ktra lại </v>
          </cell>
          <cell r="N215" t="str">
            <v>XĐTH</v>
          </cell>
          <cell r="O215">
            <v>42926</v>
          </cell>
          <cell r="P215" t="str">
            <v>Chính thức</v>
          </cell>
          <cell r="Q215">
            <v>0</v>
          </cell>
        </row>
        <row r="216">
          <cell r="C216">
            <v>10159</v>
          </cell>
          <cell r="D216" t="str">
            <v>Trịnh Viết Tấn</v>
          </cell>
          <cell r="E216" t="str">
            <v>Nhân viên kỹ thuật</v>
          </cell>
          <cell r="F216" t="str">
            <v>Phòng Quản lý vật tư thiết bị thi công</v>
          </cell>
          <cell r="G216" t="str">
            <v>Phòng Quản lý vật tư thiết bị thi công</v>
          </cell>
          <cell r="H216" t="str">
            <v>Khối sản xuất và xây lắp</v>
          </cell>
          <cell r="I216" t="str">
            <v>DE4 C3-3</v>
          </cell>
          <cell r="J216" t="str">
            <v>C3-3</v>
          </cell>
          <cell r="K216">
            <v>42877</v>
          </cell>
          <cell r="L216">
            <v>0</v>
          </cell>
          <cell r="M216" t="str">
            <v>Đóng BH Tháng 8</v>
          </cell>
          <cell r="N216" t="str">
            <v>XĐTH</v>
          </cell>
          <cell r="O216">
            <v>42938</v>
          </cell>
          <cell r="P216" t="str">
            <v>Chính thức</v>
          </cell>
          <cell r="Q216">
            <v>0</v>
          </cell>
        </row>
        <row r="217">
          <cell r="C217">
            <v>10162</v>
          </cell>
          <cell r="D217" t="str">
            <v>Phạm Văn Quân</v>
          </cell>
          <cell r="E217" t="str">
            <v>Nhân viên lái vận thăng</v>
          </cell>
          <cell r="F217" t="str">
            <v>Phòng Quản lý vật tư thiết bị thi công</v>
          </cell>
          <cell r="G217" t="str">
            <v>Phòng Quản lý vật tư thiết bị thi công</v>
          </cell>
          <cell r="H217" t="str">
            <v>Phòng Quản lý vật tư thiết bị thi công</v>
          </cell>
          <cell r="I217" t="str">
            <v>DE4 C3-3</v>
          </cell>
          <cell r="J217" t="str">
            <v>C3-3</v>
          </cell>
          <cell r="K217">
            <v>42917</v>
          </cell>
          <cell r="L217">
            <v>0</v>
          </cell>
          <cell r="M217">
            <v>0</v>
          </cell>
          <cell r="N217" t="str">
            <v>HĐMV</v>
          </cell>
          <cell r="O217">
            <v>42917</v>
          </cell>
          <cell r="P217" t="str">
            <v>Nhân viên mới</v>
          </cell>
          <cell r="Q217">
            <v>0</v>
          </cell>
        </row>
        <row r="218">
          <cell r="C218">
            <v>10163</v>
          </cell>
          <cell r="D218" t="str">
            <v>Lưu Hữu Viện</v>
          </cell>
          <cell r="E218" t="str">
            <v>Nhân viên lái vận thăng</v>
          </cell>
          <cell r="F218" t="str">
            <v>Phòng Quản lý vật tư thiết bị thi công</v>
          </cell>
          <cell r="G218" t="str">
            <v>Phòng Quản lý vật tư thiết bị thi công</v>
          </cell>
          <cell r="H218" t="str">
            <v>Phòng Quản lý vật tư thiết bị thi công</v>
          </cell>
          <cell r="I218" t="str">
            <v>DE4 C3-3</v>
          </cell>
          <cell r="J218" t="str">
            <v>C3-3</v>
          </cell>
          <cell r="K218">
            <v>42917</v>
          </cell>
          <cell r="L218">
            <v>0</v>
          </cell>
          <cell r="M218">
            <v>0</v>
          </cell>
          <cell r="N218" t="str">
            <v>HĐMV</v>
          </cell>
          <cell r="O218">
            <v>42917</v>
          </cell>
          <cell r="P218" t="str">
            <v>Nhân viên mới</v>
          </cell>
          <cell r="Q218">
            <v>0</v>
          </cell>
        </row>
        <row r="219">
          <cell r="C219">
            <v>10164</v>
          </cell>
          <cell r="D219" t="str">
            <v>Lê Thanh Minh</v>
          </cell>
          <cell r="E219" t="str">
            <v>Nhân viên lái vận thăng</v>
          </cell>
          <cell r="F219" t="str">
            <v>Phòng Quản lý vật tư thiết bị thi công</v>
          </cell>
          <cell r="G219" t="str">
            <v>Phòng Quản lý vật tư thiết bị thi công</v>
          </cell>
          <cell r="H219" t="str">
            <v>Phòng Quản lý vật tư thiết bị thi công</v>
          </cell>
          <cell r="I219" t="str">
            <v>DE4 C3-3</v>
          </cell>
          <cell r="J219" t="str">
            <v>C3-3</v>
          </cell>
          <cell r="K219">
            <v>42917</v>
          </cell>
          <cell r="L219">
            <v>0</v>
          </cell>
          <cell r="M219">
            <v>0</v>
          </cell>
          <cell r="N219" t="str">
            <v>HĐMV</v>
          </cell>
          <cell r="O219">
            <v>42917</v>
          </cell>
          <cell r="P219" t="str">
            <v>Nhân viên mới</v>
          </cell>
          <cell r="Q219">
            <v>0</v>
          </cell>
        </row>
        <row r="220">
          <cell r="C220">
            <v>10165</v>
          </cell>
          <cell r="D220" t="str">
            <v>Lê Văn Chương</v>
          </cell>
          <cell r="E220" t="str">
            <v>Nhân viên lái vận thăng</v>
          </cell>
          <cell r="F220" t="str">
            <v>Phòng Quản lý vật tư thiết bị thi công</v>
          </cell>
          <cell r="G220" t="str">
            <v>Phòng Quản lý vật tư thiết bị thi công</v>
          </cell>
          <cell r="H220" t="str">
            <v>Phòng Quản lý vật tư thiết bị thi công</v>
          </cell>
          <cell r="I220" t="str">
            <v>DE4 C3-3</v>
          </cell>
          <cell r="J220" t="str">
            <v>C3-3</v>
          </cell>
          <cell r="K220">
            <v>42917</v>
          </cell>
          <cell r="L220">
            <v>0</v>
          </cell>
          <cell r="M220">
            <v>0</v>
          </cell>
          <cell r="N220" t="str">
            <v>HĐMV</v>
          </cell>
          <cell r="O220">
            <v>42917</v>
          </cell>
          <cell r="P220" t="str">
            <v>Nhân viên mới</v>
          </cell>
          <cell r="Q220">
            <v>0</v>
          </cell>
        </row>
        <row r="221">
          <cell r="C221">
            <v>10167</v>
          </cell>
          <cell r="D221" t="str">
            <v>Vũ Văn Đạo</v>
          </cell>
          <cell r="E221" t="str">
            <v>Nhân viên lái vận thăng</v>
          </cell>
          <cell r="F221" t="str">
            <v>Phòng Quản lý vật tư thiết bị thi công</v>
          </cell>
          <cell r="G221" t="str">
            <v>Phòng Quản lý vật tư thiết bị thi công</v>
          </cell>
          <cell r="H221" t="str">
            <v>Phòng Quản lý vật tư thiết bị thi công</v>
          </cell>
          <cell r="I221" t="str">
            <v>DE4 C3-3</v>
          </cell>
          <cell r="J221" t="str">
            <v>C3-3</v>
          </cell>
          <cell r="K221">
            <v>42906</v>
          </cell>
          <cell r="L221">
            <v>0</v>
          </cell>
          <cell r="M221" t="str">
            <v>HĐMV</v>
          </cell>
          <cell r="N221" t="str">
            <v>HĐMV</v>
          </cell>
          <cell r="O221">
            <v>42906</v>
          </cell>
          <cell r="P221" t="str">
            <v>Nhân viên mới</v>
          </cell>
          <cell r="Q221">
            <v>0</v>
          </cell>
        </row>
        <row r="222">
          <cell r="C222">
            <v>10168</v>
          </cell>
          <cell r="D222" t="str">
            <v>Vũ Viết Phương</v>
          </cell>
          <cell r="E222" t="str">
            <v>Nhân viên lái vận thăng</v>
          </cell>
          <cell r="F222" t="str">
            <v>Phòng Quản lý vật tư thiết bị thi công</v>
          </cell>
          <cell r="G222" t="str">
            <v>Phòng Quản lý vật tư thiết bị thi công</v>
          </cell>
          <cell r="H222" t="str">
            <v>Phòng Quản lý vật tư thiết bị thi công</v>
          </cell>
          <cell r="I222" t="str">
            <v>DE4 C3-3</v>
          </cell>
          <cell r="J222" t="str">
            <v>C3-3</v>
          </cell>
          <cell r="K222">
            <v>42913</v>
          </cell>
          <cell r="L222">
            <v>0</v>
          </cell>
          <cell r="M222">
            <v>0</v>
          </cell>
          <cell r="N222" t="str">
            <v>HĐMV</v>
          </cell>
          <cell r="O222">
            <v>42913</v>
          </cell>
          <cell r="P222" t="str">
            <v>Nhân viên mới</v>
          </cell>
          <cell r="Q222">
            <v>0</v>
          </cell>
        </row>
        <row r="223">
          <cell r="C223">
            <v>10183</v>
          </cell>
          <cell r="D223" t="str">
            <v>Trịnh Viết Nam</v>
          </cell>
          <cell r="E223" t="str">
            <v>Nhân viên lái vận thăng</v>
          </cell>
          <cell r="F223" t="str">
            <v>Phòng Quản lý vật tư thiết bị thi công</v>
          </cell>
          <cell r="G223" t="str">
            <v>Phòng Quản lý vật tư thiết bị thi công</v>
          </cell>
          <cell r="H223" t="str">
            <v>Phòng Quản lý vật tư thiết bị thi công</v>
          </cell>
          <cell r="I223" t="str">
            <v>DE4 C3-3</v>
          </cell>
          <cell r="J223" t="str">
            <v>C3-3</v>
          </cell>
          <cell r="K223">
            <v>42920</v>
          </cell>
          <cell r="L223">
            <v>0</v>
          </cell>
          <cell r="M223">
            <v>0</v>
          </cell>
          <cell r="N223" t="str">
            <v>HĐMV</v>
          </cell>
          <cell r="O223">
            <v>42920</v>
          </cell>
          <cell r="P223" t="str">
            <v>Nhân viên mới</v>
          </cell>
          <cell r="Q223">
            <v>0</v>
          </cell>
        </row>
        <row r="224">
          <cell r="C224">
            <v>10185</v>
          </cell>
          <cell r="D224" t="str">
            <v>Nguyễn Xuân Chín</v>
          </cell>
          <cell r="E224" t="str">
            <v>Nhân viên lái vận thăng</v>
          </cell>
          <cell r="F224" t="str">
            <v>Phòng Quản lý vật tư thiết bị thi công</v>
          </cell>
          <cell r="G224" t="str">
            <v>Phòng Quản lý vật tư thiết bị thi công</v>
          </cell>
          <cell r="H224" t="str">
            <v>Phòng Quản lý vật tư thiết bị thi công</v>
          </cell>
          <cell r="I224" t="str">
            <v>DE4 C3-3</v>
          </cell>
          <cell r="J224" t="str">
            <v>C3-3</v>
          </cell>
          <cell r="K224">
            <v>42920</v>
          </cell>
          <cell r="L224">
            <v>0</v>
          </cell>
          <cell r="M224">
            <v>0</v>
          </cell>
          <cell r="N224" t="str">
            <v>HĐMV</v>
          </cell>
          <cell r="O224">
            <v>42920</v>
          </cell>
          <cell r="P224" t="str">
            <v>Nhân viên mới</v>
          </cell>
          <cell r="Q224">
            <v>0</v>
          </cell>
        </row>
        <row r="225">
          <cell r="C225">
            <v>10301</v>
          </cell>
          <cell r="D225" t="str">
            <v>Đỗ Công Duy</v>
          </cell>
          <cell r="E225" t="str">
            <v>Nhân viên lái vận thăng</v>
          </cell>
          <cell r="F225" t="str">
            <v>Phòng Quản lý vật tư thiết bị thi công</v>
          </cell>
          <cell r="G225" t="str">
            <v>Phòng Quản lý vật tư thiết bị thi công</v>
          </cell>
          <cell r="H225" t="str">
            <v>Phòng Quản lý vật tư thiết bị thi công</v>
          </cell>
          <cell r="I225" t="str">
            <v>DE4 C3-3</v>
          </cell>
          <cell r="J225" t="str">
            <v>C3-3</v>
          </cell>
          <cell r="K225">
            <v>42942</v>
          </cell>
          <cell r="L225">
            <v>0</v>
          </cell>
          <cell r="M225" t="str">
            <v>HĐMV</v>
          </cell>
          <cell r="N225" t="str">
            <v>HĐMV</v>
          </cell>
          <cell r="O225">
            <v>42948</v>
          </cell>
          <cell r="P225" t="str">
            <v>Nhân viên mới</v>
          </cell>
          <cell r="Q225">
            <v>0</v>
          </cell>
        </row>
        <row r="226">
          <cell r="C226">
            <v>10325</v>
          </cell>
          <cell r="D226" t="str">
            <v>Phạm Hồng Sơn</v>
          </cell>
          <cell r="E226" t="str">
            <v>Nhân viên lái vận thăng</v>
          </cell>
          <cell r="F226" t="str">
            <v>Phòng Quản lý vật tư thiết bị thi công</v>
          </cell>
          <cell r="G226" t="str">
            <v>Phòng Quản lý vật tư thiết bị thi công</v>
          </cell>
          <cell r="H226" t="str">
            <v>Phòng Quản lý vật tư thiết bị thi công</v>
          </cell>
          <cell r="I226" t="str">
            <v>DE4 C3-3</v>
          </cell>
          <cell r="J226" t="str">
            <v>C3-3</v>
          </cell>
          <cell r="K226">
            <v>42948</v>
          </cell>
          <cell r="L226">
            <v>0</v>
          </cell>
          <cell r="M226">
            <v>0</v>
          </cell>
          <cell r="N226" t="str">
            <v>HĐMV</v>
          </cell>
          <cell r="O226">
            <v>42948</v>
          </cell>
          <cell r="P226" t="str">
            <v>Nhân viên mới</v>
          </cell>
          <cell r="Q226">
            <v>0</v>
          </cell>
        </row>
        <row r="227">
          <cell r="C227">
            <v>10077.1</v>
          </cell>
          <cell r="D227" t="str">
            <v>Hoàng Phương Anh</v>
          </cell>
          <cell r="E227" t="str">
            <v>Phụ trách Kế toán</v>
          </cell>
          <cell r="F227" t="str">
            <v>Phòng Tài chính &amp; Kế toán</v>
          </cell>
          <cell r="G227" t="str">
            <v>Phòng Tài chính &amp; Kế toán</v>
          </cell>
          <cell r="H227" t="str">
            <v>Khối sản xuất và xây lắp</v>
          </cell>
          <cell r="I227" t="str">
            <v>KVP C3-4</v>
          </cell>
          <cell r="J227" t="str">
            <v>C3-4</v>
          </cell>
          <cell r="K227">
            <v>42313</v>
          </cell>
          <cell r="L227">
            <v>0</v>
          </cell>
          <cell r="M227" t="str">
            <v>HĐ Part time</v>
          </cell>
          <cell r="N227" t="str">
            <v>XĐTH</v>
          </cell>
          <cell r="O227">
            <v>42917</v>
          </cell>
          <cell r="P227" t="str">
            <v>tách phụ cấp từ lương C3</v>
          </cell>
          <cell r="Q227">
            <v>0</v>
          </cell>
        </row>
        <row r="228">
          <cell r="C228">
            <v>10339</v>
          </cell>
          <cell r="D228" t="str">
            <v>Đỗ Sinh Thành</v>
          </cell>
          <cell r="E228" t="str">
            <v>Giám đốc</v>
          </cell>
          <cell r="F228" t="str">
            <v>Ban Giám đốc</v>
          </cell>
          <cell r="G228" t="str">
            <v>Ban Giám đốc</v>
          </cell>
          <cell r="H228" t="str">
            <v>Khối sản xuất và xây lắp</v>
          </cell>
          <cell r="I228" t="str">
            <v>BGĐ C3-4</v>
          </cell>
          <cell r="J228" t="str">
            <v>C3-4</v>
          </cell>
          <cell r="K228">
            <v>42948</v>
          </cell>
          <cell r="L228">
            <v>0</v>
          </cell>
          <cell r="M228">
            <v>0</v>
          </cell>
          <cell r="N228" t="str">
            <v>XĐTH</v>
          </cell>
          <cell r="O228">
            <v>43019</v>
          </cell>
          <cell r="P228" t="str">
            <v>Chính thức</v>
          </cell>
          <cell r="Q228">
            <v>0</v>
          </cell>
        </row>
        <row r="229">
          <cell r="C229">
            <v>10357</v>
          </cell>
          <cell r="D229" t="str">
            <v>Đỗ Thành Đạt</v>
          </cell>
          <cell r="E229" t="str">
            <v>Phụ trách Dịch vụ</v>
          </cell>
          <cell r="F229">
            <v>0</v>
          </cell>
          <cell r="G229">
            <v>0</v>
          </cell>
          <cell r="H229" t="str">
            <v>Khối sản xuất và xây lắp</v>
          </cell>
          <cell r="I229" t="str">
            <v>KVP C3-4</v>
          </cell>
          <cell r="J229" t="str">
            <v>C3-4</v>
          </cell>
          <cell r="K229">
            <v>42979</v>
          </cell>
          <cell r="L229">
            <v>0</v>
          </cell>
          <cell r="M229">
            <v>0</v>
          </cell>
          <cell r="N229" t="str">
            <v>XĐTH</v>
          </cell>
          <cell r="O229">
            <v>42979</v>
          </cell>
          <cell r="P229" t="str">
            <v>Nhân viên mới</v>
          </cell>
          <cell r="Q229">
            <v>0</v>
          </cell>
        </row>
        <row r="230">
          <cell r="C230">
            <v>10368</v>
          </cell>
          <cell r="D230" t="str">
            <v>Nguyễn Việt Tùng</v>
          </cell>
          <cell r="E230" t="str">
            <v>Trưởng phòng Sản xuất</v>
          </cell>
          <cell r="F230">
            <v>0</v>
          </cell>
          <cell r="G230">
            <v>0</v>
          </cell>
          <cell r="H230" t="str">
            <v>Khối sản xuất và xây lắp</v>
          </cell>
          <cell r="I230" t="str">
            <v>KVP C3-4</v>
          </cell>
          <cell r="J230" t="str">
            <v>C3-4</v>
          </cell>
          <cell r="K230">
            <v>42303</v>
          </cell>
          <cell r="L230">
            <v>0</v>
          </cell>
          <cell r="M230">
            <v>0</v>
          </cell>
          <cell r="N230" t="str">
            <v>XĐTH</v>
          </cell>
          <cell r="O230">
            <v>43009</v>
          </cell>
          <cell r="P230" t="str">
            <v>Nhân viên mới</v>
          </cell>
          <cell r="Q230">
            <v>0</v>
          </cell>
        </row>
        <row r="231">
          <cell r="C231">
            <v>10378</v>
          </cell>
          <cell r="D231" t="str">
            <v>Nguyễn Công Hải</v>
          </cell>
          <cell r="E231" t="str">
            <v>Nhân viên cây xanh</v>
          </cell>
          <cell r="F231">
            <v>0</v>
          </cell>
          <cell r="G231">
            <v>0</v>
          </cell>
          <cell r="H231" t="str">
            <v>Khối sản xuất và xây lắp</v>
          </cell>
          <cell r="I231" t="str">
            <v>KVP C3-4</v>
          </cell>
          <cell r="J231" t="str">
            <v>C3-4</v>
          </cell>
          <cell r="K231">
            <v>42064</v>
          </cell>
          <cell r="L231">
            <v>0</v>
          </cell>
          <cell r="M231">
            <v>0</v>
          </cell>
          <cell r="N231" t="str">
            <v>XĐTH</v>
          </cell>
          <cell r="O231">
            <v>43040</v>
          </cell>
          <cell r="P231" t="str">
            <v>Điều chuyển từ C6 sang C3-4</v>
          </cell>
          <cell r="Q231">
            <v>0</v>
          </cell>
        </row>
        <row r="232">
          <cell r="C232">
            <v>10379</v>
          </cell>
          <cell r="D232" t="str">
            <v>Phan Thị Tuy</v>
          </cell>
          <cell r="E232" t="str">
            <v>Nhân viên cây xanh</v>
          </cell>
          <cell r="F232">
            <v>0</v>
          </cell>
          <cell r="G232">
            <v>0</v>
          </cell>
          <cell r="H232" t="str">
            <v>Khối sản xuất và xây lắp</v>
          </cell>
          <cell r="I232" t="str">
            <v>KVP C3-4</v>
          </cell>
          <cell r="J232" t="str">
            <v>C3-4</v>
          </cell>
          <cell r="K232">
            <v>42347</v>
          </cell>
          <cell r="L232">
            <v>0</v>
          </cell>
          <cell r="M232">
            <v>0</v>
          </cell>
          <cell r="N232" t="str">
            <v>XĐTH</v>
          </cell>
          <cell r="O232">
            <v>43040</v>
          </cell>
          <cell r="P232" t="str">
            <v>Điều chuyển từ C6 sang C3-4</v>
          </cell>
          <cell r="Q232">
            <v>0</v>
          </cell>
        </row>
        <row r="233">
          <cell r="C233">
            <v>10380</v>
          </cell>
          <cell r="D233" t="str">
            <v>Lê Thị Hằng</v>
          </cell>
          <cell r="E233" t="str">
            <v>Nhân viên cây xanh</v>
          </cell>
          <cell r="F233">
            <v>0</v>
          </cell>
          <cell r="G233">
            <v>0</v>
          </cell>
          <cell r="H233" t="str">
            <v>Khối sản xuất và xây lắp</v>
          </cell>
          <cell r="I233" t="str">
            <v>KVP C3-4</v>
          </cell>
          <cell r="J233" t="str">
            <v>C3-4</v>
          </cell>
          <cell r="K233">
            <v>42471</v>
          </cell>
          <cell r="L233">
            <v>0</v>
          </cell>
          <cell r="M233">
            <v>0</v>
          </cell>
          <cell r="N233" t="str">
            <v>HĐMV</v>
          </cell>
          <cell r="O233">
            <v>43040</v>
          </cell>
          <cell r="P233" t="str">
            <v>Điều chuyển từ C6 sang C3-4</v>
          </cell>
          <cell r="Q233">
            <v>0</v>
          </cell>
        </row>
        <row r="234">
          <cell r="C234">
            <v>10381</v>
          </cell>
          <cell r="D234" t="str">
            <v>Trử Thị Thanh</v>
          </cell>
          <cell r="E234" t="str">
            <v>Nhân viên cây xanh</v>
          </cell>
          <cell r="F234">
            <v>0</v>
          </cell>
          <cell r="G234">
            <v>0</v>
          </cell>
          <cell r="H234" t="str">
            <v>Khối sản xuất và xây lắp</v>
          </cell>
          <cell r="I234" t="str">
            <v>KVP C3-4</v>
          </cell>
          <cell r="J234" t="str">
            <v>C3-4</v>
          </cell>
          <cell r="K234">
            <v>42840</v>
          </cell>
          <cell r="L234">
            <v>0</v>
          </cell>
          <cell r="M234">
            <v>0</v>
          </cell>
          <cell r="N234" t="str">
            <v>HĐMV</v>
          </cell>
          <cell r="O234">
            <v>43040</v>
          </cell>
          <cell r="P234" t="str">
            <v>Điều chuyển từ C6 sang C3-4</v>
          </cell>
          <cell r="Q234">
            <v>0</v>
          </cell>
        </row>
        <row r="235">
          <cell r="C235">
            <v>10382</v>
          </cell>
          <cell r="D235" t="str">
            <v>Bùi Thị Thêu</v>
          </cell>
          <cell r="E235" t="str">
            <v>Nhân viên Cây xanh</v>
          </cell>
          <cell r="F235">
            <v>0</v>
          </cell>
          <cell r="G235">
            <v>0</v>
          </cell>
          <cell r="H235" t="str">
            <v>Khối sản xuất và xây lắp</v>
          </cell>
          <cell r="I235" t="str">
            <v>KVP C3-4</v>
          </cell>
          <cell r="J235" t="str">
            <v>C3-4</v>
          </cell>
          <cell r="K235">
            <v>42908</v>
          </cell>
          <cell r="L235">
            <v>0</v>
          </cell>
          <cell r="M235">
            <v>0</v>
          </cell>
          <cell r="N235" t="str">
            <v>XĐTH</v>
          </cell>
          <cell r="O235">
            <v>43040</v>
          </cell>
          <cell r="P235" t="str">
            <v>Điều chuyển từ C6 sang C3-4</v>
          </cell>
          <cell r="Q235">
            <v>0</v>
          </cell>
        </row>
        <row r="236">
          <cell r="C236">
            <v>10393</v>
          </cell>
          <cell r="D236" t="str">
            <v>Nguyễn Thị Hứa</v>
          </cell>
          <cell r="E236" t="str">
            <v>Nhân viên cây xanh tòa nhà</v>
          </cell>
          <cell r="F236" t="str">
            <v>Ecolife Tây Hồ - Tổ cây xanh</v>
          </cell>
          <cell r="G236" t="str">
            <v>Ecolife Tây Hồ - Tổ cây xanh</v>
          </cell>
          <cell r="H236" t="str">
            <v>Khối Dịch vụ &amp; Khai thác</v>
          </cell>
          <cell r="I236" t="str">
            <v>KVP C3-4</v>
          </cell>
          <cell r="J236" t="str">
            <v>C3-4</v>
          </cell>
          <cell r="K236">
            <v>42826</v>
          </cell>
          <cell r="L236">
            <v>0</v>
          </cell>
          <cell r="M236">
            <v>0</v>
          </cell>
          <cell r="N236" t="str">
            <v>HĐMV</v>
          </cell>
          <cell r="O236">
            <v>43040</v>
          </cell>
          <cell r="P236" t="str">
            <v>Điều chuyển từ C6 sang C3-4</v>
          </cell>
          <cell r="Q236">
            <v>0</v>
          </cell>
        </row>
        <row r="237">
          <cell r="C237">
            <v>10394</v>
          </cell>
          <cell r="D237" t="str">
            <v>Nguyễn Thị Mùi</v>
          </cell>
          <cell r="E237" t="str">
            <v>Nhân viên Cây xanh</v>
          </cell>
          <cell r="F237">
            <v>0</v>
          </cell>
          <cell r="G237">
            <v>0</v>
          </cell>
          <cell r="H237">
            <v>0</v>
          </cell>
          <cell r="I237" t="str">
            <v>KVP C3-4</v>
          </cell>
          <cell r="J237" t="str">
            <v>C3-4</v>
          </cell>
          <cell r="K237">
            <v>0</v>
          </cell>
          <cell r="L237">
            <v>0</v>
          </cell>
          <cell r="M237">
            <v>0</v>
          </cell>
          <cell r="N237" t="str">
            <v>HĐMV</v>
          </cell>
          <cell r="O237">
            <v>43040</v>
          </cell>
          <cell r="P237" t="str">
            <v>Nhân viên mới</v>
          </cell>
          <cell r="Q237">
            <v>0</v>
          </cell>
        </row>
        <row r="238">
          <cell r="C238">
            <v>10395</v>
          </cell>
          <cell r="D238" t="str">
            <v>Nguyễn Thị Hợp</v>
          </cell>
          <cell r="E238" t="str">
            <v>Nhân viên Cây xanh</v>
          </cell>
          <cell r="F238">
            <v>0</v>
          </cell>
          <cell r="G238">
            <v>0</v>
          </cell>
          <cell r="H238">
            <v>0</v>
          </cell>
          <cell r="I238" t="str">
            <v>KVP C3-4</v>
          </cell>
          <cell r="J238" t="str">
            <v>C3-4</v>
          </cell>
          <cell r="K238">
            <v>0</v>
          </cell>
          <cell r="L238">
            <v>0</v>
          </cell>
          <cell r="M238">
            <v>0</v>
          </cell>
          <cell r="N238" t="str">
            <v>HĐMV</v>
          </cell>
          <cell r="O238">
            <v>43054</v>
          </cell>
          <cell r="P238" t="str">
            <v>Nhân viên mới</v>
          </cell>
          <cell r="Q238">
            <v>0</v>
          </cell>
        </row>
        <row r="239">
          <cell r="C239">
            <v>10396</v>
          </cell>
          <cell r="D239" t="str">
            <v>Phạm Thị Phương</v>
          </cell>
          <cell r="E239" t="str">
            <v>Nhân viên Cây xanh</v>
          </cell>
          <cell r="F239">
            <v>0</v>
          </cell>
          <cell r="G239">
            <v>0</v>
          </cell>
          <cell r="H239">
            <v>0</v>
          </cell>
          <cell r="I239" t="str">
            <v>KVP C3-4</v>
          </cell>
          <cell r="J239" t="str">
            <v>C3-4</v>
          </cell>
          <cell r="K239">
            <v>0</v>
          </cell>
          <cell r="L239">
            <v>0</v>
          </cell>
          <cell r="M239">
            <v>0</v>
          </cell>
          <cell r="N239" t="str">
            <v>HĐMV</v>
          </cell>
          <cell r="O239">
            <v>43055</v>
          </cell>
          <cell r="P239" t="str">
            <v>Nhân viên mới</v>
          </cell>
          <cell r="Q239">
            <v>0</v>
          </cell>
        </row>
        <row r="240">
          <cell r="C240">
            <v>10006</v>
          </cell>
          <cell r="D240" t="str">
            <v>Nguyễn Thành Nam</v>
          </cell>
          <cell r="E240" t="str">
            <v>Giám đốc</v>
          </cell>
          <cell r="F240" t="str">
            <v>Ban Giám đốc</v>
          </cell>
          <cell r="G240" t="str">
            <v>Ban Giám đốc</v>
          </cell>
          <cell r="H240" t="str">
            <v>Khối Kinh Doanh &amp; Triển khai dự án</v>
          </cell>
          <cell r="I240" t="str">
            <v>BGĐ ECO</v>
          </cell>
          <cell r="J240" t="str">
            <v>C4</v>
          </cell>
          <cell r="K240">
            <v>40162</v>
          </cell>
          <cell r="L240">
            <v>0</v>
          </cell>
          <cell r="M240">
            <v>1</v>
          </cell>
          <cell r="N240" t="str">
            <v>Không XĐTH</v>
          </cell>
          <cell r="O240">
            <v>0</v>
          </cell>
          <cell r="P240">
            <v>0</v>
          </cell>
          <cell r="Q240">
            <v>0</v>
          </cell>
        </row>
        <row r="241">
          <cell r="C241">
            <v>10003</v>
          </cell>
          <cell r="D241" t="str">
            <v>Trần Nguyễn Dũng</v>
          </cell>
          <cell r="E241" t="str">
            <v>Kiến trúc sư</v>
          </cell>
          <cell r="F241" t="str">
            <v>Bộ phận Thiết kế ý tưởng</v>
          </cell>
          <cell r="G241" t="str">
            <v>Bộ phận Thiết kế ý tưởng</v>
          </cell>
          <cell r="H241" t="str">
            <v>Khối Kinh Doanh &amp; Triển khai dự án</v>
          </cell>
          <cell r="I241" t="str">
            <v>Phòng TK ECO</v>
          </cell>
          <cell r="J241" t="str">
            <v>C4</v>
          </cell>
          <cell r="K241">
            <v>41381</v>
          </cell>
          <cell r="L241">
            <v>0</v>
          </cell>
          <cell r="M241">
            <v>1</v>
          </cell>
          <cell r="N241" t="str">
            <v>XĐTH</v>
          </cell>
          <cell r="O241">
            <v>0</v>
          </cell>
          <cell r="P241">
            <v>0</v>
          </cell>
          <cell r="Q241">
            <v>0</v>
          </cell>
        </row>
        <row r="242">
          <cell r="C242">
            <v>10004</v>
          </cell>
          <cell r="D242" t="str">
            <v>Đào Hữu Đạt</v>
          </cell>
          <cell r="E242" t="str">
            <v>Kiến trúc sư</v>
          </cell>
          <cell r="F242" t="str">
            <v>Bộ phận Thiết kế ý tưởng</v>
          </cell>
          <cell r="G242" t="str">
            <v>Bộ phận Thiết kế ý tưởng</v>
          </cell>
          <cell r="H242" t="str">
            <v>Khối Kinh Doanh &amp; Triển khai dự án</v>
          </cell>
          <cell r="I242" t="str">
            <v>Phòng TK ECO</v>
          </cell>
          <cell r="J242" t="str">
            <v>C4</v>
          </cell>
          <cell r="K242">
            <v>41345</v>
          </cell>
          <cell r="L242">
            <v>0</v>
          </cell>
          <cell r="M242">
            <v>1</v>
          </cell>
          <cell r="N242" t="str">
            <v>XĐTH</v>
          </cell>
          <cell r="O242">
            <v>0</v>
          </cell>
          <cell r="P242">
            <v>0</v>
          </cell>
          <cell r="Q242">
            <v>0</v>
          </cell>
        </row>
        <row r="243">
          <cell r="C243">
            <v>10005</v>
          </cell>
          <cell r="D243" t="str">
            <v>Lưu Minh Luân</v>
          </cell>
          <cell r="E243" t="str">
            <v>Kiến trúc sư</v>
          </cell>
          <cell r="F243" t="str">
            <v>Bộ phận Thiết kế kiến trúc</v>
          </cell>
          <cell r="G243" t="str">
            <v>Bộ phận Thiết kế kiến trúc</v>
          </cell>
          <cell r="H243" t="str">
            <v>Khối Kinh Doanh &amp; Triển khai dự án</v>
          </cell>
          <cell r="I243" t="str">
            <v>Phòng TK ECO</v>
          </cell>
          <cell r="J243" t="str">
            <v>C4</v>
          </cell>
          <cell r="K243">
            <v>41687</v>
          </cell>
          <cell r="L243">
            <v>0</v>
          </cell>
          <cell r="M243">
            <v>1</v>
          </cell>
          <cell r="N243" t="str">
            <v>XĐTH</v>
          </cell>
          <cell r="O243">
            <v>0</v>
          </cell>
          <cell r="P243">
            <v>0</v>
          </cell>
          <cell r="Q243">
            <v>0</v>
          </cell>
        </row>
        <row r="244">
          <cell r="C244">
            <v>10007</v>
          </cell>
          <cell r="D244" t="str">
            <v>Trần Văn Tuấn Dương</v>
          </cell>
          <cell r="E244" t="str">
            <v>Kiến trúc sư</v>
          </cell>
          <cell r="F244" t="str">
            <v>Bộ phận Thiết kế kiến trúc</v>
          </cell>
          <cell r="G244" t="str">
            <v>Bộ phận Thiết kế kiến trúc</v>
          </cell>
          <cell r="H244" t="str">
            <v>Khối Kinh Doanh &amp; Triển khai dự án</v>
          </cell>
          <cell r="I244" t="str">
            <v>Phòng TK ECO</v>
          </cell>
          <cell r="J244" t="str">
            <v>C4</v>
          </cell>
          <cell r="K244">
            <v>42749</v>
          </cell>
          <cell r="L244">
            <v>0</v>
          </cell>
          <cell r="M244">
            <v>1</v>
          </cell>
          <cell r="N244" t="str">
            <v>XĐTH</v>
          </cell>
          <cell r="O244">
            <v>0</v>
          </cell>
          <cell r="P244">
            <v>0</v>
          </cell>
          <cell r="Q244">
            <v>0</v>
          </cell>
        </row>
        <row r="245">
          <cell r="C245">
            <v>10191.200000000001</v>
          </cell>
          <cell r="D245" t="str">
            <v>Nguyễn Viết Thông</v>
          </cell>
          <cell r="E245" t="str">
            <v>Phụ trách kế toán</v>
          </cell>
          <cell r="F245">
            <v>0</v>
          </cell>
          <cell r="G245">
            <v>0</v>
          </cell>
          <cell r="H245">
            <v>0</v>
          </cell>
          <cell r="I245" t="str">
            <v>Phòng TK ECO</v>
          </cell>
          <cell r="J245" t="str">
            <v>C4</v>
          </cell>
          <cell r="K245">
            <v>42585</v>
          </cell>
          <cell r="L245">
            <v>0</v>
          </cell>
          <cell r="M245">
            <v>0</v>
          </cell>
          <cell r="N245" t="str">
            <v>XĐTH</v>
          </cell>
          <cell r="O245">
            <v>42948</v>
          </cell>
          <cell r="P245" t="str">
            <v>Tách từ lương CHG</v>
          </cell>
          <cell r="Q245">
            <v>0</v>
          </cell>
        </row>
        <row r="246">
          <cell r="C246">
            <v>10001</v>
          </cell>
          <cell r="D246" t="str">
            <v>Nguyễn Ngọc Xuyên</v>
          </cell>
          <cell r="E246" t="str">
            <v>Khác</v>
          </cell>
          <cell r="F246" t="str">
            <v>Khác</v>
          </cell>
          <cell r="G246" t="str">
            <v>Khác</v>
          </cell>
          <cell r="H246" t="str">
            <v>Khác</v>
          </cell>
          <cell r="I246" t="str">
            <v>BGĐ C5-1</v>
          </cell>
          <cell r="J246" t="str">
            <v>C5-1</v>
          </cell>
          <cell r="K246">
            <v>41339</v>
          </cell>
          <cell r="L246">
            <v>0</v>
          </cell>
          <cell r="M246">
            <v>1</v>
          </cell>
          <cell r="N246" t="str">
            <v>Không XĐTH</v>
          </cell>
          <cell r="O246">
            <v>0</v>
          </cell>
          <cell r="P246" t="str">
            <v>Lương xử  lý</v>
          </cell>
          <cell r="Q246">
            <v>0</v>
          </cell>
        </row>
        <row r="247">
          <cell r="C247">
            <v>10361</v>
          </cell>
          <cell r="D247" t="str">
            <v>Phan Thùy Dương</v>
          </cell>
          <cell r="E247" t="str">
            <v>Giám đốc</v>
          </cell>
          <cell r="F247" t="str">
            <v>Ban Giám đốc</v>
          </cell>
          <cell r="G247" t="str">
            <v>Ban Giám đốc</v>
          </cell>
          <cell r="H247" t="str">
            <v>Ban Giám đốc</v>
          </cell>
          <cell r="I247" t="str">
            <v>BGĐ C5-1</v>
          </cell>
          <cell r="J247" t="str">
            <v>C5-1</v>
          </cell>
          <cell r="K247">
            <v>42431</v>
          </cell>
          <cell r="L247">
            <v>0</v>
          </cell>
          <cell r="M247">
            <v>0</v>
          </cell>
          <cell r="N247" t="str">
            <v>XĐTH</v>
          </cell>
          <cell r="O247">
            <v>43003</v>
          </cell>
          <cell r="P247" t="str">
            <v>Nhân viên mới</v>
          </cell>
          <cell r="Q247">
            <v>0</v>
          </cell>
        </row>
        <row r="248">
          <cell r="C248">
            <v>10190.1</v>
          </cell>
          <cell r="D248" t="str">
            <v>Vũ Bá Sang</v>
          </cell>
          <cell r="E248" t="str">
            <v>Giám đốc</v>
          </cell>
          <cell r="F248" t="str">
            <v>Ban Giám đốc</v>
          </cell>
          <cell r="G248" t="str">
            <v>Ban Giám đốc</v>
          </cell>
          <cell r="H248" t="str">
            <v>Ban Giám đốc</v>
          </cell>
          <cell r="I248" t="str">
            <v>BGĐ C6.2</v>
          </cell>
          <cell r="J248" t="str">
            <v>C6.2</v>
          </cell>
          <cell r="K248">
            <v>41876</v>
          </cell>
          <cell r="L248">
            <v>0</v>
          </cell>
          <cell r="M248" t="str">
            <v>HĐ Part time</v>
          </cell>
          <cell r="N248" t="str">
            <v>Không XĐTH</v>
          </cell>
          <cell r="O248">
            <v>42917</v>
          </cell>
          <cell r="P248">
            <v>0</v>
          </cell>
          <cell r="Q248">
            <v>0</v>
          </cell>
        </row>
        <row r="249">
          <cell r="C249">
            <v>10191.1</v>
          </cell>
          <cell r="D249" t="str">
            <v>Nguyễn Viết Thông</v>
          </cell>
          <cell r="E249" t="str">
            <v>Phụ trách Kế toán</v>
          </cell>
          <cell r="F249" t="str">
            <v>Phòng Kế toán</v>
          </cell>
          <cell r="G249" t="str">
            <v>Phòng Kế toán</v>
          </cell>
          <cell r="H249" t="str">
            <v>Khối Dịch vụ</v>
          </cell>
          <cell r="I249" t="str">
            <v>Phòng KT C6.2</v>
          </cell>
          <cell r="J249" t="str">
            <v>C6.2</v>
          </cell>
          <cell r="K249">
            <v>42585</v>
          </cell>
          <cell r="L249">
            <v>0</v>
          </cell>
          <cell r="M249" t="str">
            <v>HĐ Part time</v>
          </cell>
          <cell r="N249" t="str">
            <v>XĐTH</v>
          </cell>
          <cell r="O249">
            <v>42948</v>
          </cell>
          <cell r="P249">
            <v>0</v>
          </cell>
          <cell r="Q249">
            <v>0</v>
          </cell>
        </row>
        <row r="250">
          <cell r="C250">
            <v>10243</v>
          </cell>
          <cell r="D250" t="str">
            <v>Đỗ Đức Đạt</v>
          </cell>
          <cell r="E250" t="str">
            <v>Tổng Giám đốc</v>
          </cell>
          <cell r="F250" t="str">
            <v>Ban Tổng Giám đốc</v>
          </cell>
          <cell r="G250" t="str">
            <v>Ban Tổng Giám đốc</v>
          </cell>
          <cell r="H250" t="str">
            <v>Ban Tổng Giám đốc</v>
          </cell>
          <cell r="I250" t="str">
            <v>Ban TGD CHG</v>
          </cell>
          <cell r="J250" t="str">
            <v>CHG</v>
          </cell>
          <cell r="K250">
            <v>39462</v>
          </cell>
          <cell r="L250">
            <v>0</v>
          </cell>
          <cell r="M250">
            <v>1</v>
          </cell>
          <cell r="N250" t="str">
            <v>Không XĐTH</v>
          </cell>
          <cell r="O250">
            <v>0</v>
          </cell>
          <cell r="P250">
            <v>0</v>
          </cell>
          <cell r="Q250">
            <v>0</v>
          </cell>
        </row>
        <row r="251">
          <cell r="C251">
            <v>10140</v>
          </cell>
          <cell r="D251" t="str">
            <v>Trần Công Tưởng</v>
          </cell>
          <cell r="E251" t="str">
            <v>Quyền Giám đốc Ban Quản trị rủi ro &amp; Kiểm soát nội bộ</v>
          </cell>
          <cell r="F251" t="str">
            <v>Ban Quản trị rủi ro &amp; Kiểm soát nội bộ</v>
          </cell>
          <cell r="G251" t="str">
            <v>Ban Quản trị rủi ro &amp; Kiểm soát nội bộ</v>
          </cell>
          <cell r="H251">
            <v>0</v>
          </cell>
          <cell r="I251" t="str">
            <v>Ban TT &amp; KSNB CHG</v>
          </cell>
          <cell r="J251" t="str">
            <v>CHG</v>
          </cell>
          <cell r="K251">
            <v>41624</v>
          </cell>
          <cell r="L251">
            <v>0</v>
          </cell>
          <cell r="M251">
            <v>1</v>
          </cell>
          <cell r="N251" t="str">
            <v>XĐTH</v>
          </cell>
          <cell r="O251">
            <v>0</v>
          </cell>
          <cell r="P251">
            <v>0</v>
          </cell>
          <cell r="Q251">
            <v>0</v>
          </cell>
        </row>
        <row r="252">
          <cell r="C252">
            <v>10240</v>
          </cell>
          <cell r="D252" t="str">
            <v>Đào Thị Hồng Nhung</v>
          </cell>
          <cell r="E252" t="str">
            <v>Phụ trách Kiểm soát Tài chính - Kế toán</v>
          </cell>
          <cell r="F252" t="str">
            <v>Ban Quản trị rủi ro &amp; Kiểm soát nội bộ</v>
          </cell>
          <cell r="G252" t="str">
            <v>Ban Quản trị rủi ro &amp; Kiểm soát nội bộ</v>
          </cell>
          <cell r="H252">
            <v>0</v>
          </cell>
          <cell r="I252" t="str">
            <v>Ban TT &amp; KSNB CHG</v>
          </cell>
          <cell r="J252" t="str">
            <v>CHG</v>
          </cell>
          <cell r="K252">
            <v>41610</v>
          </cell>
          <cell r="L252">
            <v>0</v>
          </cell>
          <cell r="M252">
            <v>1</v>
          </cell>
          <cell r="N252" t="str">
            <v>XĐTH</v>
          </cell>
          <cell r="O252">
            <v>0</v>
          </cell>
          <cell r="P252">
            <v>0</v>
          </cell>
          <cell r="Q252">
            <v>0</v>
          </cell>
        </row>
        <row r="253">
          <cell r="C253">
            <v>10261</v>
          </cell>
          <cell r="D253" t="str">
            <v>Lê Đức Anh</v>
          </cell>
          <cell r="E253" t="str">
            <v>Chuyên viên kiểm soát Tài chính - Kế toán</v>
          </cell>
          <cell r="F253" t="str">
            <v>Ban Quản trị rủi ro &amp; Kiểm soát nội bộ</v>
          </cell>
          <cell r="G253" t="str">
            <v>Ban Quản trị rủi ro &amp; Kiểm soát nội bộ</v>
          </cell>
          <cell r="H253">
            <v>0</v>
          </cell>
          <cell r="I253" t="str">
            <v>Ban TT &amp; KSNB CHG</v>
          </cell>
          <cell r="J253" t="str">
            <v>CHG</v>
          </cell>
          <cell r="K253">
            <v>42628</v>
          </cell>
          <cell r="L253">
            <v>0</v>
          </cell>
          <cell r="M253">
            <v>1</v>
          </cell>
          <cell r="N253" t="str">
            <v>XĐTH</v>
          </cell>
          <cell r="O253">
            <v>0</v>
          </cell>
          <cell r="P253">
            <v>0</v>
          </cell>
          <cell r="Q253">
            <v>0</v>
          </cell>
        </row>
        <row r="254">
          <cell r="C254">
            <v>10288</v>
          </cell>
          <cell r="D254" t="str">
            <v>Phan Tiến Thu</v>
          </cell>
          <cell r="E254" t="str">
            <v>Chuyên viên Thanh tra &amp; Kiểm soát nội bộ</v>
          </cell>
          <cell r="F254" t="str">
            <v>Ban Quản trị rủi ro &amp; Kiểm soát nội bộ</v>
          </cell>
          <cell r="G254" t="str">
            <v>Ban Quản trị rủi ro &amp; Kiểm soát nội bộ</v>
          </cell>
          <cell r="H254">
            <v>0</v>
          </cell>
          <cell r="I254" t="str">
            <v>Ban TT &amp; KSNB CHG</v>
          </cell>
          <cell r="J254" t="str">
            <v>CHG</v>
          </cell>
          <cell r="K254">
            <v>42359</v>
          </cell>
          <cell r="L254">
            <v>0</v>
          </cell>
          <cell r="M254">
            <v>1</v>
          </cell>
          <cell r="N254" t="str">
            <v>XĐTH</v>
          </cell>
          <cell r="O254">
            <v>0</v>
          </cell>
          <cell r="P254">
            <v>0</v>
          </cell>
          <cell r="Q254">
            <v>0</v>
          </cell>
        </row>
        <row r="255">
          <cell r="C255">
            <v>10296</v>
          </cell>
          <cell r="D255" t="str">
            <v>Phạm Thị Ngọc Thủy</v>
          </cell>
          <cell r="E255" t="str">
            <v>Phụ trách Ban Định giá</v>
          </cell>
          <cell r="F255" t="str">
            <v>Ban Định giá</v>
          </cell>
          <cell r="G255" t="str">
            <v>Ban Định giá</v>
          </cell>
          <cell r="H255">
            <v>0</v>
          </cell>
          <cell r="I255" t="str">
            <v>Ban ĐG CHG</v>
          </cell>
          <cell r="J255" t="str">
            <v>CHG</v>
          </cell>
          <cell r="K255">
            <v>42935</v>
          </cell>
          <cell r="L255">
            <v>0</v>
          </cell>
          <cell r="M255" t="str">
            <v>Đóng BH Tháng 8</v>
          </cell>
          <cell r="N255" t="str">
            <v>XĐTH</v>
          </cell>
          <cell r="O255">
            <v>0</v>
          </cell>
          <cell r="P255" t="str">
            <v>Nhân viên mới</v>
          </cell>
          <cell r="Q255">
            <v>0</v>
          </cell>
        </row>
        <row r="256">
          <cell r="C256">
            <v>10145</v>
          </cell>
          <cell r="D256" t="str">
            <v>Nguyễn Huy Tuấn</v>
          </cell>
          <cell r="E256" t="str">
            <v>Chuyên viên Định giá</v>
          </cell>
          <cell r="F256" t="str">
            <v>Ban Định giá</v>
          </cell>
          <cell r="G256" t="str">
            <v>Ban Định giá</v>
          </cell>
          <cell r="H256">
            <v>0</v>
          </cell>
          <cell r="I256" t="str">
            <v>Ban ĐG CHG</v>
          </cell>
          <cell r="J256" t="str">
            <v>CHG</v>
          </cell>
          <cell r="K256">
            <v>42248</v>
          </cell>
          <cell r="L256">
            <v>0</v>
          </cell>
          <cell r="M256">
            <v>1</v>
          </cell>
          <cell r="N256" t="str">
            <v>XĐTH</v>
          </cell>
          <cell r="O256">
            <v>42917</v>
          </cell>
          <cell r="P256" t="str">
            <v>Điều chỉnh lương</v>
          </cell>
          <cell r="Q256">
            <v>0</v>
          </cell>
        </row>
        <row r="257">
          <cell r="C257">
            <v>10385</v>
          </cell>
          <cell r="D257" t="str">
            <v>Phạm Thị Sánh</v>
          </cell>
          <cell r="E257" t="str">
            <v>Chuyên viên Định giá</v>
          </cell>
          <cell r="F257" t="str">
            <v>Ban Định giá</v>
          </cell>
          <cell r="G257" t="str">
            <v>Ban Định giá</v>
          </cell>
          <cell r="H257">
            <v>0</v>
          </cell>
          <cell r="I257" t="str">
            <v>Ban ĐG CHG</v>
          </cell>
          <cell r="J257" t="str">
            <v>CHG</v>
          </cell>
          <cell r="K257">
            <v>43052</v>
          </cell>
          <cell r="L257">
            <v>0</v>
          </cell>
          <cell r="M257">
            <v>0</v>
          </cell>
          <cell r="N257" t="str">
            <v>HĐTV</v>
          </cell>
          <cell r="O257">
            <v>43052</v>
          </cell>
          <cell r="P257" t="str">
            <v>Nhân viên mới</v>
          </cell>
          <cell r="Q257">
            <v>1</v>
          </cell>
        </row>
        <row r="258">
          <cell r="C258">
            <v>10245</v>
          </cell>
          <cell r="D258" t="str">
            <v>Ngô Thị Thúy Kiều</v>
          </cell>
          <cell r="E258" t="str">
            <v>Phụ trách Kế hoạch &amp; Chiến lược</v>
          </cell>
          <cell r="F258" t="str">
            <v>Ban Đầu Tư</v>
          </cell>
          <cell r="G258" t="str">
            <v>Ban Đầu Tư</v>
          </cell>
          <cell r="H258" t="str">
            <v>Khối Đầu Tư - Tài chính</v>
          </cell>
          <cell r="I258" t="str">
            <v>TTL CHG</v>
          </cell>
          <cell r="J258" t="str">
            <v>CHG</v>
          </cell>
          <cell r="K258">
            <v>41891</v>
          </cell>
          <cell r="L258">
            <v>0</v>
          </cell>
          <cell r="M258">
            <v>1</v>
          </cell>
          <cell r="N258" t="str">
            <v>XĐTH</v>
          </cell>
          <cell r="O258">
            <v>0</v>
          </cell>
          <cell r="P258">
            <v>0</v>
          </cell>
          <cell r="Q258">
            <v>0</v>
          </cell>
        </row>
        <row r="259">
          <cell r="C259">
            <v>10246</v>
          </cell>
          <cell r="D259" t="str">
            <v>Lê Thị Thu Hằng</v>
          </cell>
          <cell r="E259" t="str">
            <v>Chuyên viên Kế hoạch &amp; Chiến lược</v>
          </cell>
          <cell r="F259" t="str">
            <v>Ban Đầu Tư</v>
          </cell>
          <cell r="G259" t="str">
            <v>Ban Đầu Tư</v>
          </cell>
          <cell r="H259" t="str">
            <v>Khối Đầu Tư - Tài chính</v>
          </cell>
          <cell r="I259" t="str">
            <v>TTL CHG</v>
          </cell>
          <cell r="J259" t="str">
            <v>CHG</v>
          </cell>
          <cell r="K259">
            <v>41925</v>
          </cell>
          <cell r="L259">
            <v>0</v>
          </cell>
          <cell r="M259">
            <v>1</v>
          </cell>
          <cell r="N259" t="str">
            <v>XĐTH</v>
          </cell>
          <cell r="O259">
            <v>0</v>
          </cell>
          <cell r="P259">
            <v>0</v>
          </cell>
          <cell r="Q259">
            <v>0</v>
          </cell>
        </row>
        <row r="260">
          <cell r="C260">
            <v>10265</v>
          </cell>
          <cell r="D260" t="str">
            <v>Phạm Thế Duyệt</v>
          </cell>
          <cell r="E260" t="str">
            <v>Chuyên viên Kế hoạch &amp; Chiến lược</v>
          </cell>
          <cell r="F260" t="str">
            <v>Ban Đầu Tư</v>
          </cell>
          <cell r="G260" t="str">
            <v>Ban Đầu Tư</v>
          </cell>
          <cell r="H260" t="str">
            <v>Khối Đầu Tư - Tài chính</v>
          </cell>
          <cell r="I260" t="str">
            <v>TTL CHG</v>
          </cell>
          <cell r="J260" t="str">
            <v>CHG</v>
          </cell>
          <cell r="K260">
            <v>42660</v>
          </cell>
          <cell r="L260">
            <v>0</v>
          </cell>
          <cell r="M260">
            <v>1</v>
          </cell>
          <cell r="N260" t="str">
            <v>XĐTH</v>
          </cell>
          <cell r="O260">
            <v>42917</v>
          </cell>
          <cell r="P260" t="str">
            <v>Điều chỉnh lương</v>
          </cell>
          <cell r="Q260">
            <v>0</v>
          </cell>
        </row>
        <row r="261">
          <cell r="C261">
            <v>10271</v>
          </cell>
          <cell r="D261" t="str">
            <v>Trịnh Quang Tùng</v>
          </cell>
          <cell r="E261" t="str">
            <v>Phụ trách Ban Đầu tư</v>
          </cell>
          <cell r="F261" t="str">
            <v>Ban Đầu tư</v>
          </cell>
          <cell r="G261" t="str">
            <v>Ban Đầu tư</v>
          </cell>
          <cell r="H261" t="str">
            <v>Khối Đầu Tư - Tài chính</v>
          </cell>
          <cell r="I261" t="str">
            <v>Ban ĐT CHG</v>
          </cell>
          <cell r="J261" t="str">
            <v>CHG</v>
          </cell>
          <cell r="K261">
            <v>42780</v>
          </cell>
          <cell r="L261">
            <v>0</v>
          </cell>
          <cell r="M261">
            <v>1</v>
          </cell>
          <cell r="N261" t="str">
            <v>XĐTH</v>
          </cell>
          <cell r="O261">
            <v>42948</v>
          </cell>
          <cell r="P261" t="str">
            <v>Điều chỉnh lương</v>
          </cell>
          <cell r="Q261">
            <v>0</v>
          </cell>
        </row>
        <row r="262">
          <cell r="C262">
            <v>10259</v>
          </cell>
          <cell r="D262" t="str">
            <v>Trần Trung Hải</v>
          </cell>
          <cell r="E262" t="str">
            <v>Chuyên viên Đầu tư</v>
          </cell>
          <cell r="F262" t="str">
            <v>Ban Đầu tư</v>
          </cell>
          <cell r="G262" t="str">
            <v>Ban Đầu tư</v>
          </cell>
          <cell r="H262" t="str">
            <v>Khối Đầu Tư - Tài chính</v>
          </cell>
          <cell r="I262" t="str">
            <v>Ban ĐT CHG</v>
          </cell>
          <cell r="J262" t="str">
            <v>CHG</v>
          </cell>
          <cell r="K262">
            <v>42593</v>
          </cell>
          <cell r="L262">
            <v>0</v>
          </cell>
          <cell r="M262">
            <v>1</v>
          </cell>
          <cell r="N262" t="str">
            <v>XĐTH</v>
          </cell>
          <cell r="O262">
            <v>42979</v>
          </cell>
          <cell r="P262" t="str">
            <v>Điều chỉnh lương</v>
          </cell>
          <cell r="Q262">
            <v>0</v>
          </cell>
        </row>
        <row r="263">
          <cell r="C263">
            <v>10321</v>
          </cell>
          <cell r="D263" t="str">
            <v>Hoàng Thị Cúc Phương</v>
          </cell>
          <cell r="E263" t="str">
            <v>Chuyên viên Đầu tư</v>
          </cell>
          <cell r="F263" t="str">
            <v>Ban Đầu tư</v>
          </cell>
          <cell r="G263" t="str">
            <v>Ban Đầu tư</v>
          </cell>
          <cell r="H263" t="str">
            <v>Khối Đầu Tư - Tài chính</v>
          </cell>
          <cell r="I263" t="str">
            <v>Ban ĐT CHG</v>
          </cell>
          <cell r="J263" t="str">
            <v>CHG</v>
          </cell>
          <cell r="K263">
            <v>42963</v>
          </cell>
          <cell r="L263">
            <v>0</v>
          </cell>
          <cell r="M263">
            <v>0</v>
          </cell>
          <cell r="N263" t="str">
            <v>XĐTH</v>
          </cell>
          <cell r="O263">
            <v>43024</v>
          </cell>
          <cell r="P263" t="str">
            <v>Chính thức</v>
          </cell>
          <cell r="Q263">
            <v>0</v>
          </cell>
        </row>
        <row r="264">
          <cell r="C264">
            <v>10322</v>
          </cell>
          <cell r="D264" t="str">
            <v>Nguyễn Quang Hưng</v>
          </cell>
          <cell r="E264" t="str">
            <v>Chuyên viên Đầu tư</v>
          </cell>
          <cell r="F264" t="str">
            <v>Ban Đầu tư</v>
          </cell>
          <cell r="G264" t="str">
            <v>Ban Đầu tư</v>
          </cell>
          <cell r="H264" t="str">
            <v>Khối Đầu Tư - Tài chính</v>
          </cell>
          <cell r="I264" t="str">
            <v>Ban ĐT CHG</v>
          </cell>
          <cell r="J264" t="str">
            <v>CHG</v>
          </cell>
          <cell r="K264">
            <v>42963</v>
          </cell>
          <cell r="L264">
            <v>0</v>
          </cell>
          <cell r="M264">
            <v>0</v>
          </cell>
          <cell r="N264" t="str">
            <v>XĐTH</v>
          </cell>
          <cell r="O264">
            <v>43024</v>
          </cell>
          <cell r="P264" t="str">
            <v>Chính thức</v>
          </cell>
          <cell r="Q264">
            <v>0</v>
          </cell>
        </row>
        <row r="265">
          <cell r="C265">
            <v>10300</v>
          </cell>
          <cell r="D265" t="str">
            <v>Ngô Thị Hường</v>
          </cell>
          <cell r="E265" t="str">
            <v>Giám đốc Ban Pháp chế</v>
          </cell>
          <cell r="F265" t="str">
            <v>Ban Pháp chế</v>
          </cell>
          <cell r="G265" t="str">
            <v>Ban Pháp chế</v>
          </cell>
          <cell r="H265" t="str">
            <v>Khối Đầu Tư - Tài chính</v>
          </cell>
          <cell r="I265" t="str">
            <v>Ban PC CHG</v>
          </cell>
          <cell r="J265" t="str">
            <v>CHG</v>
          </cell>
          <cell r="K265">
            <v>42942</v>
          </cell>
          <cell r="L265">
            <v>0</v>
          </cell>
          <cell r="M265" t="str">
            <v>Đóng BH Tháng 8</v>
          </cell>
          <cell r="N265" t="str">
            <v>XĐTH</v>
          </cell>
          <cell r="O265">
            <v>0</v>
          </cell>
          <cell r="P265" t="str">
            <v>Nhân viên mới</v>
          </cell>
          <cell r="Q265">
            <v>0</v>
          </cell>
        </row>
        <row r="266">
          <cell r="C266">
            <v>10247</v>
          </cell>
          <cell r="D266" t="str">
            <v>Đỗ Thị Huệ</v>
          </cell>
          <cell r="E266" t="str">
            <v>Nhân viên Pháp chế</v>
          </cell>
          <cell r="F266" t="str">
            <v>Ban Pháp chế</v>
          </cell>
          <cell r="G266" t="str">
            <v>Ban Pháp chế</v>
          </cell>
          <cell r="H266" t="str">
            <v>Khối Đầu Tư - Tài chính</v>
          </cell>
          <cell r="I266" t="str">
            <v>Ban PC CHG</v>
          </cell>
          <cell r="J266" t="str">
            <v>CHG</v>
          </cell>
          <cell r="K266">
            <v>42086</v>
          </cell>
          <cell r="L266">
            <v>0</v>
          </cell>
          <cell r="M266">
            <v>1</v>
          </cell>
          <cell r="N266" t="str">
            <v>Không XĐTH</v>
          </cell>
          <cell r="O266">
            <v>42948</v>
          </cell>
          <cell r="P266" t="str">
            <v>Điểu chỉnh lương</v>
          </cell>
          <cell r="Q266">
            <v>0</v>
          </cell>
        </row>
        <row r="267">
          <cell r="C267">
            <v>10248</v>
          </cell>
          <cell r="D267" t="str">
            <v>Nguyễn Thị Hà</v>
          </cell>
          <cell r="E267" t="str">
            <v>Phó Giám đốc Ban Pháp chế</v>
          </cell>
          <cell r="F267" t="str">
            <v>Ban Pháp chế</v>
          </cell>
          <cell r="G267" t="str">
            <v>Ban Pháp chế</v>
          </cell>
          <cell r="H267" t="str">
            <v>Khối Đầu Tư - Tài chính</v>
          </cell>
          <cell r="I267" t="str">
            <v>Ban PC CHG</v>
          </cell>
          <cell r="J267" t="str">
            <v>CHG</v>
          </cell>
          <cell r="K267">
            <v>42131</v>
          </cell>
          <cell r="L267">
            <v>0</v>
          </cell>
          <cell r="M267" t="str">
            <v>Đóng BH nơi khác</v>
          </cell>
          <cell r="N267" t="str">
            <v>XĐTH</v>
          </cell>
          <cell r="O267">
            <v>0</v>
          </cell>
          <cell r="P267" t="str">
            <v>Nghỉ thai sản</v>
          </cell>
          <cell r="Q267">
            <v>0</v>
          </cell>
        </row>
        <row r="268">
          <cell r="C268">
            <v>10280</v>
          </cell>
          <cell r="D268" t="str">
            <v>Nguyễn Trung Thành</v>
          </cell>
          <cell r="E268" t="str">
            <v>Chuyên viên Pháp chế</v>
          </cell>
          <cell r="F268" t="str">
            <v>Ban Pháp chế</v>
          </cell>
          <cell r="G268" t="str">
            <v>Ban Pháp chế</v>
          </cell>
          <cell r="H268" t="str">
            <v>Khối Đầu Tư - Tài chính</v>
          </cell>
          <cell r="I268" t="str">
            <v>Ban PC CHG</v>
          </cell>
          <cell r="J268" t="str">
            <v>CHG</v>
          </cell>
          <cell r="K268">
            <v>42877</v>
          </cell>
          <cell r="L268">
            <v>0</v>
          </cell>
          <cell r="M268" t="str">
            <v>Đóng BH Tháng 8</v>
          </cell>
          <cell r="N268" t="str">
            <v>XĐTH</v>
          </cell>
          <cell r="O268">
            <v>42938</v>
          </cell>
          <cell r="P268" t="str">
            <v>Chính thức</v>
          </cell>
          <cell r="Q268">
            <v>0</v>
          </cell>
        </row>
        <row r="269">
          <cell r="C269">
            <v>10387</v>
          </cell>
          <cell r="D269" t="str">
            <v>Phạm Đình Hiệu</v>
          </cell>
          <cell r="E269" t="str">
            <v>Chuyên viên Pháp chế</v>
          </cell>
          <cell r="F269" t="str">
            <v>Ban Pháp chế</v>
          </cell>
          <cell r="G269" t="str">
            <v>Ban Pháp chế</v>
          </cell>
          <cell r="H269" t="str">
            <v>Khối Đầu Tư - Tài chính</v>
          </cell>
          <cell r="I269" t="str">
            <v>Ban PC CHG</v>
          </cell>
          <cell r="J269" t="str">
            <v>CHG</v>
          </cell>
          <cell r="K269">
            <v>43054</v>
          </cell>
          <cell r="L269">
            <v>0</v>
          </cell>
          <cell r="M269">
            <v>0</v>
          </cell>
          <cell r="N269" t="str">
            <v>HĐTV</v>
          </cell>
          <cell r="O269">
            <v>43054</v>
          </cell>
          <cell r="P269" t="str">
            <v>Nhân viên mới</v>
          </cell>
          <cell r="Q269">
            <v>0.85106499999999996</v>
          </cell>
        </row>
        <row r="270">
          <cell r="C270">
            <v>10264</v>
          </cell>
          <cell r="D270" t="str">
            <v>Phạm Thị Hồng Liên</v>
          </cell>
          <cell r="E270" t="str">
            <v>Giám đốc Tài chính</v>
          </cell>
          <cell r="F270" t="str">
            <v>Ban Tài chính - Kế toán</v>
          </cell>
          <cell r="G270" t="str">
            <v>Ban Tài chính - Kế toán</v>
          </cell>
          <cell r="H270" t="str">
            <v>Khối Đầu Tư - Tài chính</v>
          </cell>
          <cell r="I270" t="str">
            <v>Ban TC-KT CHG</v>
          </cell>
          <cell r="J270" t="str">
            <v>CHG</v>
          </cell>
          <cell r="K270">
            <v>42658</v>
          </cell>
          <cell r="L270">
            <v>0</v>
          </cell>
          <cell r="M270">
            <v>1</v>
          </cell>
          <cell r="N270" t="str">
            <v>XĐTH</v>
          </cell>
          <cell r="O270">
            <v>0</v>
          </cell>
          <cell r="P270">
            <v>0</v>
          </cell>
          <cell r="Q270">
            <v>0</v>
          </cell>
        </row>
        <row r="271">
          <cell r="C271">
            <v>10249</v>
          </cell>
          <cell r="D271" t="str">
            <v>Nguyễn Quốc Hưng</v>
          </cell>
          <cell r="E271" t="str">
            <v>Chuyên viên Tài chính</v>
          </cell>
          <cell r="F271" t="str">
            <v>Phòng Tài chính và Phân tích đầu tư</v>
          </cell>
          <cell r="G271" t="str">
            <v>Phòng Tài chính và Phân tích đầu tư</v>
          </cell>
          <cell r="H271" t="str">
            <v>Khối Đầu Tư - Tài chính</v>
          </cell>
          <cell r="I271" t="str">
            <v>Ban TC-KT CHG</v>
          </cell>
          <cell r="J271" t="str">
            <v>CHG</v>
          </cell>
          <cell r="K271">
            <v>42199</v>
          </cell>
          <cell r="L271">
            <v>0</v>
          </cell>
          <cell r="M271">
            <v>1</v>
          </cell>
          <cell r="N271" t="str">
            <v>XĐTH</v>
          </cell>
          <cell r="O271">
            <v>0</v>
          </cell>
          <cell r="P271">
            <v>0</v>
          </cell>
          <cell r="Q271">
            <v>0</v>
          </cell>
        </row>
        <row r="272">
          <cell r="C272">
            <v>10251</v>
          </cell>
          <cell r="D272" t="str">
            <v>Nguyễn Thị Quỳnh Anh</v>
          </cell>
          <cell r="E272" t="str">
            <v>Chuyên viên Tài chính</v>
          </cell>
          <cell r="F272" t="str">
            <v>Phòng Tài chính và Phân tích đầu tư</v>
          </cell>
          <cell r="G272" t="str">
            <v>Phòng Tài chính và Phân tích đầu tư</v>
          </cell>
          <cell r="H272" t="str">
            <v>Khối Đầu Tư - Tài chính</v>
          </cell>
          <cell r="I272" t="str">
            <v>Ban TC-KT CHG</v>
          </cell>
          <cell r="J272" t="str">
            <v>CHG</v>
          </cell>
          <cell r="K272">
            <v>42234</v>
          </cell>
          <cell r="L272">
            <v>0</v>
          </cell>
          <cell r="M272">
            <v>1</v>
          </cell>
          <cell r="N272" t="str">
            <v>XĐTH</v>
          </cell>
          <cell r="O272">
            <v>0</v>
          </cell>
          <cell r="P272">
            <v>0</v>
          </cell>
          <cell r="Q272">
            <v>0</v>
          </cell>
        </row>
        <row r="273">
          <cell r="C273">
            <v>10252</v>
          </cell>
          <cell r="D273" t="str">
            <v>Lã Thị Minh Loan</v>
          </cell>
          <cell r="E273" t="str">
            <v>Phụ trách Tài chính</v>
          </cell>
          <cell r="F273" t="str">
            <v>Phòng Tài chính và Phân tích đầu tư</v>
          </cell>
          <cell r="G273" t="str">
            <v>Phòng Tài chính và Phân tích đầu tư</v>
          </cell>
          <cell r="H273" t="str">
            <v>Khối Đầu Tư - Tài chính</v>
          </cell>
          <cell r="I273" t="str">
            <v>Ban TC-KT CHG</v>
          </cell>
          <cell r="J273" t="str">
            <v>CHG</v>
          </cell>
          <cell r="K273">
            <v>42343</v>
          </cell>
          <cell r="L273">
            <v>0</v>
          </cell>
          <cell r="M273">
            <v>1</v>
          </cell>
          <cell r="N273" t="str">
            <v>XĐTH</v>
          </cell>
          <cell r="O273">
            <v>0</v>
          </cell>
          <cell r="P273">
            <v>0</v>
          </cell>
          <cell r="Q273">
            <v>0</v>
          </cell>
        </row>
        <row r="274">
          <cell r="C274">
            <v>10191</v>
          </cell>
          <cell r="D274" t="str">
            <v>Nguyễn Viết Thông</v>
          </cell>
          <cell r="E274" t="str">
            <v>Chuyên viên phụ trách Thuế</v>
          </cell>
          <cell r="F274" t="str">
            <v>Phòng Kế toán và Kiểm toán nội bộ</v>
          </cell>
          <cell r="G274" t="str">
            <v>Phòng Kế toán và Kiểm toán nội bộ</v>
          </cell>
          <cell r="H274" t="str">
            <v>Khối Đầu Tư - Tài chính</v>
          </cell>
          <cell r="I274" t="str">
            <v>Ban TC-KT CHG</v>
          </cell>
          <cell r="J274" t="str">
            <v>CHG</v>
          </cell>
          <cell r="K274">
            <v>42585</v>
          </cell>
          <cell r="L274">
            <v>0</v>
          </cell>
          <cell r="M274">
            <v>1</v>
          </cell>
          <cell r="N274" t="str">
            <v>XĐTH</v>
          </cell>
          <cell r="O274">
            <v>42979</v>
          </cell>
          <cell r="P274" t="str">
            <v>Điều chỉnh lương, tách phụ cấp</v>
          </cell>
          <cell r="Q274">
            <v>0</v>
          </cell>
        </row>
        <row r="275">
          <cell r="C275">
            <v>10267</v>
          </cell>
          <cell r="D275" t="str">
            <v xml:space="preserve">Phạm Thị Lê </v>
          </cell>
          <cell r="E275" t="str">
            <v>Chuyên viên Tài chính</v>
          </cell>
          <cell r="F275" t="str">
            <v>Phòng Tài chính và Phân tích đầu tư</v>
          </cell>
          <cell r="G275" t="str">
            <v>Phòng Tài chính và Phân tích đầu tư</v>
          </cell>
          <cell r="H275" t="str">
            <v>Khối Đầu Tư - Tài chính</v>
          </cell>
          <cell r="I275" t="str">
            <v>Ban TC-KT CHG</v>
          </cell>
          <cell r="J275" t="str">
            <v>CHG</v>
          </cell>
          <cell r="K275">
            <v>42675</v>
          </cell>
          <cell r="L275">
            <v>0</v>
          </cell>
          <cell r="M275">
            <v>1</v>
          </cell>
          <cell r="N275" t="str">
            <v>XĐTH</v>
          </cell>
          <cell r="O275">
            <v>0</v>
          </cell>
          <cell r="P275">
            <v>0</v>
          </cell>
          <cell r="Q275">
            <v>0</v>
          </cell>
        </row>
        <row r="276">
          <cell r="C276">
            <v>10282</v>
          </cell>
          <cell r="D276" t="str">
            <v>Nguyễn Thu Hiền</v>
          </cell>
          <cell r="E276" t="str">
            <v>Chuyên viên Ban Kế toán &amp; Kiểm toán nội bộ</v>
          </cell>
          <cell r="F276" t="str">
            <v>Phòng Kế toán và Kiểm toán nội bộ</v>
          </cell>
          <cell r="G276" t="str">
            <v>Phòng Kế toán và Kiểm toán nội bộ</v>
          </cell>
          <cell r="H276" t="str">
            <v>Khối Đầu Tư - Tài chính</v>
          </cell>
          <cell r="I276" t="str">
            <v>Ban TC-KT CHG</v>
          </cell>
          <cell r="J276" t="str">
            <v>CHG</v>
          </cell>
          <cell r="K276">
            <v>42906</v>
          </cell>
          <cell r="L276">
            <v>0</v>
          </cell>
          <cell r="M276">
            <v>0</v>
          </cell>
          <cell r="N276" t="str">
            <v>XĐTH</v>
          </cell>
          <cell r="O276">
            <v>42967</v>
          </cell>
          <cell r="P276" t="str">
            <v>Chính thức</v>
          </cell>
          <cell r="Q276">
            <v>0</v>
          </cell>
        </row>
        <row r="277">
          <cell r="C277">
            <v>10349</v>
          </cell>
          <cell r="D277" t="str">
            <v>Phạm Công Hoan</v>
          </cell>
          <cell r="E277" t="str">
            <v>Chuyên viên Thuế và Kiểm soát hợp đồng</v>
          </cell>
          <cell r="F277" t="str">
            <v>Phòng Kế toán và Kiểm toán nội bộ</v>
          </cell>
          <cell r="G277" t="str">
            <v>Phòng Kế toán và Kiểm toán nội bộ</v>
          </cell>
          <cell r="H277" t="str">
            <v>Khối Đầu Tư - Tài chính</v>
          </cell>
          <cell r="I277" t="str">
            <v>Ban TC-KT CHG</v>
          </cell>
          <cell r="J277" t="str">
            <v>CHG</v>
          </cell>
          <cell r="K277">
            <v>43003</v>
          </cell>
          <cell r="L277">
            <v>0</v>
          </cell>
          <cell r="M277">
            <v>0</v>
          </cell>
          <cell r="N277" t="str">
            <v>HĐTV</v>
          </cell>
          <cell r="O277">
            <v>43064</v>
          </cell>
          <cell r="P277" t="str">
            <v>Nhân viên mới</v>
          </cell>
          <cell r="Q277">
            <v>0.85</v>
          </cell>
        </row>
        <row r="278">
          <cell r="C278">
            <v>10392</v>
          </cell>
          <cell r="D278" t="str">
            <v>Nguyễn Thị Thúy Hằng</v>
          </cell>
          <cell r="E278" t="str">
            <v>Chuyên viên quản lý Tài sản &amp; Nguồn vốn</v>
          </cell>
          <cell r="F278" t="str">
            <v>Phòng Kế toán và Kiểm toán nội bộ</v>
          </cell>
          <cell r="G278" t="str">
            <v>Phòng Kế toán và Kiểm toán nội bộ</v>
          </cell>
          <cell r="H278" t="str">
            <v>Khối Đầu Tư - Tài chính</v>
          </cell>
          <cell r="I278" t="str">
            <v>Ban TC-KT CHG</v>
          </cell>
          <cell r="J278" t="str">
            <v>CHG</v>
          </cell>
          <cell r="K278">
            <v>43074</v>
          </cell>
          <cell r="L278">
            <v>0</v>
          </cell>
          <cell r="M278">
            <v>0</v>
          </cell>
          <cell r="N278" t="str">
            <v>HĐTV</v>
          </cell>
          <cell r="O278">
            <v>43074</v>
          </cell>
          <cell r="P278" t="str">
            <v>Nhân viên mới</v>
          </cell>
          <cell r="Q278">
            <v>0</v>
          </cell>
        </row>
        <row r="279">
          <cell r="C279">
            <v>10190</v>
          </cell>
          <cell r="D279" t="str">
            <v>Vũ Bá Sang</v>
          </cell>
          <cell r="E279" t="str">
            <v>Chánh Văn phòng</v>
          </cell>
          <cell r="F279" t="str">
            <v>Văn phòng Tập đoàn</v>
          </cell>
          <cell r="G279" t="str">
            <v>Văn phòng Tập đoàn</v>
          </cell>
          <cell r="H279">
            <v>0</v>
          </cell>
          <cell r="I279" t="str">
            <v>VPTĐ CHG</v>
          </cell>
          <cell r="J279" t="str">
            <v>CHG</v>
          </cell>
          <cell r="K279">
            <v>41876</v>
          </cell>
          <cell r="L279">
            <v>0</v>
          </cell>
          <cell r="M279">
            <v>1</v>
          </cell>
          <cell r="N279" t="str">
            <v>XĐTH</v>
          </cell>
          <cell r="O279">
            <v>0</v>
          </cell>
          <cell r="P279">
            <v>0</v>
          </cell>
          <cell r="Q279">
            <v>0</v>
          </cell>
        </row>
        <row r="280">
          <cell r="C280">
            <v>10258</v>
          </cell>
          <cell r="D280" t="str">
            <v>Phạm Thu Hà</v>
          </cell>
          <cell r="E280" t="str">
            <v>Thư ký Tổng Giám đốc</v>
          </cell>
          <cell r="F280" t="str">
            <v>Văn phòng Tập đoàn</v>
          </cell>
          <cell r="G280" t="str">
            <v>Văn phòng Tập đoàn</v>
          </cell>
          <cell r="H280">
            <v>0</v>
          </cell>
          <cell r="I280" t="str">
            <v>TTL CHG</v>
          </cell>
          <cell r="J280" t="str">
            <v>CHG</v>
          </cell>
          <cell r="K280">
            <v>42534</v>
          </cell>
          <cell r="L280">
            <v>0</v>
          </cell>
          <cell r="M280">
            <v>1</v>
          </cell>
          <cell r="N280" t="str">
            <v>XĐTH</v>
          </cell>
          <cell r="O280">
            <v>0</v>
          </cell>
          <cell r="P280">
            <v>0</v>
          </cell>
          <cell r="Q280">
            <v>0</v>
          </cell>
        </row>
        <row r="281">
          <cell r="C281">
            <v>10293</v>
          </cell>
          <cell r="D281" t="str">
            <v>Nguyễn Thị Thanh Tú</v>
          </cell>
          <cell r="E281" t="str">
            <v>Nhân viên Điều phối dự án</v>
          </cell>
          <cell r="F281" t="str">
            <v>Văn phòng Tập đoàn</v>
          </cell>
          <cell r="G281" t="str">
            <v>Văn phòng Tập đoàn</v>
          </cell>
          <cell r="H281">
            <v>0</v>
          </cell>
          <cell r="I281" t="str">
            <v>TTL CHG</v>
          </cell>
          <cell r="J281" t="str">
            <v>CHG</v>
          </cell>
          <cell r="K281">
            <v>42557</v>
          </cell>
          <cell r="L281">
            <v>0</v>
          </cell>
          <cell r="M281">
            <v>1</v>
          </cell>
          <cell r="N281" t="str">
            <v>XĐTH</v>
          </cell>
          <cell r="O281">
            <v>0</v>
          </cell>
          <cell r="P281">
            <v>0</v>
          </cell>
          <cell r="Q281">
            <v>0</v>
          </cell>
        </row>
        <row r="282">
          <cell r="C282">
            <v>10344</v>
          </cell>
          <cell r="D282" t="str">
            <v>Nguyễn Anh Đức</v>
          </cell>
          <cell r="E282" t="str">
            <v>Trợ lý Tổng Giám đốc</v>
          </cell>
          <cell r="F282" t="str">
            <v>Văn phòng Tập đoàn</v>
          </cell>
          <cell r="G282" t="str">
            <v>Văn phòng Tập đoàn</v>
          </cell>
          <cell r="H282">
            <v>0</v>
          </cell>
          <cell r="I282" t="str">
            <v>TTL CHG</v>
          </cell>
          <cell r="J282" t="str">
            <v>CHG</v>
          </cell>
          <cell r="K282">
            <v>42983</v>
          </cell>
          <cell r="L282">
            <v>0</v>
          </cell>
          <cell r="M282">
            <v>0</v>
          </cell>
          <cell r="N282" t="str">
            <v>XĐTH</v>
          </cell>
          <cell r="O282">
            <v>42983</v>
          </cell>
          <cell r="P282" t="str">
            <v>Nhân viên mới</v>
          </cell>
          <cell r="Q282">
            <v>0</v>
          </cell>
        </row>
        <row r="283">
          <cell r="C283">
            <v>10244</v>
          </cell>
          <cell r="D283" t="str">
            <v>Phương Phong Vũ</v>
          </cell>
          <cell r="E283" t="str">
            <v>Nhân viên lái xe</v>
          </cell>
          <cell r="F283" t="str">
            <v>Bộ phận Hành chính - Lái xe</v>
          </cell>
          <cell r="G283" t="str">
            <v>Văn phòng Tập đoàn</v>
          </cell>
          <cell r="H283">
            <v>0</v>
          </cell>
          <cell r="I283" t="str">
            <v>VPTĐ CHG</v>
          </cell>
          <cell r="J283" t="str">
            <v>CHG</v>
          </cell>
          <cell r="K283">
            <v>40098</v>
          </cell>
          <cell r="L283">
            <v>0</v>
          </cell>
          <cell r="M283" t="str">
            <v>Quá tuổi, không tham gia BH</v>
          </cell>
          <cell r="N283" t="str">
            <v>Không XĐTH</v>
          </cell>
          <cell r="O283">
            <v>0</v>
          </cell>
          <cell r="P283">
            <v>0</v>
          </cell>
          <cell r="Q283">
            <v>0</v>
          </cell>
        </row>
        <row r="284">
          <cell r="C284">
            <v>10148</v>
          </cell>
          <cell r="D284" t="str">
            <v>Nguyễn Vũ Thắng</v>
          </cell>
          <cell r="E284" t="str">
            <v>Nhân viên lái xe</v>
          </cell>
          <cell r="F284" t="str">
            <v>Bộ phận Hành chính - Lái xe</v>
          </cell>
          <cell r="G284" t="str">
            <v>Văn phòng Tập đoàn</v>
          </cell>
          <cell r="H284">
            <v>0</v>
          </cell>
          <cell r="I284" t="str">
            <v>VPTĐ CHG</v>
          </cell>
          <cell r="J284" t="str">
            <v>CHG</v>
          </cell>
          <cell r="K284">
            <v>42186</v>
          </cell>
          <cell r="L284">
            <v>0</v>
          </cell>
          <cell r="M284">
            <v>1</v>
          </cell>
          <cell r="N284" t="str">
            <v>XĐTH</v>
          </cell>
          <cell r="O284">
            <v>42917</v>
          </cell>
          <cell r="P284" t="str">
            <v>Điều chỉnh lương</v>
          </cell>
          <cell r="Q284">
            <v>0</v>
          </cell>
        </row>
        <row r="285">
          <cell r="C285">
            <v>10256</v>
          </cell>
          <cell r="D285" t="str">
            <v>Phùng Phi Thường</v>
          </cell>
          <cell r="E285" t="str">
            <v>Nhân viên lái xe</v>
          </cell>
          <cell r="F285" t="str">
            <v>Bộ phận Hành chính - Lái xe</v>
          </cell>
          <cell r="G285" t="str">
            <v>Văn phòng Tập đoàn</v>
          </cell>
          <cell r="H285">
            <v>0</v>
          </cell>
          <cell r="I285" t="str">
            <v>VPTĐ CHG</v>
          </cell>
          <cell r="J285" t="str">
            <v>CHG</v>
          </cell>
          <cell r="K285">
            <v>42514</v>
          </cell>
          <cell r="L285">
            <v>0</v>
          </cell>
          <cell r="M285">
            <v>1</v>
          </cell>
          <cell r="N285" t="str">
            <v>XĐTH</v>
          </cell>
          <cell r="O285">
            <v>0</v>
          </cell>
          <cell r="P285">
            <v>0</v>
          </cell>
          <cell r="Q285">
            <v>0</v>
          </cell>
        </row>
        <row r="286">
          <cell r="C286">
            <v>10284</v>
          </cell>
          <cell r="D286" t="str">
            <v>Nguyễn Nhật Dũng</v>
          </cell>
          <cell r="E286" t="str">
            <v>Chuyên viên Hành chính</v>
          </cell>
          <cell r="F286" t="str">
            <v>Văn phòng Tập đoàn</v>
          </cell>
          <cell r="G286" t="str">
            <v>Văn phòng Tập đoàn</v>
          </cell>
          <cell r="H286">
            <v>0</v>
          </cell>
          <cell r="I286" t="str">
            <v>VPTĐ CHG</v>
          </cell>
          <cell r="J286" t="str">
            <v>CHG</v>
          </cell>
          <cell r="K286">
            <v>42012</v>
          </cell>
          <cell r="L286">
            <v>0</v>
          </cell>
          <cell r="M286">
            <v>1</v>
          </cell>
          <cell r="N286" t="str">
            <v>XĐTH</v>
          </cell>
          <cell r="O286">
            <v>43009</v>
          </cell>
          <cell r="P286" t="str">
            <v>Điều chỉnh lương</v>
          </cell>
          <cell r="Q286">
            <v>0</v>
          </cell>
        </row>
        <row r="287">
          <cell r="C287">
            <v>10285</v>
          </cell>
          <cell r="D287" t="str">
            <v>Bùi Thị Thúy Nhung</v>
          </cell>
          <cell r="E287" t="str">
            <v>Nhân viên tạp vụ</v>
          </cell>
          <cell r="F287" t="str">
            <v>Bộ phận Hành chính - Bảo vệ &amp; Tạp vụ</v>
          </cell>
          <cell r="G287" t="str">
            <v>Văn phòng Tập đoàn</v>
          </cell>
          <cell r="H287">
            <v>0</v>
          </cell>
          <cell r="I287" t="str">
            <v>VPTĐ CHG</v>
          </cell>
          <cell r="J287" t="str">
            <v>CHG</v>
          </cell>
          <cell r="K287">
            <v>42222</v>
          </cell>
          <cell r="L287">
            <v>0</v>
          </cell>
          <cell r="M287" t="str">
            <v>Quá tuổi, không tham gia BH</v>
          </cell>
          <cell r="N287" t="str">
            <v>XĐTH</v>
          </cell>
          <cell r="O287">
            <v>0</v>
          </cell>
          <cell r="P287">
            <v>0</v>
          </cell>
          <cell r="Q287">
            <v>0</v>
          </cell>
        </row>
        <row r="288">
          <cell r="C288">
            <v>10286</v>
          </cell>
          <cell r="D288" t="str">
            <v>Nhữ Hồng Tám</v>
          </cell>
          <cell r="E288" t="str">
            <v>Nhân viên lái xe</v>
          </cell>
          <cell r="F288" t="str">
            <v>Bộ phận Hành chính - Lái xe</v>
          </cell>
          <cell r="G288" t="str">
            <v>Văn phòng Tập đoàn</v>
          </cell>
          <cell r="H288">
            <v>0</v>
          </cell>
          <cell r="I288" t="str">
            <v>VPTĐ CHG</v>
          </cell>
          <cell r="J288" t="str">
            <v>CHG</v>
          </cell>
          <cell r="K288">
            <v>42303</v>
          </cell>
          <cell r="L288">
            <v>0</v>
          </cell>
          <cell r="M288">
            <v>1</v>
          </cell>
          <cell r="N288" t="str">
            <v>Không XĐTH</v>
          </cell>
          <cell r="O288">
            <v>0</v>
          </cell>
          <cell r="P288">
            <v>0</v>
          </cell>
          <cell r="Q288">
            <v>0</v>
          </cell>
        </row>
        <row r="289">
          <cell r="C289">
            <v>10287</v>
          </cell>
          <cell r="D289" t="str">
            <v>Đào Thị Thùy Dung</v>
          </cell>
          <cell r="E289" t="str">
            <v>Nhân viên hành chính</v>
          </cell>
          <cell r="F289" t="str">
            <v>Văn phòng Tập đoàn</v>
          </cell>
          <cell r="G289" t="str">
            <v>Văn phòng Tập đoàn</v>
          </cell>
          <cell r="H289">
            <v>0</v>
          </cell>
          <cell r="I289" t="str">
            <v>VPTĐ CHG</v>
          </cell>
          <cell r="J289" t="str">
            <v>CHG</v>
          </cell>
          <cell r="K289">
            <v>42352</v>
          </cell>
          <cell r="L289">
            <v>0</v>
          </cell>
          <cell r="M289">
            <v>1</v>
          </cell>
          <cell r="N289" t="str">
            <v>XĐTH</v>
          </cell>
          <cell r="O289">
            <v>0</v>
          </cell>
          <cell r="P289">
            <v>0</v>
          </cell>
          <cell r="Q289">
            <v>0</v>
          </cell>
        </row>
        <row r="290">
          <cell r="C290">
            <v>10291</v>
          </cell>
          <cell r="D290" t="str">
            <v>Nguyễn Đăng Luyện</v>
          </cell>
          <cell r="E290" t="str">
            <v>Nhân viên Hành chính</v>
          </cell>
          <cell r="F290" t="str">
            <v>Phòng Nhân sự - Hành chính - Công nghệ thông tin</v>
          </cell>
          <cell r="G290" t="str">
            <v>Văn phòng Tập đoàn</v>
          </cell>
          <cell r="H290">
            <v>0</v>
          </cell>
          <cell r="I290" t="str">
            <v>VPTĐ CHG</v>
          </cell>
          <cell r="J290" t="str">
            <v>CHG</v>
          </cell>
          <cell r="K290">
            <v>42878</v>
          </cell>
          <cell r="L290">
            <v>0</v>
          </cell>
          <cell r="M290" t="str">
            <v>Đóng BH Tháng 8</v>
          </cell>
          <cell r="N290" t="str">
            <v>XĐTH</v>
          </cell>
          <cell r="O290">
            <v>42917</v>
          </cell>
          <cell r="P290" t="str">
            <v>Chính thức</v>
          </cell>
          <cell r="Q290">
            <v>0</v>
          </cell>
        </row>
        <row r="291">
          <cell r="C291">
            <v>10292</v>
          </cell>
          <cell r="D291" t="str">
            <v>Đỗ Thị Hương</v>
          </cell>
          <cell r="E291" t="str">
            <v>Nhân viên tạp vụ</v>
          </cell>
          <cell r="F291" t="str">
            <v>Bộ phận Hành chính - Bảo vệ &amp; Tạp vụ</v>
          </cell>
          <cell r="G291" t="str">
            <v>Văn phòng Tập đoàn</v>
          </cell>
          <cell r="H291">
            <v>0</v>
          </cell>
          <cell r="I291" t="str">
            <v>VPTĐ CHG</v>
          </cell>
          <cell r="J291" t="str">
            <v>CHG</v>
          </cell>
          <cell r="K291">
            <v>41548</v>
          </cell>
          <cell r="L291">
            <v>0</v>
          </cell>
          <cell r="M291">
            <v>1</v>
          </cell>
          <cell r="N291" t="str">
            <v>Không XĐTH</v>
          </cell>
          <cell r="O291">
            <v>0</v>
          </cell>
          <cell r="P291">
            <v>0</v>
          </cell>
          <cell r="Q291">
            <v>0</v>
          </cell>
        </row>
        <row r="292">
          <cell r="C292">
            <v>10363</v>
          </cell>
          <cell r="D292" t="str">
            <v>Phạm Thúy Ngân</v>
          </cell>
          <cell r="E292" t="str">
            <v>Nhân viên Lưu trữ</v>
          </cell>
          <cell r="F292" t="str">
            <v>Văn phòng Tập đoàn</v>
          </cell>
          <cell r="G292" t="str">
            <v>Văn phòng Tập đoàn</v>
          </cell>
          <cell r="H292">
            <v>0</v>
          </cell>
          <cell r="I292" t="str">
            <v>VPTĐ CHG</v>
          </cell>
          <cell r="J292" t="str">
            <v>CHG</v>
          </cell>
          <cell r="K292">
            <v>43011</v>
          </cell>
          <cell r="L292">
            <v>0</v>
          </cell>
          <cell r="M292">
            <v>0</v>
          </cell>
          <cell r="N292" t="str">
            <v>XĐTH</v>
          </cell>
          <cell r="O292">
            <v>43070</v>
          </cell>
          <cell r="P292" t="str">
            <v>Chính thức</v>
          </cell>
          <cell r="Q292">
            <v>0</v>
          </cell>
        </row>
        <row r="293">
          <cell r="C293">
            <v>10002</v>
          </cell>
          <cell r="D293" t="str">
            <v>Nguyễn Thúy Hường</v>
          </cell>
          <cell r="E293" t="str">
            <v>Chuyên viên hành chính</v>
          </cell>
          <cell r="F293" t="str">
            <v>Văn phòng Tập đoàn</v>
          </cell>
          <cell r="G293" t="str">
            <v>Văn phòng Tập đoàn</v>
          </cell>
          <cell r="H293">
            <v>0</v>
          </cell>
          <cell r="I293" t="str">
            <v>VPTĐ CHG</v>
          </cell>
          <cell r="J293" t="str">
            <v>CHG</v>
          </cell>
          <cell r="K293">
            <v>42226</v>
          </cell>
          <cell r="L293">
            <v>0</v>
          </cell>
          <cell r="M293">
            <v>0</v>
          </cell>
          <cell r="N293" t="str">
            <v>XĐTH</v>
          </cell>
          <cell r="O293">
            <v>43010</v>
          </cell>
          <cell r="P293" t="str">
            <v>Điều chuyển từ TDI sang CHG + Điều chỉnh lương</v>
          </cell>
          <cell r="Q293">
            <v>0</v>
          </cell>
        </row>
        <row r="294">
          <cell r="C294">
            <v>10373</v>
          </cell>
          <cell r="D294" t="str">
            <v>Đinh Thị Thìn</v>
          </cell>
          <cell r="E294" t="str">
            <v>Nhân viên Tạp vụ</v>
          </cell>
          <cell r="F294" t="str">
            <v>Bộ phận Hành chính - Bảo vệ &amp; Tạp vụ</v>
          </cell>
          <cell r="G294" t="str">
            <v>Văn phòng Tập đoàn</v>
          </cell>
          <cell r="H294">
            <v>0</v>
          </cell>
          <cell r="I294" t="str">
            <v>VPTĐ CHG</v>
          </cell>
          <cell r="J294" t="str">
            <v>CHG</v>
          </cell>
          <cell r="K294">
            <v>43038</v>
          </cell>
          <cell r="L294">
            <v>0</v>
          </cell>
          <cell r="M294">
            <v>0</v>
          </cell>
          <cell r="N294" t="str">
            <v>XĐTH</v>
          </cell>
          <cell r="O294">
            <v>43070</v>
          </cell>
          <cell r="P294" t="str">
            <v>Nhân viên mới</v>
          </cell>
          <cell r="Q294">
            <v>0</v>
          </cell>
        </row>
        <row r="295">
          <cell r="C295">
            <v>10374</v>
          </cell>
          <cell r="D295" t="str">
            <v>Đỗ Thu Hà</v>
          </cell>
          <cell r="E295" t="str">
            <v>Nhân viên Lễ tân</v>
          </cell>
          <cell r="F295" t="str">
            <v>Văn phòng Tập đoàn</v>
          </cell>
          <cell r="G295" t="str">
            <v>Văn phòng Tập đoàn</v>
          </cell>
          <cell r="H295">
            <v>0</v>
          </cell>
          <cell r="I295" t="str">
            <v>VPTĐ CHG</v>
          </cell>
          <cell r="J295" t="str">
            <v>CHG</v>
          </cell>
          <cell r="K295">
            <v>43040</v>
          </cell>
          <cell r="L295">
            <v>0</v>
          </cell>
          <cell r="M295">
            <v>0</v>
          </cell>
          <cell r="N295" t="str">
            <v>HĐTV</v>
          </cell>
          <cell r="O295">
            <v>43040</v>
          </cell>
          <cell r="P295" t="str">
            <v>Nhân viên mới</v>
          </cell>
          <cell r="Q295">
            <v>0.85</v>
          </cell>
        </row>
        <row r="296">
          <cell r="C296">
            <v>10294</v>
          </cell>
          <cell r="D296" t="str">
            <v>Hoàng Phụng Hiệp</v>
          </cell>
          <cell r="E296" t="str">
            <v>Giám đốc Ban Công nghệ thông tin</v>
          </cell>
          <cell r="F296" t="str">
            <v>Ban Công nghệ thông tin</v>
          </cell>
          <cell r="G296" t="str">
            <v>Ban Công nghệ thông tin</v>
          </cell>
          <cell r="H296">
            <v>0</v>
          </cell>
          <cell r="I296" t="str">
            <v>Ban CNTT CHG</v>
          </cell>
          <cell r="J296" t="str">
            <v>CHG</v>
          </cell>
          <cell r="K296">
            <v>42931</v>
          </cell>
          <cell r="L296">
            <v>0</v>
          </cell>
          <cell r="M296" t="str">
            <v>Đóng BH Tháng 8</v>
          </cell>
          <cell r="N296" t="str">
            <v>XĐTH</v>
          </cell>
          <cell r="O296">
            <v>0</v>
          </cell>
          <cell r="P296" t="str">
            <v>Nhân viên mới</v>
          </cell>
          <cell r="Q296">
            <v>0</v>
          </cell>
        </row>
        <row r="297">
          <cell r="C297">
            <v>10257</v>
          </cell>
          <cell r="D297" t="str">
            <v>Đỗ Mạnh Hùng</v>
          </cell>
          <cell r="E297" t="str">
            <v>Nhân viên công nghệ thông tin</v>
          </cell>
          <cell r="F297" t="str">
            <v>Ban Công nghệ thông tin</v>
          </cell>
          <cell r="G297" t="str">
            <v>Ban Công nghệ thông tin</v>
          </cell>
          <cell r="H297">
            <v>0</v>
          </cell>
          <cell r="I297" t="str">
            <v>Ban CNTT CHG</v>
          </cell>
          <cell r="J297" t="str">
            <v>CHG</v>
          </cell>
          <cell r="K297">
            <v>42522</v>
          </cell>
          <cell r="L297">
            <v>0</v>
          </cell>
          <cell r="M297">
            <v>1</v>
          </cell>
          <cell r="N297" t="str">
            <v>XĐTH</v>
          </cell>
          <cell r="O297">
            <v>0</v>
          </cell>
          <cell r="P297">
            <v>0</v>
          </cell>
          <cell r="Q297">
            <v>0</v>
          </cell>
        </row>
        <row r="298">
          <cell r="C298">
            <v>10273</v>
          </cell>
          <cell r="D298" t="str">
            <v>Nguyễn Thế Tiến</v>
          </cell>
          <cell r="E298" t="str">
            <v>Nhân viên công nghệ thông tin</v>
          </cell>
          <cell r="F298" t="str">
            <v>Ban Công nghệ thông tin</v>
          </cell>
          <cell r="G298" t="str">
            <v>Ban Công nghệ thông tin</v>
          </cell>
          <cell r="H298">
            <v>0</v>
          </cell>
          <cell r="I298" t="str">
            <v>Ban CNTT CHG</v>
          </cell>
          <cell r="J298" t="str">
            <v>CHG</v>
          </cell>
          <cell r="K298">
            <v>42795</v>
          </cell>
          <cell r="L298">
            <v>0</v>
          </cell>
          <cell r="M298">
            <v>1</v>
          </cell>
          <cell r="N298" t="str">
            <v>XĐTH</v>
          </cell>
          <cell r="O298">
            <v>42856</v>
          </cell>
          <cell r="P298" t="str">
            <v>Chính thức + Phụ cấp</v>
          </cell>
          <cell r="Q298">
            <v>0</v>
          </cell>
        </row>
        <row r="299">
          <cell r="C299">
            <v>10279</v>
          </cell>
          <cell r="D299" t="str">
            <v>Đỗ Văn Đoài</v>
          </cell>
          <cell r="E299" t="str">
            <v>Nhân viên công nghệ thông tin</v>
          </cell>
          <cell r="F299" t="str">
            <v>Ban Công nghệ thông tin</v>
          </cell>
          <cell r="G299" t="str">
            <v>Ban Công nghệ thông tin</v>
          </cell>
          <cell r="H299">
            <v>0</v>
          </cell>
          <cell r="I299" t="str">
            <v>Ban CNTT CHG</v>
          </cell>
          <cell r="J299" t="str">
            <v>CHG</v>
          </cell>
          <cell r="K299">
            <v>42094</v>
          </cell>
          <cell r="L299">
            <v>0</v>
          </cell>
          <cell r="M299">
            <v>1</v>
          </cell>
          <cell r="N299" t="str">
            <v>XĐTH</v>
          </cell>
          <cell r="O299" t="str">
            <v>1/10/2017-31/12/2017</v>
          </cell>
          <cell r="P299" t="str">
            <v>phụ cấp xăng xe</v>
          </cell>
          <cell r="Q299">
            <v>0</v>
          </cell>
        </row>
        <row r="300">
          <cell r="C300">
            <v>10277</v>
          </cell>
          <cell r="D300" t="str">
            <v>Lã Thị Bích Thủy</v>
          </cell>
          <cell r="E300" t="str">
            <v>Giám đốc Ban Nhân sự</v>
          </cell>
          <cell r="F300" t="str">
            <v>Ban Nhân sự</v>
          </cell>
          <cell r="G300" t="str">
            <v>Ban Nhân sự</v>
          </cell>
          <cell r="H300" t="str">
            <v>Khối Dịch vụ - Marketing - R&amp;D - Nhân sự</v>
          </cell>
          <cell r="I300" t="str">
            <v>Ban NS CHG</v>
          </cell>
          <cell r="J300" t="str">
            <v>CHG</v>
          </cell>
          <cell r="K300">
            <v>42845</v>
          </cell>
          <cell r="L300">
            <v>0</v>
          </cell>
          <cell r="M300">
            <v>1</v>
          </cell>
          <cell r="N300" t="str">
            <v>XĐTH</v>
          </cell>
          <cell r="O300">
            <v>42979</v>
          </cell>
          <cell r="P300" t="str">
            <v>Phụ cấp điện thoại</v>
          </cell>
          <cell r="Q300">
            <v>0</v>
          </cell>
        </row>
        <row r="301">
          <cell r="C301">
            <v>10278</v>
          </cell>
          <cell r="D301" t="str">
            <v>Đỗ Thanh Hằng</v>
          </cell>
          <cell r="E301" t="str">
            <v>Nhân viên Nhân sự</v>
          </cell>
          <cell r="F301" t="str">
            <v>BP Dịch vụ Nhân sự</v>
          </cell>
          <cell r="G301" t="str">
            <v>BP Dịch vụ Nhân sự</v>
          </cell>
          <cell r="H301" t="str">
            <v>Khối Dịch vụ - Marketing - R&amp;D - Nhân sự</v>
          </cell>
          <cell r="I301" t="str">
            <v>Ban NS CHG</v>
          </cell>
          <cell r="J301" t="str">
            <v>CHG</v>
          </cell>
          <cell r="K301">
            <v>42787</v>
          </cell>
          <cell r="L301">
            <v>0</v>
          </cell>
          <cell r="M301">
            <v>1</v>
          </cell>
          <cell r="N301" t="str">
            <v>XĐTH</v>
          </cell>
          <cell r="O301">
            <v>42907</v>
          </cell>
          <cell r="P301" t="str">
            <v>Chính thức +ĐCL</v>
          </cell>
          <cell r="Q301">
            <v>0</v>
          </cell>
        </row>
        <row r="302">
          <cell r="C302">
            <v>10281</v>
          </cell>
          <cell r="D302" t="str">
            <v>Tô Thị Là</v>
          </cell>
          <cell r="E302" t="str">
            <v>Phụ trách Hoạch định &amp; Phát triển Nguồn nhân lực</v>
          </cell>
          <cell r="F302" t="str">
            <v>Bộ phận Hoạch định và Phát triển Nguồn nhân lực</v>
          </cell>
          <cell r="G302" t="str">
            <v>Bộ phận Hoạch định và Phát triển Nguồn nhân lực</v>
          </cell>
          <cell r="H302" t="str">
            <v>Khối Dịch vụ - Marketing - R&amp;D - Nhân sự</v>
          </cell>
          <cell r="I302" t="str">
            <v>Ban NS CHG</v>
          </cell>
          <cell r="J302" t="str">
            <v>CHG</v>
          </cell>
          <cell r="K302">
            <v>42870</v>
          </cell>
          <cell r="L302">
            <v>0</v>
          </cell>
          <cell r="M302">
            <v>1</v>
          </cell>
          <cell r="N302" t="str">
            <v>XĐTH</v>
          </cell>
          <cell r="O302">
            <v>43009</v>
          </cell>
          <cell r="P302" t="str">
            <v>Phụ cấp điện thoại</v>
          </cell>
          <cell r="Q302">
            <v>0</v>
          </cell>
        </row>
        <row r="303">
          <cell r="C303">
            <v>10298</v>
          </cell>
          <cell r="D303" t="str">
            <v>Nguyễn Mạnh Hùng</v>
          </cell>
          <cell r="E303" t="str">
            <v>Phụ trách Dịch vụ Nhân sự</v>
          </cell>
          <cell r="F303" t="str">
            <v>BP Dịch vụ Nhân sự</v>
          </cell>
          <cell r="G303" t="str">
            <v>BP Dịch vụ Nhân sự</v>
          </cell>
          <cell r="H303" t="str">
            <v>Khối Dịch vụ - Marketing - R&amp;D - Nhân sự</v>
          </cell>
          <cell r="I303" t="str">
            <v>Ban NS CHG</v>
          </cell>
          <cell r="J303" t="str">
            <v>CHG</v>
          </cell>
          <cell r="K303">
            <v>42843</v>
          </cell>
          <cell r="L303">
            <v>0</v>
          </cell>
          <cell r="M303">
            <v>1</v>
          </cell>
          <cell r="N303" t="str">
            <v>XĐTH</v>
          </cell>
          <cell r="O303">
            <v>42917</v>
          </cell>
          <cell r="P303" t="str">
            <v>ĐCL + Điều chuyển từ C3 sang CHG</v>
          </cell>
          <cell r="Q303">
            <v>0</v>
          </cell>
        </row>
        <row r="304">
          <cell r="C304">
            <v>10297</v>
          </cell>
          <cell r="D304" t="str">
            <v>Nguyễn Thị Điệp</v>
          </cell>
          <cell r="E304" t="str">
            <v>Chuyên viên Nhân sự</v>
          </cell>
          <cell r="F304" t="str">
            <v>BP Dịch vụ Nhân sự</v>
          </cell>
          <cell r="G304" t="str">
            <v>BP Dịch vụ Nhân sự</v>
          </cell>
          <cell r="H304" t="str">
            <v>Khối Dịch vụ - Marketing - R&amp;D - Nhân sự</v>
          </cell>
          <cell r="I304" t="str">
            <v>Ban NS CHG</v>
          </cell>
          <cell r="J304" t="str">
            <v>CHG</v>
          </cell>
          <cell r="K304">
            <v>42935</v>
          </cell>
          <cell r="L304">
            <v>0</v>
          </cell>
          <cell r="M304">
            <v>0</v>
          </cell>
          <cell r="N304" t="str">
            <v>XĐTH</v>
          </cell>
          <cell r="O304">
            <v>42996</v>
          </cell>
          <cell r="P304" t="str">
            <v>Chính thức</v>
          </cell>
          <cell r="Q304">
            <v>0</v>
          </cell>
        </row>
        <row r="305">
          <cell r="C305">
            <v>10336</v>
          </cell>
          <cell r="D305" t="str">
            <v>Mai Tuấn Anh</v>
          </cell>
          <cell r="E305" t="str">
            <v>Phụ trách Đào tạo &amp; Gắn kết</v>
          </cell>
          <cell r="F305" t="str">
            <v>Bộ phận Đào tạo &amp; Gắn kết</v>
          </cell>
          <cell r="G305" t="str">
            <v>Bộ phận Đào tạo &amp; Gắn kết</v>
          </cell>
          <cell r="H305" t="str">
            <v>Khối Dịch vụ - Marketing - R&amp;D - Nhân sự</v>
          </cell>
          <cell r="I305" t="str">
            <v>Ban NS CHG</v>
          </cell>
          <cell r="J305" t="str">
            <v>CHG</v>
          </cell>
          <cell r="K305">
            <v>42948</v>
          </cell>
          <cell r="L305">
            <v>0</v>
          </cell>
          <cell r="M305">
            <v>0</v>
          </cell>
          <cell r="N305" t="str">
            <v>XĐTH</v>
          </cell>
          <cell r="O305">
            <v>43008</v>
          </cell>
          <cell r="P305" t="str">
            <v>Chính thức</v>
          </cell>
          <cell r="Q305">
            <v>0</v>
          </cell>
        </row>
        <row r="306">
          <cell r="C306">
            <v>10195</v>
          </cell>
          <cell r="D306" t="str">
            <v>Trần Thị Thanh Nga</v>
          </cell>
          <cell r="E306" t="str">
            <v>Phụ trách Đánh giá, Lương thưởng &amp; Đãi ngộ</v>
          </cell>
          <cell r="F306" t="str">
            <v>Bộ phận Đánh giá &amp; Lương thưởng</v>
          </cell>
          <cell r="G306" t="str">
            <v>Bộ phận Đánh giá &amp; Lương thưởng</v>
          </cell>
          <cell r="H306" t="str">
            <v>Khối Dịch vụ - Marketing - R&amp;D - Nhân sự</v>
          </cell>
          <cell r="I306" t="str">
            <v>Ban NS CHG</v>
          </cell>
          <cell r="J306" t="str">
            <v>CHG</v>
          </cell>
          <cell r="K306">
            <v>41198</v>
          </cell>
          <cell r="L306">
            <v>0</v>
          </cell>
          <cell r="M306" t="str">
            <v>Nghỉ thai sản</v>
          </cell>
          <cell r="N306" t="str">
            <v>Không XĐTH</v>
          </cell>
          <cell r="O306">
            <v>42984</v>
          </cell>
          <cell r="P306" t="str">
            <v>Đi làm lại sau nghỉ TS, Đch từ C1 sang CHG</v>
          </cell>
          <cell r="Q306">
            <v>0</v>
          </cell>
        </row>
        <row r="307">
          <cell r="C307">
            <v>10233</v>
          </cell>
          <cell r="D307" t="str">
            <v>Nguyễn Thị Thanh Huyền</v>
          </cell>
          <cell r="E307" t="str">
            <v>Chuyên viên Hoạch định phát triển nguồn nhân lực</v>
          </cell>
          <cell r="F307" t="str">
            <v>Bộ phận Hoạch định và Phát triển Nguồn nhân lực</v>
          </cell>
          <cell r="G307" t="str">
            <v>Bộ phận Hoạch định và Phát triển Nguồn nhân lực</v>
          </cell>
          <cell r="H307" t="str">
            <v>Khối Dịch vụ - Marketing - R&amp;D - Nhân sự</v>
          </cell>
          <cell r="I307" t="str">
            <v>Ban NS CHG</v>
          </cell>
          <cell r="J307" t="str">
            <v>CHG</v>
          </cell>
          <cell r="K307">
            <v>42901</v>
          </cell>
          <cell r="L307">
            <v>0</v>
          </cell>
          <cell r="M307">
            <v>0</v>
          </cell>
          <cell r="N307" t="str">
            <v>XĐTH</v>
          </cell>
          <cell r="O307">
            <v>42996</v>
          </cell>
          <cell r="P307" t="str">
            <v>Đch từ C1 sang CHG</v>
          </cell>
          <cell r="Q307">
            <v>0</v>
          </cell>
        </row>
        <row r="308">
          <cell r="C308">
            <v>10362</v>
          </cell>
          <cell r="D308" t="str">
            <v>Phạm Bắc Bình</v>
          </cell>
          <cell r="E308" t="str">
            <v>Chuyên viên Tuyển dụng</v>
          </cell>
          <cell r="F308" t="str">
            <v>Bộ phận Hoạch định và Phát triển Nguồn nhân lực</v>
          </cell>
          <cell r="G308" t="str">
            <v>Bộ phận Hoạch định và Phát triển Nguồn nhân lực</v>
          </cell>
          <cell r="H308" t="str">
            <v>Khối Dịch vụ - Marketing - R&amp;D - Nhân sự</v>
          </cell>
          <cell r="I308" t="str">
            <v>Ban NS CHG</v>
          </cell>
          <cell r="J308" t="str">
            <v>CHG</v>
          </cell>
          <cell r="K308">
            <v>43010</v>
          </cell>
          <cell r="L308">
            <v>0</v>
          </cell>
          <cell r="M308">
            <v>0</v>
          </cell>
          <cell r="N308" t="str">
            <v>XĐTH</v>
          </cell>
          <cell r="O308">
            <v>43070</v>
          </cell>
          <cell r="P308" t="str">
            <v>Chính thức</v>
          </cell>
          <cell r="Q308">
            <v>0</v>
          </cell>
        </row>
        <row r="309">
          <cell r="C309">
            <v>10255</v>
          </cell>
          <cell r="D309" t="str">
            <v>Trịnh Tùng Bách</v>
          </cell>
          <cell r="E309" t="str">
            <v>Giám đốc Ban Nghiên cứu &amp; Phát triển</v>
          </cell>
          <cell r="F309" t="str">
            <v>Ban Nghiên cứu &amp; Phát triển (R&amp;D)</v>
          </cell>
          <cell r="G309" t="str">
            <v>Ban Nghiên cứu &amp; Phát triển (R&amp;D)</v>
          </cell>
          <cell r="H309" t="str">
            <v>Khối Dịch vụ - Marketing - R&amp;D - Nhân sự</v>
          </cell>
          <cell r="I309" t="str">
            <v>Ban R&amp;D CHG</v>
          </cell>
          <cell r="J309" t="str">
            <v>CHG</v>
          </cell>
          <cell r="K309">
            <v>42467</v>
          </cell>
          <cell r="L309">
            <v>0</v>
          </cell>
          <cell r="M309">
            <v>1</v>
          </cell>
          <cell r="N309" t="str">
            <v>XĐTH</v>
          </cell>
          <cell r="O309">
            <v>43009</v>
          </cell>
          <cell r="P309" t="str">
            <v>Điều chỉnh lương</v>
          </cell>
          <cell r="Q309">
            <v>0</v>
          </cell>
        </row>
        <row r="310">
          <cell r="C310">
            <v>10260</v>
          </cell>
          <cell r="D310" t="str">
            <v>Bùi Thị Khánh Linh</v>
          </cell>
          <cell r="E310" t="str">
            <v>Nhân viên Nghiên cứu &amp; Phát triển</v>
          </cell>
          <cell r="F310" t="str">
            <v>Ban Nghiên cứu &amp; Phát triển (R&amp;D)</v>
          </cell>
          <cell r="G310" t="str">
            <v>Ban Nghiên cứu &amp; Phát triển (R&amp;D)</v>
          </cell>
          <cell r="H310" t="str">
            <v>Khối Dịch vụ - Marketing - R&amp;D - Nhân sự</v>
          </cell>
          <cell r="I310" t="str">
            <v>Ban R&amp;D CHG</v>
          </cell>
          <cell r="J310" t="str">
            <v>CHG</v>
          </cell>
          <cell r="K310">
            <v>42593</v>
          </cell>
          <cell r="L310">
            <v>0</v>
          </cell>
          <cell r="M310">
            <v>1</v>
          </cell>
          <cell r="N310" t="str">
            <v>XĐTH</v>
          </cell>
          <cell r="O310">
            <v>42917</v>
          </cell>
          <cell r="P310" t="str">
            <v>Điều chỉnh lương</v>
          </cell>
          <cell r="Q310">
            <v>0</v>
          </cell>
        </row>
        <row r="311">
          <cell r="C311">
            <v>10302</v>
          </cell>
          <cell r="D311" t="str">
            <v>Mai Văn Tấn</v>
          </cell>
          <cell r="E311" t="str">
            <v>Chuyên viên Nghiên cứu &amp; Phát triển</v>
          </cell>
          <cell r="F311" t="str">
            <v>Ban Nghiên cứu &amp; Phát triển (R&amp;D)</v>
          </cell>
          <cell r="G311" t="str">
            <v>Ban Nghiên cứu &amp; Phát triển (R&amp;D)</v>
          </cell>
          <cell r="H311" t="str">
            <v>Khối Dịch vụ - Marketing - R&amp;D - Nhân sự</v>
          </cell>
          <cell r="I311" t="str">
            <v>Ban R&amp;D CHG</v>
          </cell>
          <cell r="J311" t="str">
            <v>CHG</v>
          </cell>
          <cell r="K311">
            <v>42948</v>
          </cell>
          <cell r="L311">
            <v>0</v>
          </cell>
          <cell r="M311">
            <v>0</v>
          </cell>
          <cell r="N311" t="str">
            <v>XĐTH</v>
          </cell>
          <cell r="O311">
            <v>43008</v>
          </cell>
          <cell r="P311" t="str">
            <v>Chính thức</v>
          </cell>
          <cell r="Q311">
            <v>0</v>
          </cell>
        </row>
        <row r="312">
          <cell r="C312">
            <v>10253</v>
          </cell>
          <cell r="D312" t="str">
            <v>Đỗ Thị Phương Thảo</v>
          </cell>
          <cell r="E312" t="str">
            <v>Chuyên viên Marketing</v>
          </cell>
          <cell r="F312" t="str">
            <v>Ban Marketing &amp; Truyền thông</v>
          </cell>
          <cell r="G312" t="str">
            <v>Ban Marketing &amp; Truyền thông</v>
          </cell>
          <cell r="H312" t="str">
            <v>Khối Dịch vụ - Marketing - R&amp;D - Nhân sự</v>
          </cell>
          <cell r="I312" t="str">
            <v>Ban MKT&amp;TT CHG</v>
          </cell>
          <cell r="J312" t="str">
            <v>CHG</v>
          </cell>
          <cell r="K312">
            <v>42346</v>
          </cell>
          <cell r="L312">
            <v>0</v>
          </cell>
          <cell r="M312">
            <v>1</v>
          </cell>
          <cell r="N312" t="str">
            <v>XĐTH</v>
          </cell>
          <cell r="O312">
            <v>42917</v>
          </cell>
          <cell r="P312" t="str">
            <v>Điều chỉnh lương</v>
          </cell>
          <cell r="Q312">
            <v>0</v>
          </cell>
        </row>
        <row r="313">
          <cell r="C313">
            <v>10254</v>
          </cell>
          <cell r="D313" t="str">
            <v>Nguyễn Thị Thanh Duyên</v>
          </cell>
          <cell r="E313" t="str">
            <v>Chuyên viên Truyền thông</v>
          </cell>
          <cell r="F313" t="str">
            <v>Phòng Truyền thông</v>
          </cell>
          <cell r="G313" t="str">
            <v>Phòng Truyền thông</v>
          </cell>
          <cell r="H313" t="str">
            <v>Khối Dịch vụ - Marketing - R&amp;D - Nhân sự</v>
          </cell>
          <cell r="I313" t="str">
            <v>Ban MKT&amp;TT CHG</v>
          </cell>
          <cell r="J313" t="str">
            <v>CHG</v>
          </cell>
          <cell r="K313">
            <v>42467</v>
          </cell>
          <cell r="L313">
            <v>0</v>
          </cell>
          <cell r="M313">
            <v>1</v>
          </cell>
          <cell r="N313" t="str">
            <v>XĐTH</v>
          </cell>
          <cell r="O313">
            <v>0</v>
          </cell>
          <cell r="P313">
            <v>0</v>
          </cell>
          <cell r="Q313">
            <v>0</v>
          </cell>
        </row>
        <row r="314">
          <cell r="C314">
            <v>10266</v>
          </cell>
          <cell r="D314" t="str">
            <v>Nguyễn Thái Anh</v>
          </cell>
          <cell r="E314" t="str">
            <v>Phụ trách Marketing</v>
          </cell>
          <cell r="F314" t="str">
            <v>Phòng Marketing</v>
          </cell>
          <cell r="G314" t="str">
            <v>Phòng Marketing</v>
          </cell>
          <cell r="H314" t="str">
            <v>Khối Dịch vụ - Marketing - R&amp;D - Nhân sự</v>
          </cell>
          <cell r="I314" t="str">
            <v>Ban MKT&amp;TT CHG</v>
          </cell>
          <cell r="J314" t="str">
            <v>CHG</v>
          </cell>
          <cell r="K314">
            <v>42660</v>
          </cell>
          <cell r="L314">
            <v>0</v>
          </cell>
          <cell r="M314">
            <v>1</v>
          </cell>
          <cell r="N314" t="str">
            <v>XĐTH</v>
          </cell>
          <cell r="O314">
            <v>42826</v>
          </cell>
          <cell r="P314" t="str">
            <v>Phụ cấp điện thoại + xăng xe</v>
          </cell>
          <cell r="Q314">
            <v>0</v>
          </cell>
        </row>
        <row r="315">
          <cell r="C315">
            <v>10270</v>
          </cell>
          <cell r="D315" t="str">
            <v>Nguyễn Thị Thu Hương</v>
          </cell>
          <cell r="E315" t="str">
            <v>Giám đốc Ban Marketing &amp; Truyền thông</v>
          </cell>
          <cell r="F315" t="str">
            <v>Ban Marketing &amp; Truyền thông</v>
          </cell>
          <cell r="G315" t="str">
            <v>Ban Marketing &amp; Truyền thông</v>
          </cell>
          <cell r="H315" t="str">
            <v>Khối Dịch vụ - Marketing - R&amp;D - Nhân sự</v>
          </cell>
          <cell r="I315" t="str">
            <v>Ban MKT&amp;TT CHG</v>
          </cell>
          <cell r="J315" t="str">
            <v>CHG</v>
          </cell>
          <cell r="K315">
            <v>42777</v>
          </cell>
          <cell r="L315">
            <v>0</v>
          </cell>
          <cell r="M315">
            <v>1</v>
          </cell>
          <cell r="N315" t="str">
            <v>XĐTH</v>
          </cell>
          <cell r="O315">
            <v>42856</v>
          </cell>
          <cell r="P315" t="str">
            <v>Phụ cấp điện thoại</v>
          </cell>
          <cell r="Q315">
            <v>0</v>
          </cell>
        </row>
        <row r="316">
          <cell r="C316">
            <v>10275</v>
          </cell>
          <cell r="D316" t="str">
            <v>Nguyễn Thị Kiều Linh</v>
          </cell>
          <cell r="E316" t="str">
            <v>Phụ trách Truyền thông</v>
          </cell>
          <cell r="F316" t="str">
            <v>Phòng Truyền thông</v>
          </cell>
          <cell r="G316" t="str">
            <v>Phòng Truyền thông</v>
          </cell>
          <cell r="H316" t="str">
            <v>Khối Dịch vụ - Marketing - R&amp;D - Nhân sự</v>
          </cell>
          <cell r="I316" t="str">
            <v>Ban MKT&amp;TT CHG</v>
          </cell>
          <cell r="J316" t="str">
            <v>CHG</v>
          </cell>
          <cell r="K316">
            <v>42832</v>
          </cell>
          <cell r="L316">
            <v>0</v>
          </cell>
          <cell r="M316">
            <v>1</v>
          </cell>
          <cell r="N316" t="str">
            <v>XĐTH</v>
          </cell>
          <cell r="O316">
            <v>42856</v>
          </cell>
          <cell r="P316" t="str">
            <v>Nhân viên mới + Phụ cấp điện thoại</v>
          </cell>
          <cell r="Q316">
            <v>0</v>
          </cell>
        </row>
        <row r="317">
          <cell r="C317">
            <v>10303</v>
          </cell>
          <cell r="D317" t="str">
            <v>Nguyễn Tố Loan</v>
          </cell>
          <cell r="E317" t="str">
            <v>Nhân viên học việc</v>
          </cell>
          <cell r="F317" t="str">
            <v>Phòng Dịch vụ Nhân sự</v>
          </cell>
          <cell r="G317" t="str">
            <v>Phòng Dịch vụ Nhân sự</v>
          </cell>
          <cell r="H317" t="str">
            <v>Ban Nhân sự</v>
          </cell>
          <cell r="I317" t="str">
            <v>Ban NS CHG</v>
          </cell>
          <cell r="J317" t="str">
            <v>CHG</v>
          </cell>
          <cell r="K317">
            <v>42948</v>
          </cell>
          <cell r="L317">
            <v>0</v>
          </cell>
          <cell r="M317">
            <v>0</v>
          </cell>
          <cell r="N317" t="str">
            <v>HĐHV</v>
          </cell>
          <cell r="O317">
            <v>43040</v>
          </cell>
          <cell r="P317" t="str">
            <v>điều chỉnh lương</v>
          </cell>
          <cell r="Q317">
            <v>0</v>
          </cell>
        </row>
        <row r="318">
          <cell r="C318">
            <v>10345</v>
          </cell>
          <cell r="D318" t="str">
            <v>Lê Quang Hưng</v>
          </cell>
          <cell r="E318" t="str">
            <v>Nhân viên công nghệ thông tin</v>
          </cell>
          <cell r="F318" t="str">
            <v>Ban Công nghệ thông tin</v>
          </cell>
          <cell r="G318" t="str">
            <v>Ban Công nghệ thông tin</v>
          </cell>
          <cell r="H318" t="str">
            <v>Ban Công nghệ thông tin</v>
          </cell>
          <cell r="I318" t="str">
            <v>Ban CNTT CHG</v>
          </cell>
          <cell r="J318" t="str">
            <v>CHG</v>
          </cell>
          <cell r="K318">
            <v>42989</v>
          </cell>
          <cell r="L318">
            <v>0</v>
          </cell>
          <cell r="M318">
            <v>0</v>
          </cell>
          <cell r="N318" t="str">
            <v>HĐMV</v>
          </cell>
          <cell r="O318" t="str">
            <v>1/10/2017-31/12/2017</v>
          </cell>
          <cell r="P318" t="str">
            <v>phụ cấp xăng xe</v>
          </cell>
          <cell r="Q318">
            <v>0</v>
          </cell>
        </row>
        <row r="319">
          <cell r="C319">
            <v>10315</v>
          </cell>
          <cell r="D319" t="str">
            <v>Phạm Thị Thùy Dương</v>
          </cell>
          <cell r="E319" t="str">
            <v>Nhân viên Nghiên cứu &amp; Phát triển</v>
          </cell>
          <cell r="F319" t="str">
            <v>Ban Nghiên cứu &amp; Phát triển</v>
          </cell>
          <cell r="G319" t="str">
            <v>Ban Nghiên cứu &amp; Phát triển</v>
          </cell>
          <cell r="H319" t="str">
            <v>Ban Nghiên cứu &amp; Phát triển</v>
          </cell>
          <cell r="I319" t="str">
            <v>Ban R&amp;D CHG</v>
          </cell>
          <cell r="J319" t="str">
            <v>CHG</v>
          </cell>
          <cell r="K319">
            <v>43032</v>
          </cell>
          <cell r="L319">
            <v>0</v>
          </cell>
          <cell r="M319">
            <v>0</v>
          </cell>
          <cell r="N319" t="str">
            <v>HĐCTV</v>
          </cell>
          <cell r="O319">
            <v>43032</v>
          </cell>
          <cell r="P319" t="str">
            <v>Nhân viên mới</v>
          </cell>
          <cell r="Q319">
            <v>0</v>
          </cell>
        </row>
        <row r="320">
          <cell r="C320">
            <v>10386</v>
          </cell>
          <cell r="D320" t="str">
            <v>Trần Tuấn Hiếu</v>
          </cell>
          <cell r="E320" t="str">
            <v>Chuyên viên tư vấn pháp lý</v>
          </cell>
          <cell r="F320" t="str">
            <v>Ban Pháp chế</v>
          </cell>
          <cell r="G320" t="str">
            <v>Ban Pháp chế</v>
          </cell>
          <cell r="H320" t="str">
            <v>Ban Pháp chế</v>
          </cell>
          <cell r="I320" t="str">
            <v>Ban PC CHG</v>
          </cell>
          <cell r="J320" t="str">
            <v>CHG</v>
          </cell>
          <cell r="K320">
            <v>43046</v>
          </cell>
          <cell r="L320">
            <v>0</v>
          </cell>
          <cell r="M320">
            <v>0</v>
          </cell>
          <cell r="N320" t="str">
            <v>HĐ DV</v>
          </cell>
          <cell r="O320">
            <v>43046</v>
          </cell>
          <cell r="P320" t="str">
            <v>Nhân viên mới</v>
          </cell>
          <cell r="Q320">
            <v>0</v>
          </cell>
        </row>
        <row r="321">
          <cell r="C321">
            <v>10398</v>
          </cell>
          <cell r="D321" t="str">
            <v>Nguyễn Thị Thùy Linh</v>
          </cell>
          <cell r="E321" t="str">
            <v>Thực tập sinh Đào tạo</v>
          </cell>
          <cell r="F321" t="str">
            <v>Ban Nhân sự</v>
          </cell>
          <cell r="G321" t="str">
            <v>Ban Nhân sự</v>
          </cell>
          <cell r="H321" t="str">
            <v>Ban Nhân sự</v>
          </cell>
          <cell r="I321" t="str">
            <v>Ban NS CHG</v>
          </cell>
          <cell r="J321" t="str">
            <v>CHG</v>
          </cell>
          <cell r="K321">
            <v>43090</v>
          </cell>
          <cell r="L321">
            <v>0</v>
          </cell>
          <cell r="M321">
            <v>0</v>
          </cell>
          <cell r="N321" t="str">
            <v>HĐHV</v>
          </cell>
          <cell r="O321">
            <v>43090</v>
          </cell>
          <cell r="P321" t="str">
            <v>Nhân viên mới</v>
          </cell>
          <cell r="Q321">
            <v>0</v>
          </cell>
        </row>
        <row r="322">
          <cell r="C322">
            <v>10402</v>
          </cell>
          <cell r="D322" t="str">
            <v>Nguyễn Thúy Ngân</v>
          </cell>
          <cell r="E322" t="str">
            <v>Thực tập sinh Pháp chế</v>
          </cell>
          <cell r="F322" t="str">
            <v>Ban Pháp chế</v>
          </cell>
          <cell r="G322" t="str">
            <v>Ban Pháp chế</v>
          </cell>
          <cell r="H322" t="str">
            <v>Ban Pháp chế</v>
          </cell>
          <cell r="I322" t="str">
            <v>Ban PC CHG</v>
          </cell>
          <cell r="J322" t="str">
            <v>CHG</v>
          </cell>
          <cell r="K322">
            <v>43083</v>
          </cell>
          <cell r="L322">
            <v>0</v>
          </cell>
          <cell r="M322">
            <v>0</v>
          </cell>
          <cell r="N322" t="str">
            <v>HĐHV</v>
          </cell>
          <cell r="O322">
            <v>43083</v>
          </cell>
          <cell r="P322" t="str">
            <v>Nhân viên mới</v>
          </cell>
          <cell r="Q322">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T9"/>
      <sheetName val="Biến động"/>
    </sheetNames>
    <sheetDataSet>
      <sheetData sheetId="0"/>
      <sheetData sheetId="1">
        <row r="4">
          <cell r="C4">
            <v>10001</v>
          </cell>
          <cell r="D4" t="str">
            <v>Nguyễn Ngọc Xuyên</v>
          </cell>
          <cell r="E4" t="str">
            <v>Khác</v>
          </cell>
          <cell r="F4" t="str">
            <v>Khác</v>
          </cell>
          <cell r="G4" t="str">
            <v>Khác</v>
          </cell>
          <cell r="H4" t="str">
            <v>Khác</v>
          </cell>
          <cell r="I4" t="str">
            <v>BGĐ C5-1</v>
          </cell>
          <cell r="J4" t="str">
            <v>C5-1</v>
          </cell>
          <cell r="K4">
            <v>41339</v>
          </cell>
          <cell r="L4">
            <v>0</v>
          </cell>
          <cell r="M4">
            <v>1</v>
          </cell>
          <cell r="N4" t="str">
            <v>Không XĐTH</v>
          </cell>
          <cell r="O4">
            <v>0</v>
          </cell>
          <cell r="P4" t="str">
            <v>Lương xử  lý</v>
          </cell>
          <cell r="Q4">
            <v>0</v>
          </cell>
          <cell r="R4">
            <v>4100000</v>
          </cell>
          <cell r="S4">
            <v>0</v>
          </cell>
          <cell r="T4">
            <v>4100000</v>
          </cell>
          <cell r="U4">
            <v>0</v>
          </cell>
          <cell r="V4">
            <v>0</v>
          </cell>
          <cell r="W4">
            <v>0</v>
          </cell>
          <cell r="X4" t="str">
            <v>Ký chức danh</v>
          </cell>
          <cell r="Y4" t="str">
            <v>VIETINBANK</v>
          </cell>
          <cell r="Z4" t="str">
            <v>LT</v>
          </cell>
          <cell r="AA4">
            <v>0</v>
          </cell>
        </row>
        <row r="5">
          <cell r="C5">
            <v>10002</v>
          </cell>
          <cell r="D5" t="str">
            <v>Nguyễn Thúy Hường</v>
          </cell>
          <cell r="E5" t="str">
            <v>Nhân viên hành chính</v>
          </cell>
          <cell r="F5" t="str">
            <v>Ban Hành chính &amp; Văn phòng Tập đoàn</v>
          </cell>
          <cell r="G5" t="str">
            <v>Ban Hành chính &amp; Văn phòng Tập đoàn</v>
          </cell>
          <cell r="H5" t="str">
            <v>Khối Vận hành</v>
          </cell>
          <cell r="I5" t="str">
            <v>Phòng HCNS C5-1</v>
          </cell>
          <cell r="J5" t="str">
            <v>C5-1</v>
          </cell>
          <cell r="K5">
            <v>42226</v>
          </cell>
          <cell r="L5">
            <v>0</v>
          </cell>
          <cell r="M5" t="str">
            <v>Nghỉ thai sản</v>
          </cell>
          <cell r="N5" t="str">
            <v>XĐTH</v>
          </cell>
          <cell r="O5">
            <v>0</v>
          </cell>
          <cell r="P5">
            <v>0</v>
          </cell>
          <cell r="Q5">
            <v>0</v>
          </cell>
          <cell r="R5">
            <v>4400000</v>
          </cell>
          <cell r="S5">
            <v>4400000</v>
          </cell>
          <cell r="T5">
            <v>8800000</v>
          </cell>
          <cell r="U5">
            <v>0</v>
          </cell>
          <cell r="V5">
            <v>0</v>
          </cell>
          <cell r="W5">
            <v>0</v>
          </cell>
          <cell r="X5" t="str">
            <v>100002448653</v>
          </cell>
          <cell r="Y5" t="str">
            <v>VIETINBANK</v>
          </cell>
          <cell r="Z5" t="str">
            <v>LT</v>
          </cell>
          <cell r="AA5">
            <v>0</v>
          </cell>
        </row>
        <row r="6">
          <cell r="C6">
            <v>10193.1</v>
          </cell>
          <cell r="D6" t="str">
            <v>Nguyễn Thành Trung</v>
          </cell>
          <cell r="E6" t="str">
            <v>Giám đốc</v>
          </cell>
          <cell r="F6" t="str">
            <v>Ban Giám đốc</v>
          </cell>
          <cell r="G6" t="str">
            <v>Ban Giám đốc</v>
          </cell>
          <cell r="H6" t="str">
            <v>Ban Giám đốc</v>
          </cell>
          <cell r="I6" t="str">
            <v>BGĐ C5-1</v>
          </cell>
          <cell r="J6" t="str">
            <v>C5-1</v>
          </cell>
          <cell r="K6">
            <v>40210</v>
          </cell>
          <cell r="L6">
            <v>43003</v>
          </cell>
          <cell r="M6" t="str">
            <v>Lương xử lý</v>
          </cell>
          <cell r="N6" t="str">
            <v>Không XĐTH</v>
          </cell>
          <cell r="O6">
            <v>0</v>
          </cell>
          <cell r="P6" t="str">
            <v>Lương xử  lý</v>
          </cell>
          <cell r="Q6">
            <v>0</v>
          </cell>
          <cell r="R6">
            <v>4100000</v>
          </cell>
          <cell r="S6">
            <v>0</v>
          </cell>
          <cell r="T6">
            <v>4100000</v>
          </cell>
          <cell r="U6">
            <v>0</v>
          </cell>
          <cell r="V6">
            <v>0</v>
          </cell>
          <cell r="W6">
            <v>0</v>
          </cell>
          <cell r="X6" t="str">
            <v>Ký chức danh</v>
          </cell>
          <cell r="Y6" t="str">
            <v>VIETINBANK</v>
          </cell>
          <cell r="Z6" t="str">
            <v>LT</v>
          </cell>
        </row>
        <row r="7">
          <cell r="C7">
            <v>10006</v>
          </cell>
          <cell r="D7" t="str">
            <v>Nguyễn Thành Nam</v>
          </cell>
          <cell r="E7" t="str">
            <v>Giám đốc</v>
          </cell>
          <cell r="F7" t="str">
            <v>Ban Giám đốc</v>
          </cell>
          <cell r="G7" t="str">
            <v>Ban Giám đốc</v>
          </cell>
          <cell r="H7" t="str">
            <v>Khối Kinh Doanh &amp; Triển khai dự án</v>
          </cell>
          <cell r="I7" t="str">
            <v>BGĐ ECO</v>
          </cell>
          <cell r="J7" t="str">
            <v>C4</v>
          </cell>
          <cell r="K7">
            <v>40162</v>
          </cell>
          <cell r="L7">
            <v>0</v>
          </cell>
          <cell r="M7">
            <v>1</v>
          </cell>
          <cell r="N7" t="str">
            <v>Không XĐTH</v>
          </cell>
          <cell r="O7">
            <v>0</v>
          </cell>
          <cell r="P7">
            <v>0</v>
          </cell>
          <cell r="Q7">
            <v>0</v>
          </cell>
          <cell r="R7">
            <v>16500000</v>
          </cell>
          <cell r="S7">
            <v>16500000</v>
          </cell>
          <cell r="T7">
            <v>33000000</v>
          </cell>
          <cell r="U7">
            <v>0</v>
          </cell>
          <cell r="V7">
            <v>0</v>
          </cell>
          <cell r="W7">
            <v>0</v>
          </cell>
          <cell r="X7" t="str">
            <v>102001712593</v>
          </cell>
          <cell r="Y7" t="str">
            <v>VIETINBANK</v>
          </cell>
          <cell r="Z7" t="str">
            <v>LT</v>
          </cell>
          <cell r="AA7">
            <v>2</v>
          </cell>
        </row>
        <row r="8">
          <cell r="C8">
            <v>10003</v>
          </cell>
          <cell r="D8" t="str">
            <v>Trần Nguyễn Dũng</v>
          </cell>
          <cell r="E8" t="str">
            <v>Kiến trúc sư</v>
          </cell>
          <cell r="F8" t="str">
            <v>Bộ phận Thiết kế ý tưởng</v>
          </cell>
          <cell r="G8" t="str">
            <v>Phòng Sáng tạo kiến trúc</v>
          </cell>
          <cell r="H8" t="str">
            <v>Khối Kinh Doanh &amp; Triển khai dự án</v>
          </cell>
          <cell r="I8" t="str">
            <v>Phòng TK ECO</v>
          </cell>
          <cell r="J8" t="str">
            <v>C4</v>
          </cell>
          <cell r="K8">
            <v>41381</v>
          </cell>
          <cell r="L8">
            <v>0</v>
          </cell>
          <cell r="M8">
            <v>1</v>
          </cell>
          <cell r="N8" t="str">
            <v>XĐTH</v>
          </cell>
          <cell r="O8">
            <v>0</v>
          </cell>
          <cell r="P8">
            <v>0</v>
          </cell>
          <cell r="Q8">
            <v>0</v>
          </cell>
          <cell r="R8">
            <v>6600000</v>
          </cell>
          <cell r="S8">
            <v>6600000</v>
          </cell>
          <cell r="T8">
            <v>13200000</v>
          </cell>
          <cell r="U8">
            <v>0</v>
          </cell>
          <cell r="V8">
            <v>0</v>
          </cell>
          <cell r="W8">
            <v>0</v>
          </cell>
          <cell r="X8" t="str">
            <v>Nhận tiền mặt</v>
          </cell>
          <cell r="Y8" t="str">
            <v>VIETINBANK</v>
          </cell>
          <cell r="Z8" t="str">
            <v>LT</v>
          </cell>
          <cell r="AA8">
            <v>1</v>
          </cell>
        </row>
        <row r="9">
          <cell r="C9">
            <v>10004</v>
          </cell>
          <cell r="D9" t="str">
            <v>Đào Hữu Đạt</v>
          </cell>
          <cell r="E9" t="str">
            <v>Kiến trúc sư</v>
          </cell>
          <cell r="F9" t="str">
            <v>Bộ phận Thiết kế ý tưởng</v>
          </cell>
          <cell r="G9" t="str">
            <v>Phòng Sáng tạo kiến trúc</v>
          </cell>
          <cell r="H9" t="str">
            <v>Khối Kinh Doanh &amp; Triển khai dự án</v>
          </cell>
          <cell r="I9" t="str">
            <v>Phòng TK ECO</v>
          </cell>
          <cell r="J9" t="str">
            <v>C4</v>
          </cell>
          <cell r="K9">
            <v>41345</v>
          </cell>
          <cell r="L9">
            <v>0</v>
          </cell>
          <cell r="M9">
            <v>1</v>
          </cell>
          <cell r="N9" t="str">
            <v>XĐTH</v>
          </cell>
          <cell r="O9">
            <v>0</v>
          </cell>
          <cell r="P9">
            <v>0</v>
          </cell>
          <cell r="Q9">
            <v>0</v>
          </cell>
          <cell r="R9">
            <v>6875000</v>
          </cell>
          <cell r="S9">
            <v>6875000</v>
          </cell>
          <cell r="T9">
            <v>13750000</v>
          </cell>
          <cell r="U9">
            <v>0</v>
          </cell>
          <cell r="V9">
            <v>0</v>
          </cell>
          <cell r="W9">
            <v>0</v>
          </cell>
          <cell r="X9" t="str">
            <v>Nhận tiền mặt</v>
          </cell>
          <cell r="Y9" t="str">
            <v>VIETINBANK</v>
          </cell>
          <cell r="Z9" t="str">
            <v>LT</v>
          </cell>
          <cell r="AA9">
            <v>2</v>
          </cell>
        </row>
        <row r="10">
          <cell r="C10">
            <v>10005</v>
          </cell>
          <cell r="D10" t="str">
            <v>Lưu Minh Luân</v>
          </cell>
          <cell r="E10" t="str">
            <v>Kiến trúc sư</v>
          </cell>
          <cell r="F10" t="str">
            <v>Bộ phận Thiết kế kiến trúc</v>
          </cell>
          <cell r="G10" t="str">
            <v>Phòng Sáng tạo kiến trúc</v>
          </cell>
          <cell r="H10" t="str">
            <v>Khối Kinh Doanh &amp; Triển khai dự án</v>
          </cell>
          <cell r="I10" t="str">
            <v>Phòng TK ECO</v>
          </cell>
          <cell r="J10" t="str">
            <v>C4</v>
          </cell>
          <cell r="K10">
            <v>41687</v>
          </cell>
          <cell r="L10">
            <v>0</v>
          </cell>
          <cell r="M10">
            <v>1</v>
          </cell>
          <cell r="N10" t="str">
            <v>XĐTH</v>
          </cell>
          <cell r="O10">
            <v>0</v>
          </cell>
          <cell r="P10">
            <v>0</v>
          </cell>
          <cell r="Q10">
            <v>0</v>
          </cell>
          <cell r="R10">
            <v>6612500</v>
          </cell>
          <cell r="S10">
            <v>6612500</v>
          </cell>
          <cell r="T10">
            <v>13225000</v>
          </cell>
          <cell r="U10">
            <v>0</v>
          </cell>
          <cell r="V10">
            <v>0</v>
          </cell>
          <cell r="W10">
            <v>0</v>
          </cell>
          <cell r="X10" t="str">
            <v>Nhận tiền mặt</v>
          </cell>
          <cell r="Y10" t="str">
            <v>VIETINBANK</v>
          </cell>
          <cell r="Z10" t="str">
            <v>LT</v>
          </cell>
          <cell r="AA10">
            <v>1</v>
          </cell>
        </row>
        <row r="11">
          <cell r="C11">
            <v>10007</v>
          </cell>
          <cell r="D11" t="str">
            <v>Trần Văn Tuấn Dương</v>
          </cell>
          <cell r="E11" t="str">
            <v>Kiến trúc sư</v>
          </cell>
          <cell r="F11" t="str">
            <v>Bộ phận Thiết kế kiến trúc</v>
          </cell>
          <cell r="G11" t="str">
            <v>Phòng Sáng tạo kiến trúc</v>
          </cell>
          <cell r="H11" t="str">
            <v>Khối Kinh Doanh &amp; Triển khai dự án</v>
          </cell>
          <cell r="I11" t="str">
            <v>Phòng TK ECO</v>
          </cell>
          <cell r="J11" t="str">
            <v>C4</v>
          </cell>
          <cell r="K11">
            <v>42749</v>
          </cell>
          <cell r="L11">
            <v>0</v>
          </cell>
          <cell r="M11">
            <v>1</v>
          </cell>
          <cell r="N11" t="str">
            <v>XĐTH</v>
          </cell>
          <cell r="O11">
            <v>0</v>
          </cell>
          <cell r="P11">
            <v>0</v>
          </cell>
          <cell r="Q11">
            <v>0</v>
          </cell>
          <cell r="R11">
            <v>4050000</v>
          </cell>
          <cell r="S11">
            <v>3950000</v>
          </cell>
          <cell r="T11">
            <v>8000000</v>
          </cell>
          <cell r="U11">
            <v>0</v>
          </cell>
          <cell r="V11">
            <v>0</v>
          </cell>
          <cell r="W11">
            <v>0</v>
          </cell>
          <cell r="X11" t="str">
            <v>Nhận tiền mặt</v>
          </cell>
          <cell r="Y11" t="str">
            <v>VIETINBANK</v>
          </cell>
          <cell r="Z11" t="str">
            <v>LT</v>
          </cell>
          <cell r="AA11">
            <v>0</v>
          </cell>
        </row>
        <row r="12">
          <cell r="C12">
            <v>10191.200000000001</v>
          </cell>
          <cell r="D12" t="str">
            <v>Nguyễn Viết Thông</v>
          </cell>
          <cell r="E12" t="str">
            <v>Phụ trách kế toán</v>
          </cell>
          <cell r="F12" t="str">
            <v>Ban Tài chính - Kế toán</v>
          </cell>
          <cell r="G12" t="str">
            <v>Ban Tài chính - Kế toán</v>
          </cell>
          <cell r="H12" t="str">
            <v>Khối Tài chính - Kinh tế</v>
          </cell>
          <cell r="I12" t="str">
            <v>Phòng TC-KT ECO</v>
          </cell>
          <cell r="J12" t="str">
            <v>C4</v>
          </cell>
          <cell r="K12">
            <v>42948</v>
          </cell>
          <cell r="L12">
            <v>0</v>
          </cell>
          <cell r="M12" t="str">
            <v>HĐ Part time</v>
          </cell>
          <cell r="N12" t="str">
            <v>XĐTH</v>
          </cell>
          <cell r="O12">
            <v>42948</v>
          </cell>
          <cell r="P12" t="str">
            <v>Tách từ lương CHG</v>
          </cell>
          <cell r="Q12">
            <v>0</v>
          </cell>
          <cell r="R12">
            <v>1000000</v>
          </cell>
          <cell r="S12">
            <v>0</v>
          </cell>
          <cell r="T12">
            <v>1000000</v>
          </cell>
          <cell r="U12">
            <v>0</v>
          </cell>
          <cell r="V12">
            <v>0</v>
          </cell>
          <cell r="W12">
            <v>0</v>
          </cell>
          <cell r="X12" t="str">
            <v>Nhận tiền mặt</v>
          </cell>
          <cell r="Y12" t="str">
            <v>VIETINBANK</v>
          </cell>
          <cell r="Z12" t="str">
            <v>LT</v>
          </cell>
        </row>
        <row r="13">
          <cell r="C13">
            <v>10324</v>
          </cell>
          <cell r="D13" t="str">
            <v>Trần Minh</v>
          </cell>
          <cell r="E13" t="str">
            <v>Phó Giám đốc Quản lý thiết kế</v>
          </cell>
          <cell r="F13" t="str">
            <v>Ban Giám đốc</v>
          </cell>
          <cell r="G13" t="str">
            <v>Ban Giám đốc</v>
          </cell>
          <cell r="H13" t="str">
            <v>Ban Giám đốc</v>
          </cell>
          <cell r="I13" t="str">
            <v>BGĐ C2</v>
          </cell>
          <cell r="J13" t="str">
            <v>C2</v>
          </cell>
          <cell r="K13">
            <v>42962</v>
          </cell>
          <cell r="L13">
            <v>42998</v>
          </cell>
          <cell r="M13" t="str">
            <v>HĐTV</v>
          </cell>
          <cell r="N13" t="str">
            <v>HĐTV</v>
          </cell>
          <cell r="O13">
            <v>42962</v>
          </cell>
          <cell r="P13" t="str">
            <v>Nhân viên mới</v>
          </cell>
          <cell r="Q13">
            <v>1</v>
          </cell>
          <cell r="R13">
            <v>25000000</v>
          </cell>
          <cell r="S13">
            <v>25000000</v>
          </cell>
          <cell r="T13">
            <v>50000000</v>
          </cell>
          <cell r="U13">
            <v>0</v>
          </cell>
          <cell r="V13">
            <v>0</v>
          </cell>
          <cell r="W13">
            <v>0</v>
          </cell>
          <cell r="X13">
            <v>106867445091</v>
          </cell>
          <cell r="Y13" t="str">
            <v>VIETINBANK</v>
          </cell>
          <cell r="Z13">
            <v>0.1</v>
          </cell>
        </row>
        <row r="14">
          <cell r="C14">
            <v>10052</v>
          </cell>
          <cell r="D14" t="str">
            <v>Tống Văn Tuyến</v>
          </cell>
          <cell r="E14" t="str">
            <v>Trưởng bộ phận Kiến trúc Quy hoạch</v>
          </cell>
          <cell r="F14" t="str">
            <v>Bộ phận Kiến trúc Quy hoạch</v>
          </cell>
          <cell r="G14" t="str">
            <v>Phòng Quản lý thiết kế</v>
          </cell>
          <cell r="H14" t="str">
            <v>Khối Kinh Doanh &amp; Triển khai dự án</v>
          </cell>
          <cell r="I14" t="str">
            <v>Phòng QLTK C2</v>
          </cell>
          <cell r="J14" t="str">
            <v>C2</v>
          </cell>
          <cell r="K14">
            <v>41974</v>
          </cell>
          <cell r="L14">
            <v>0</v>
          </cell>
          <cell r="M14">
            <v>1</v>
          </cell>
          <cell r="N14" t="str">
            <v>Không XĐTH</v>
          </cell>
          <cell r="O14">
            <v>42948</v>
          </cell>
          <cell r="P14" t="str">
            <v>Điểu chuyển từ C3 sang C2</v>
          </cell>
          <cell r="Q14">
            <v>0</v>
          </cell>
          <cell r="R14">
            <v>12500000</v>
          </cell>
          <cell r="S14">
            <v>12500000</v>
          </cell>
          <cell r="T14">
            <v>25000000</v>
          </cell>
          <cell r="U14">
            <v>0</v>
          </cell>
          <cell r="V14">
            <v>0</v>
          </cell>
          <cell r="W14">
            <v>0</v>
          </cell>
          <cell r="X14" t="str">
            <v>106005531506</v>
          </cell>
          <cell r="Y14" t="str">
            <v>VIETINBANK</v>
          </cell>
          <cell r="Z14" t="str">
            <v>LT</v>
          </cell>
          <cell r="AA14">
            <v>3</v>
          </cell>
        </row>
        <row r="15">
          <cell r="C15">
            <v>10036</v>
          </cell>
          <cell r="D15" t="str">
            <v>Đặng Văn Giáp</v>
          </cell>
          <cell r="E15" t="str">
            <v>Chuyên viên Quản lý thiết kế - Xây dựng Hạ tầng</v>
          </cell>
          <cell r="F15" t="str">
            <v>Bộ phận Xây dựng Hạ tầng</v>
          </cell>
          <cell r="G15" t="str">
            <v>Phòng Quản lý thiết kế</v>
          </cell>
          <cell r="H15" t="str">
            <v>Khối Kinh Doanh &amp; Triển khai dự án</v>
          </cell>
          <cell r="I15" t="str">
            <v>Phòng QLTK C2</v>
          </cell>
          <cell r="J15" t="str">
            <v>C2</v>
          </cell>
          <cell r="K15">
            <v>42870</v>
          </cell>
          <cell r="L15">
            <v>0</v>
          </cell>
          <cell r="M15">
            <v>1</v>
          </cell>
          <cell r="N15" t="str">
            <v>XĐTH</v>
          </cell>
          <cell r="O15">
            <v>42931</v>
          </cell>
          <cell r="P15" t="str">
            <v>Chính thức</v>
          </cell>
          <cell r="Q15">
            <v>0</v>
          </cell>
          <cell r="R15">
            <v>7500000</v>
          </cell>
          <cell r="S15">
            <v>7500000</v>
          </cell>
          <cell r="T15">
            <v>15000000</v>
          </cell>
          <cell r="U15">
            <v>0</v>
          </cell>
          <cell r="V15">
            <v>0</v>
          </cell>
          <cell r="W15">
            <v>0</v>
          </cell>
          <cell r="X15">
            <v>107867051676</v>
          </cell>
          <cell r="Y15" t="str">
            <v>VIETINBANK</v>
          </cell>
          <cell r="Z15" t="str">
            <v>LT</v>
          </cell>
        </row>
        <row r="16">
          <cell r="C16">
            <v>10037</v>
          </cell>
          <cell r="D16" t="str">
            <v>Lý Đặng Tiến</v>
          </cell>
          <cell r="E16" t="str">
            <v>Chuyên viên Quản lý thiết kế - Xây dựng Hạ tầng</v>
          </cell>
          <cell r="F16" t="str">
            <v>Bộ phận Xây dựng Hạ tầng</v>
          </cell>
          <cell r="G16" t="str">
            <v>Phòng Quản lý thiết kế</v>
          </cell>
          <cell r="H16" t="str">
            <v>Khối Kinh Doanh &amp; Triển khai dự án</v>
          </cell>
          <cell r="I16" t="str">
            <v>Phòng QLTK C2</v>
          </cell>
          <cell r="J16" t="str">
            <v>C2</v>
          </cell>
          <cell r="K16">
            <v>42877</v>
          </cell>
          <cell r="L16">
            <v>0</v>
          </cell>
          <cell r="M16">
            <v>1</v>
          </cell>
          <cell r="N16" t="str">
            <v>XĐTH</v>
          </cell>
          <cell r="O16">
            <v>42938</v>
          </cell>
          <cell r="P16" t="str">
            <v>Chính thức</v>
          </cell>
          <cell r="Q16">
            <v>0</v>
          </cell>
          <cell r="R16">
            <v>7500000</v>
          </cell>
          <cell r="S16">
            <v>7500000</v>
          </cell>
          <cell r="T16">
            <v>15000000</v>
          </cell>
          <cell r="U16">
            <v>0</v>
          </cell>
          <cell r="V16">
            <v>0</v>
          </cell>
          <cell r="W16">
            <v>0</v>
          </cell>
          <cell r="X16">
            <v>107000649281</v>
          </cell>
          <cell r="Y16" t="str">
            <v>VIETINBANK</v>
          </cell>
          <cell r="Z16" t="str">
            <v>LT</v>
          </cell>
        </row>
        <row r="17">
          <cell r="C17">
            <v>10038</v>
          </cell>
          <cell r="D17" t="str">
            <v>Vũ Minh Tuấn</v>
          </cell>
          <cell r="E17" t="str">
            <v>Chuyên viên Kiến trúc Quy hoạch</v>
          </cell>
          <cell r="F17" t="str">
            <v>Bộ phận Kiến trúc Quy hoạch</v>
          </cell>
          <cell r="G17" t="str">
            <v>Phòng Quản lý thiết kế</v>
          </cell>
          <cell r="H17" t="str">
            <v>Khối Kinh Doanh &amp; Triển khai dự án</v>
          </cell>
          <cell r="I17" t="str">
            <v>Phòng QLTK C2</v>
          </cell>
          <cell r="J17" t="str">
            <v>C2</v>
          </cell>
          <cell r="K17">
            <v>42877</v>
          </cell>
          <cell r="L17">
            <v>0</v>
          </cell>
          <cell r="M17">
            <v>1</v>
          </cell>
          <cell r="N17" t="str">
            <v>XĐTH</v>
          </cell>
          <cell r="O17">
            <v>42938</v>
          </cell>
          <cell r="P17" t="str">
            <v>Chính thức</v>
          </cell>
          <cell r="Q17">
            <v>0</v>
          </cell>
          <cell r="R17">
            <v>7000000</v>
          </cell>
          <cell r="S17">
            <v>7000000</v>
          </cell>
          <cell r="T17">
            <v>14000000</v>
          </cell>
          <cell r="U17">
            <v>0</v>
          </cell>
          <cell r="V17">
            <v>0</v>
          </cell>
          <cell r="W17">
            <v>0</v>
          </cell>
          <cell r="X17">
            <v>105867068781</v>
          </cell>
          <cell r="Y17" t="str">
            <v>VIETINBANK</v>
          </cell>
          <cell r="Z17" t="str">
            <v>LT</v>
          </cell>
        </row>
        <row r="18">
          <cell r="C18">
            <v>10309</v>
          </cell>
          <cell r="D18" t="str">
            <v>Mai Anh Tuấn</v>
          </cell>
          <cell r="E18" t="str">
            <v>Kỹ sư Hạ Tầng</v>
          </cell>
          <cell r="F18" t="str">
            <v>Bộ phận Xây dựng Hạ tầng</v>
          </cell>
          <cell r="G18" t="str">
            <v>Phòng Quản lý thiết kế</v>
          </cell>
          <cell r="H18" t="str">
            <v>Khối Kinh Doanh &amp; Triển khai dự án</v>
          </cell>
          <cell r="I18" t="str">
            <v>Phòng QLTK C2</v>
          </cell>
          <cell r="J18" t="str">
            <v>C2</v>
          </cell>
          <cell r="K18">
            <v>42948</v>
          </cell>
          <cell r="L18">
            <v>0</v>
          </cell>
          <cell r="M18" t="str">
            <v>Tăng tháng 10</v>
          </cell>
          <cell r="N18" t="str">
            <v>XĐTH</v>
          </cell>
          <cell r="O18">
            <v>43008</v>
          </cell>
          <cell r="P18" t="str">
            <v>Chính thức</v>
          </cell>
          <cell r="Q18">
            <v>0.85</v>
          </cell>
          <cell r="R18">
            <v>8120000</v>
          </cell>
          <cell r="S18">
            <v>8120000</v>
          </cell>
          <cell r="T18">
            <v>16240000</v>
          </cell>
          <cell r="U18">
            <v>0</v>
          </cell>
          <cell r="V18">
            <v>0</v>
          </cell>
          <cell r="W18">
            <v>0</v>
          </cell>
          <cell r="X18">
            <v>101867335443</v>
          </cell>
          <cell r="Y18" t="str">
            <v>VIETINBANK</v>
          </cell>
          <cell r="Z18" t="str">
            <v>LT</v>
          </cell>
        </row>
        <row r="19">
          <cell r="C19">
            <v>10017</v>
          </cell>
          <cell r="D19" t="str">
            <v>Đào Minh Tuấn</v>
          </cell>
          <cell r="E19" t="str">
            <v>Chuyên viên M&amp;E</v>
          </cell>
          <cell r="F19" t="str">
            <v>Bộ phận Cơ điện (M&amp;E)</v>
          </cell>
          <cell r="G19" t="str">
            <v>Phòng Quản lý thiết kế</v>
          </cell>
          <cell r="H19" t="str">
            <v>Khối Kinh Doanh &amp; Triển khai dự án</v>
          </cell>
          <cell r="I19" t="str">
            <v>Phòng QLTK C2</v>
          </cell>
          <cell r="J19" t="str">
            <v>C2</v>
          </cell>
          <cell r="K19">
            <v>42072</v>
          </cell>
          <cell r="L19">
            <v>0</v>
          </cell>
          <cell r="M19">
            <v>1</v>
          </cell>
          <cell r="N19" t="str">
            <v>XĐTH</v>
          </cell>
          <cell r="O19">
            <v>0</v>
          </cell>
          <cell r="P19">
            <v>0</v>
          </cell>
          <cell r="Q19">
            <v>0</v>
          </cell>
          <cell r="R19">
            <v>7700000</v>
          </cell>
          <cell r="S19">
            <v>7700000</v>
          </cell>
          <cell r="T19">
            <v>15400000</v>
          </cell>
          <cell r="U19">
            <v>0</v>
          </cell>
          <cell r="V19">
            <v>0</v>
          </cell>
          <cell r="W19">
            <v>0</v>
          </cell>
          <cell r="X19" t="str">
            <v>109002044690</v>
          </cell>
          <cell r="Y19" t="str">
            <v>VIETINBANK</v>
          </cell>
          <cell r="Z19" t="str">
            <v>LT</v>
          </cell>
          <cell r="AA19">
            <v>1</v>
          </cell>
        </row>
        <row r="20">
          <cell r="C20">
            <v>10030</v>
          </cell>
          <cell r="D20" t="str">
            <v>Lê Văn Khoảng</v>
          </cell>
          <cell r="E20" t="str">
            <v>Trưởng bộ phận M&amp;E</v>
          </cell>
          <cell r="F20" t="str">
            <v>Bộ phận Cơ điện (M&amp;E)</v>
          </cell>
          <cell r="G20" t="str">
            <v>Phòng Quản lý thiết kế</v>
          </cell>
          <cell r="H20" t="str">
            <v>Khối Kinh Doanh &amp; Triển khai dự án</v>
          </cell>
          <cell r="I20" t="str">
            <v>Phòng QLTK C2</v>
          </cell>
          <cell r="J20" t="str">
            <v>C2</v>
          </cell>
          <cell r="K20">
            <v>41862</v>
          </cell>
          <cell r="L20">
            <v>0</v>
          </cell>
          <cell r="M20">
            <v>1</v>
          </cell>
          <cell r="N20" t="str">
            <v>XĐTH</v>
          </cell>
          <cell r="O20">
            <v>0</v>
          </cell>
          <cell r="P20">
            <v>0</v>
          </cell>
          <cell r="Q20">
            <v>0</v>
          </cell>
          <cell r="R20">
            <v>15000000</v>
          </cell>
          <cell r="S20">
            <v>15000000</v>
          </cell>
          <cell r="T20">
            <v>30000000</v>
          </cell>
          <cell r="U20">
            <v>0</v>
          </cell>
          <cell r="V20">
            <v>0</v>
          </cell>
          <cell r="W20">
            <v>0</v>
          </cell>
          <cell r="X20" t="str">
            <v>100001787896</v>
          </cell>
          <cell r="Y20" t="str">
            <v>VIETINBANK</v>
          </cell>
          <cell r="Z20" t="str">
            <v>LT</v>
          </cell>
          <cell r="AA20">
            <v>3</v>
          </cell>
        </row>
        <row r="21">
          <cell r="C21">
            <v>10032</v>
          </cell>
          <cell r="D21" t="str">
            <v>Nguyễn Công Sáng</v>
          </cell>
          <cell r="E21" t="str">
            <v>Chuyên viên Quản lý thiết kế M&amp;E</v>
          </cell>
          <cell r="F21" t="str">
            <v>Bộ phận Cơ điện (M&amp;E)</v>
          </cell>
          <cell r="G21" t="str">
            <v>Phòng Quản lý thiết kế</v>
          </cell>
          <cell r="H21" t="str">
            <v>Khối Kinh Doanh &amp; Triển khai dự án</v>
          </cell>
          <cell r="I21" t="str">
            <v>Phòng QLTK C2</v>
          </cell>
          <cell r="J21" t="str">
            <v>C2</v>
          </cell>
          <cell r="K21">
            <v>42132</v>
          </cell>
          <cell r="L21">
            <v>0</v>
          </cell>
          <cell r="M21">
            <v>1</v>
          </cell>
          <cell r="N21" t="str">
            <v>XĐTH</v>
          </cell>
          <cell r="O21">
            <v>0</v>
          </cell>
          <cell r="P21">
            <v>0</v>
          </cell>
          <cell r="Q21">
            <v>0</v>
          </cell>
          <cell r="R21">
            <v>7000000</v>
          </cell>
          <cell r="S21">
            <v>7000000</v>
          </cell>
          <cell r="T21">
            <v>14000000</v>
          </cell>
          <cell r="U21">
            <v>0</v>
          </cell>
          <cell r="V21">
            <v>0</v>
          </cell>
          <cell r="W21">
            <v>0</v>
          </cell>
          <cell r="X21" t="str">
            <v>103005030819</v>
          </cell>
          <cell r="Y21" t="str">
            <v>VIETINBANK</v>
          </cell>
          <cell r="Z21" t="str">
            <v>LT</v>
          </cell>
        </row>
        <row r="22">
          <cell r="C22">
            <v>10031</v>
          </cell>
          <cell r="D22" t="str">
            <v>Phạm Thị Lê Ngọc</v>
          </cell>
          <cell r="E22" t="str">
            <v>Chuyên viên Kiểm soát thiết kế, BIM</v>
          </cell>
          <cell r="F22" t="str">
            <v>Bộ phận Kiểm soát thiết kế, BIM</v>
          </cell>
          <cell r="G22" t="str">
            <v>Phòng Quản lý thiết kế</v>
          </cell>
          <cell r="H22" t="str">
            <v>Khối Kinh Doanh &amp; Triển khai dự án</v>
          </cell>
          <cell r="I22" t="str">
            <v>Phòng QLTK C2</v>
          </cell>
          <cell r="J22" t="str">
            <v>C2</v>
          </cell>
          <cell r="K22">
            <v>42079</v>
          </cell>
          <cell r="L22">
            <v>0</v>
          </cell>
          <cell r="M22">
            <v>1</v>
          </cell>
          <cell r="N22" t="str">
            <v>XĐTH</v>
          </cell>
          <cell r="O22">
            <v>0</v>
          </cell>
          <cell r="P22">
            <v>0</v>
          </cell>
          <cell r="Q22">
            <v>0</v>
          </cell>
          <cell r="R22">
            <v>8500000</v>
          </cell>
          <cell r="S22">
            <v>8500000</v>
          </cell>
          <cell r="T22">
            <v>17000000</v>
          </cell>
          <cell r="U22">
            <v>0</v>
          </cell>
          <cell r="V22">
            <v>0</v>
          </cell>
          <cell r="W22">
            <v>0</v>
          </cell>
          <cell r="X22" t="str">
            <v>101002307765</v>
          </cell>
          <cell r="Y22" t="str">
            <v>VIETINBANK</v>
          </cell>
          <cell r="Z22" t="str">
            <v>LT</v>
          </cell>
        </row>
        <row r="23">
          <cell r="C23">
            <v>10028</v>
          </cell>
          <cell r="D23" t="str">
            <v>Trần Anh</v>
          </cell>
          <cell r="E23" t="str">
            <v xml:space="preserve">Trưởng phòng Quản lý dự án kiêm Giám đốc dự án Ecohome Phúc Lợi </v>
          </cell>
          <cell r="F23" t="str">
            <v>Phòng Quản lý dự án</v>
          </cell>
          <cell r="G23" t="str">
            <v>Phòng Quản lý dự án</v>
          </cell>
          <cell r="H23" t="str">
            <v>Khối Kinh Doanh &amp; Triển khai dự án</v>
          </cell>
          <cell r="I23" t="str">
            <v>BGĐ C2</v>
          </cell>
          <cell r="J23" t="str">
            <v>C2</v>
          </cell>
          <cell r="K23">
            <v>41945</v>
          </cell>
          <cell r="L23">
            <v>0</v>
          </cell>
          <cell r="M23">
            <v>1</v>
          </cell>
          <cell r="N23" t="str">
            <v>Không XĐTH</v>
          </cell>
          <cell r="O23">
            <v>0</v>
          </cell>
          <cell r="P23">
            <v>0</v>
          </cell>
          <cell r="Q23">
            <v>0</v>
          </cell>
          <cell r="R23">
            <v>20500000</v>
          </cell>
          <cell r="S23">
            <v>20500000</v>
          </cell>
          <cell r="T23">
            <v>41000000</v>
          </cell>
          <cell r="U23">
            <v>0</v>
          </cell>
          <cell r="V23">
            <v>0</v>
          </cell>
          <cell r="W23">
            <v>0</v>
          </cell>
          <cell r="X23" t="str">
            <v>100007107428</v>
          </cell>
          <cell r="Y23" t="str">
            <v>VIETINBANK</v>
          </cell>
          <cell r="Z23" t="str">
            <v>LT</v>
          </cell>
          <cell r="AA23">
            <v>1</v>
          </cell>
        </row>
        <row r="24">
          <cell r="C24">
            <v>10041</v>
          </cell>
          <cell r="D24" t="str">
            <v>Lê Thị Lan Anh</v>
          </cell>
          <cell r="E24" t="str">
            <v>Phó phòng Quản lý dự án kiêm Phụ trách Phòng Quản lý Kinh tế Đấu thầu</v>
          </cell>
          <cell r="F24" t="str">
            <v>Bộ phận Quản lý QA, QC</v>
          </cell>
          <cell r="G24" t="str">
            <v>Phòng Quản lý dự án</v>
          </cell>
          <cell r="H24" t="str">
            <v>Khối Kinh Doanh &amp; Triển khai dự án</v>
          </cell>
          <cell r="I24" t="str">
            <v>Phòng QLDA C2</v>
          </cell>
          <cell r="J24" t="str">
            <v>C2</v>
          </cell>
          <cell r="K24">
            <v>42506</v>
          </cell>
          <cell r="L24">
            <v>0</v>
          </cell>
          <cell r="M24">
            <v>1</v>
          </cell>
          <cell r="N24" t="str">
            <v>XĐTH</v>
          </cell>
          <cell r="O24">
            <v>0</v>
          </cell>
          <cell r="P24">
            <v>0</v>
          </cell>
          <cell r="Q24">
            <v>0</v>
          </cell>
          <cell r="R24">
            <v>15000000</v>
          </cell>
          <cell r="S24">
            <v>15000000</v>
          </cell>
          <cell r="T24">
            <v>30000000</v>
          </cell>
          <cell r="U24">
            <v>0</v>
          </cell>
          <cell r="V24">
            <v>0</v>
          </cell>
          <cell r="W24">
            <v>0</v>
          </cell>
          <cell r="X24" t="str">
            <v>103003186034</v>
          </cell>
          <cell r="Y24" t="str">
            <v>VIETINBANK</v>
          </cell>
          <cell r="Z24" t="str">
            <v>LT</v>
          </cell>
          <cell r="AA24">
            <v>2</v>
          </cell>
        </row>
        <row r="25">
          <cell r="C25">
            <v>10042</v>
          </cell>
          <cell r="D25" t="str">
            <v>Phạm Đức Nam</v>
          </cell>
          <cell r="E25" t="str">
            <v>Chuyên viên Quản lý QA, QC</v>
          </cell>
          <cell r="F25" t="str">
            <v>Bộ phận  Quản lý QA, QC</v>
          </cell>
          <cell r="G25" t="str">
            <v>Phòng Quản lý dự án</v>
          </cell>
          <cell r="H25" t="str">
            <v>Khối Kinh Doanh &amp; Triển khai dự án</v>
          </cell>
          <cell r="I25" t="str">
            <v>Phòng QLDA C2</v>
          </cell>
          <cell r="J25" t="str">
            <v>C2</v>
          </cell>
          <cell r="K25">
            <v>42534</v>
          </cell>
          <cell r="L25">
            <v>0</v>
          </cell>
          <cell r="M25">
            <v>1</v>
          </cell>
          <cell r="N25" t="str">
            <v>XĐTH</v>
          </cell>
          <cell r="O25">
            <v>0</v>
          </cell>
          <cell r="P25">
            <v>0</v>
          </cell>
          <cell r="Q25">
            <v>0</v>
          </cell>
          <cell r="R25">
            <v>6037500</v>
          </cell>
          <cell r="S25">
            <v>6037500</v>
          </cell>
          <cell r="T25">
            <v>12075000</v>
          </cell>
          <cell r="U25">
            <v>0</v>
          </cell>
          <cell r="V25">
            <v>0</v>
          </cell>
          <cell r="W25">
            <v>0</v>
          </cell>
          <cell r="X25" t="str">
            <v>108005004743</v>
          </cell>
          <cell r="Y25" t="str">
            <v>VIETINBANK</v>
          </cell>
          <cell r="Z25" t="str">
            <v>LT</v>
          </cell>
          <cell r="AA25">
            <v>1</v>
          </cell>
        </row>
        <row r="26">
          <cell r="C26">
            <v>10311</v>
          </cell>
          <cell r="D26" t="str">
            <v>Trần Thị Thêu</v>
          </cell>
          <cell r="E26" t="str">
            <v>Quản trị viên tập sự</v>
          </cell>
          <cell r="F26" t="str">
            <v>Phòng Quản lý dự án</v>
          </cell>
          <cell r="G26" t="str">
            <v>Phòng Quản lý dự án</v>
          </cell>
          <cell r="H26" t="str">
            <v>Phòng Quản lý dự án</v>
          </cell>
          <cell r="I26" t="str">
            <v>Phòng QLDA C2</v>
          </cell>
          <cell r="J26" t="str">
            <v>C2</v>
          </cell>
          <cell r="K26">
            <v>42954</v>
          </cell>
          <cell r="L26">
            <v>0</v>
          </cell>
          <cell r="M26" t="str">
            <v>HĐHV</v>
          </cell>
          <cell r="N26" t="str">
            <v>HĐHV</v>
          </cell>
          <cell r="O26">
            <v>42954</v>
          </cell>
          <cell r="P26">
            <v>0</v>
          </cell>
          <cell r="Q26">
            <v>0</v>
          </cell>
          <cell r="R26">
            <v>5000000</v>
          </cell>
          <cell r="S26">
            <v>0</v>
          </cell>
          <cell r="T26">
            <v>5000000</v>
          </cell>
          <cell r="U26">
            <v>0</v>
          </cell>
          <cell r="V26">
            <v>0</v>
          </cell>
          <cell r="W26">
            <v>0</v>
          </cell>
          <cell r="X26">
            <v>105867387858</v>
          </cell>
          <cell r="Y26" t="str">
            <v>VIETINBANK</v>
          </cell>
          <cell r="Z26" t="str">
            <v>CK</v>
          </cell>
        </row>
        <row r="27">
          <cell r="C27">
            <v>10312</v>
          </cell>
          <cell r="D27" t="str">
            <v>Vũ Thị Thanh</v>
          </cell>
          <cell r="E27" t="str">
            <v>Quản trị viên tập sự</v>
          </cell>
          <cell r="F27" t="str">
            <v>Phòng Quản lý dự án</v>
          </cell>
          <cell r="G27" t="str">
            <v>Phòng Quản lý dự án</v>
          </cell>
          <cell r="H27" t="str">
            <v>Phòng Quản lý dự án</v>
          </cell>
          <cell r="I27" t="str">
            <v>Phòng QLDA C2</v>
          </cell>
          <cell r="J27" t="str">
            <v>C2</v>
          </cell>
          <cell r="K27">
            <v>42954</v>
          </cell>
          <cell r="L27">
            <v>0</v>
          </cell>
          <cell r="M27" t="str">
            <v>HĐHV</v>
          </cell>
          <cell r="N27" t="str">
            <v>HĐHV</v>
          </cell>
          <cell r="O27">
            <v>42954</v>
          </cell>
          <cell r="P27">
            <v>0</v>
          </cell>
          <cell r="Q27">
            <v>0</v>
          </cell>
          <cell r="R27">
            <v>5000000</v>
          </cell>
          <cell r="S27">
            <v>0</v>
          </cell>
          <cell r="T27">
            <v>5000000</v>
          </cell>
          <cell r="U27">
            <v>0</v>
          </cell>
          <cell r="V27">
            <v>0</v>
          </cell>
          <cell r="W27">
            <v>0</v>
          </cell>
          <cell r="X27">
            <v>108867387216</v>
          </cell>
          <cell r="Y27" t="str">
            <v>VIETINBANK</v>
          </cell>
          <cell r="Z27" t="str">
            <v>CK</v>
          </cell>
        </row>
        <row r="28">
          <cell r="C28">
            <v>10313</v>
          </cell>
          <cell r="D28" t="str">
            <v>Nguyễn Huy Hoàng</v>
          </cell>
          <cell r="E28" t="str">
            <v>Quản trị viên tập sự</v>
          </cell>
          <cell r="F28" t="str">
            <v>Phòng Quản lý dự án</v>
          </cell>
          <cell r="G28" t="str">
            <v>Phòng Quản lý dự án</v>
          </cell>
          <cell r="H28" t="str">
            <v>Phòng Quản lý dự án</v>
          </cell>
          <cell r="I28" t="str">
            <v>Phòng QLDA C2</v>
          </cell>
          <cell r="J28" t="str">
            <v>C2</v>
          </cell>
          <cell r="K28">
            <v>42954</v>
          </cell>
          <cell r="L28">
            <v>0</v>
          </cell>
          <cell r="M28" t="str">
            <v>HĐHV</v>
          </cell>
          <cell r="N28" t="str">
            <v>HĐHV</v>
          </cell>
          <cell r="O28">
            <v>42954</v>
          </cell>
          <cell r="P28">
            <v>0</v>
          </cell>
          <cell r="Q28">
            <v>0</v>
          </cell>
          <cell r="R28">
            <v>5000000</v>
          </cell>
          <cell r="S28">
            <v>0</v>
          </cell>
          <cell r="T28">
            <v>5000000</v>
          </cell>
          <cell r="U28">
            <v>0</v>
          </cell>
          <cell r="V28">
            <v>0</v>
          </cell>
          <cell r="W28">
            <v>0</v>
          </cell>
          <cell r="X28">
            <v>102867289877</v>
          </cell>
          <cell r="Y28" t="str">
            <v>VIETINBANK</v>
          </cell>
          <cell r="Z28" t="str">
            <v>CK</v>
          </cell>
        </row>
        <row r="29">
          <cell r="C29">
            <v>10029</v>
          </cell>
          <cell r="D29" t="str">
            <v>Ngô Đức Thọ</v>
          </cell>
          <cell r="E29" t="str">
            <v>Chuyên viên Kế hoạch</v>
          </cell>
          <cell r="F29" t="str">
            <v>Bộ phận Kế hoạch</v>
          </cell>
          <cell r="G29" t="str">
            <v>Phòng Quản lý dự án</v>
          </cell>
          <cell r="H29" t="str">
            <v>Khối Kinh Doanh &amp; Triển khai dự án</v>
          </cell>
          <cell r="I29" t="str">
            <v>Phòng KT KH ĐT C2</v>
          </cell>
          <cell r="J29" t="str">
            <v>C2</v>
          </cell>
          <cell r="K29">
            <v>42773</v>
          </cell>
          <cell r="L29">
            <v>42987</v>
          </cell>
          <cell r="M29" t="str">
            <v>NGhỉ việc giảm BHXH T9</v>
          </cell>
          <cell r="N29" t="str">
            <v>XĐTH</v>
          </cell>
          <cell r="O29">
            <v>0</v>
          </cell>
          <cell r="P29">
            <v>0</v>
          </cell>
          <cell r="Q29">
            <v>0</v>
          </cell>
          <cell r="R29">
            <v>6500000</v>
          </cell>
          <cell r="S29">
            <v>6500000</v>
          </cell>
          <cell r="T29">
            <v>13000000</v>
          </cell>
          <cell r="U29">
            <v>0</v>
          </cell>
          <cell r="V29">
            <v>0</v>
          </cell>
          <cell r="W29">
            <v>0</v>
          </cell>
          <cell r="X29">
            <v>103866671012</v>
          </cell>
          <cell r="Y29" t="str">
            <v>VIETINBANK</v>
          </cell>
          <cell r="Z29" t="str">
            <v>LT</v>
          </cell>
          <cell r="AA29">
            <v>0</v>
          </cell>
        </row>
        <row r="30">
          <cell r="C30">
            <v>10044</v>
          </cell>
          <cell r="D30" t="str">
            <v>Nguyễn Văn Quyền</v>
          </cell>
          <cell r="E30" t="str">
            <v>Chuyên viên Quản lý Đấu thầu</v>
          </cell>
          <cell r="F30" t="str">
            <v>Bộ phận Quản lý đấu thầu</v>
          </cell>
          <cell r="G30" t="str">
            <v>Phòng Quản lý Kinh tế - Đấu thầu</v>
          </cell>
          <cell r="H30" t="str">
            <v>Khối Kinh Doanh &amp; Triển khai dự án</v>
          </cell>
          <cell r="I30" t="str">
            <v>Phòng KT KH ĐT C2</v>
          </cell>
          <cell r="J30" t="str">
            <v>C2</v>
          </cell>
          <cell r="K30">
            <v>42933</v>
          </cell>
          <cell r="L30">
            <v>0</v>
          </cell>
          <cell r="M30" t="str">
            <v>HĐTV</v>
          </cell>
          <cell r="N30" t="str">
            <v>XĐTH</v>
          </cell>
          <cell r="O30">
            <v>42994</v>
          </cell>
          <cell r="P30" t="str">
            <v>Chính thức</v>
          </cell>
          <cell r="Q30">
            <v>0.85</v>
          </cell>
          <cell r="R30">
            <v>7500000</v>
          </cell>
          <cell r="S30">
            <v>7500000</v>
          </cell>
          <cell r="T30">
            <v>15000000</v>
          </cell>
          <cell r="U30">
            <v>0</v>
          </cell>
          <cell r="V30">
            <v>0</v>
          </cell>
          <cell r="W30">
            <v>0</v>
          </cell>
          <cell r="X30">
            <v>104867255257</v>
          </cell>
          <cell r="Y30" t="str">
            <v>VIETINBANK</v>
          </cell>
          <cell r="Z30" t="str">
            <v>LT</v>
          </cell>
        </row>
        <row r="31">
          <cell r="C31">
            <v>10019</v>
          </cell>
          <cell r="D31" t="str">
            <v>Phạm Văn Diệu</v>
          </cell>
          <cell r="E31" t="str">
            <v>Chuyên viên Quản lý Chi phí</v>
          </cell>
          <cell r="F31" t="str">
            <v>Bộ phận Quản lý Chi phí (FS)</v>
          </cell>
          <cell r="G31" t="str">
            <v>Phòng Quản lý Kinh tế - Đấu thầu</v>
          </cell>
          <cell r="H31" t="str">
            <v>Khối Kinh Doanh &amp; Triển khai dự án</v>
          </cell>
          <cell r="I31" t="str">
            <v>Phòng KT KH ĐT C2</v>
          </cell>
          <cell r="J31" t="str">
            <v>C2</v>
          </cell>
          <cell r="K31">
            <v>42628</v>
          </cell>
          <cell r="L31">
            <v>0</v>
          </cell>
          <cell r="M31">
            <v>1</v>
          </cell>
          <cell r="N31" t="str">
            <v>XĐTH</v>
          </cell>
          <cell r="O31">
            <v>0</v>
          </cell>
          <cell r="P31">
            <v>0</v>
          </cell>
          <cell r="Q31">
            <v>0</v>
          </cell>
          <cell r="R31">
            <v>6500000</v>
          </cell>
          <cell r="S31">
            <v>6500000</v>
          </cell>
          <cell r="T31">
            <v>13000000</v>
          </cell>
          <cell r="U31">
            <v>0</v>
          </cell>
          <cell r="V31">
            <v>0</v>
          </cell>
          <cell r="W31">
            <v>0</v>
          </cell>
          <cell r="X31" t="str">
            <v>108005394636</v>
          </cell>
          <cell r="Y31" t="str">
            <v>VIETINBANK</v>
          </cell>
          <cell r="Z31" t="str">
            <v>LT</v>
          </cell>
          <cell r="AA31">
            <v>0</v>
          </cell>
        </row>
        <row r="32">
          <cell r="C32">
            <v>10329</v>
          </cell>
          <cell r="D32" t="str">
            <v>Trần Thu Hiền</v>
          </cell>
          <cell r="E32" t="str">
            <v>Chuyên viên Quản lý Chi phí</v>
          </cell>
          <cell r="F32" t="str">
            <v>Bộ phận Quản lý Chi phí (FS)</v>
          </cell>
          <cell r="G32" t="str">
            <v>Phòng Quản lý Kinh tế - Đấu thầu</v>
          </cell>
          <cell r="H32" t="str">
            <v>Khối Kinh Doanh &amp; Triển khai dự án</v>
          </cell>
          <cell r="I32" t="str">
            <v>Phòng KT KH ĐT C2</v>
          </cell>
          <cell r="J32" t="str">
            <v>C2</v>
          </cell>
          <cell r="K32">
            <v>42965</v>
          </cell>
          <cell r="L32">
            <v>0</v>
          </cell>
          <cell r="M32" t="str">
            <v>HĐTV</v>
          </cell>
          <cell r="N32" t="str">
            <v>HĐTV</v>
          </cell>
          <cell r="O32">
            <v>42965</v>
          </cell>
          <cell r="P32" t="str">
            <v>Nhân viên mới</v>
          </cell>
          <cell r="Q32">
            <v>0.85</v>
          </cell>
          <cell r="R32">
            <v>6000000</v>
          </cell>
          <cell r="S32">
            <v>6000000</v>
          </cell>
          <cell r="T32">
            <v>12000000</v>
          </cell>
          <cell r="U32">
            <v>0</v>
          </cell>
          <cell r="V32">
            <v>0</v>
          </cell>
          <cell r="W32">
            <v>0</v>
          </cell>
          <cell r="X32">
            <v>103003966403</v>
          </cell>
          <cell r="Y32" t="str">
            <v>VIETINBANK</v>
          </cell>
          <cell r="Z32">
            <v>0.1</v>
          </cell>
        </row>
        <row r="33">
          <cell r="C33">
            <v>10014</v>
          </cell>
          <cell r="D33" t="str">
            <v>Nguyễn Khắc Trường</v>
          </cell>
          <cell r="E33" t="str">
            <v>Chuyên viên Quản lý hợp đồng thanh toán</v>
          </cell>
          <cell r="F33" t="str">
            <v>Bộ phận Quản lý hợp đồng thanh toán</v>
          </cell>
          <cell r="G33" t="str">
            <v>Phòng Quản lý Kinh tế - Đấu thầu</v>
          </cell>
          <cell r="H33" t="str">
            <v>Khối Kinh Doanh &amp; Triển khai dự án</v>
          </cell>
          <cell r="I33" t="str">
            <v>Phòng QLDA C2</v>
          </cell>
          <cell r="J33" t="str">
            <v>C2</v>
          </cell>
          <cell r="K33">
            <v>42516</v>
          </cell>
          <cell r="L33">
            <v>0</v>
          </cell>
          <cell r="M33">
            <v>1</v>
          </cell>
          <cell r="N33" t="str">
            <v>Không XĐTH</v>
          </cell>
          <cell r="O33">
            <v>0</v>
          </cell>
          <cell r="P33">
            <v>0</v>
          </cell>
          <cell r="Q33">
            <v>0</v>
          </cell>
          <cell r="R33">
            <v>6499999.9800000004</v>
          </cell>
          <cell r="S33">
            <v>6499999.9800000004</v>
          </cell>
          <cell r="T33">
            <v>12999999.960000001</v>
          </cell>
          <cell r="U33">
            <v>0</v>
          </cell>
          <cell r="V33">
            <v>0</v>
          </cell>
          <cell r="W33">
            <v>0</v>
          </cell>
          <cell r="X33" t="str">
            <v>103004237091</v>
          </cell>
          <cell r="Y33" t="str">
            <v>VIETINBANK</v>
          </cell>
          <cell r="Z33" t="str">
            <v>LT</v>
          </cell>
          <cell r="AA33">
            <v>1</v>
          </cell>
        </row>
        <row r="34">
          <cell r="C34">
            <v>10026</v>
          </cell>
          <cell r="D34" t="str">
            <v>Lê Thị Tuyết Nhung</v>
          </cell>
          <cell r="E34" t="str">
            <v>Chuyên viên Quản lý hợp đồng thanh toán</v>
          </cell>
          <cell r="F34" t="str">
            <v>Bộ phận Quản lý hợp đồng thanh toán</v>
          </cell>
          <cell r="G34" t="str">
            <v>Phòng Quản lý Kinh tế - Đấu thầu</v>
          </cell>
          <cell r="H34" t="str">
            <v>Khối Kinh Doanh &amp; Triển khai dự án</v>
          </cell>
          <cell r="I34" t="str">
            <v>Phòng KT KH ĐT C2</v>
          </cell>
          <cell r="J34" t="str">
            <v>C2</v>
          </cell>
          <cell r="K34">
            <v>42741</v>
          </cell>
          <cell r="L34">
            <v>43008</v>
          </cell>
          <cell r="M34" t="str">
            <v>Đóng BH nơi khác</v>
          </cell>
          <cell r="N34" t="str">
            <v>XĐTH</v>
          </cell>
          <cell r="O34">
            <v>0</v>
          </cell>
          <cell r="P34">
            <v>0</v>
          </cell>
          <cell r="Q34">
            <v>0</v>
          </cell>
          <cell r="R34">
            <v>5500000</v>
          </cell>
          <cell r="S34">
            <v>5500000</v>
          </cell>
          <cell r="T34">
            <v>11000000</v>
          </cell>
          <cell r="U34">
            <v>0</v>
          </cell>
          <cell r="V34">
            <v>0</v>
          </cell>
          <cell r="W34">
            <v>0</v>
          </cell>
          <cell r="X34" t="str">
            <v>105003784387</v>
          </cell>
          <cell r="Y34" t="str">
            <v>VIETINBANK</v>
          </cell>
          <cell r="Z34" t="str">
            <v>LT</v>
          </cell>
          <cell r="AA34">
            <v>0</v>
          </cell>
        </row>
        <row r="35">
          <cell r="C35">
            <v>10011</v>
          </cell>
          <cell r="D35" t="str">
            <v>Nghiêm Thị Nhàn</v>
          </cell>
          <cell r="E35" t="str">
            <v>Phụ trách Kế toán</v>
          </cell>
          <cell r="F35" t="str">
            <v>Bộ phận Kế toán</v>
          </cell>
          <cell r="G35" t="str">
            <v>Bộ phận Kế toán</v>
          </cell>
          <cell r="H35" t="str">
            <v>Khối Kinh Doanh &amp; Triển khai dự án</v>
          </cell>
          <cell r="I35" t="str">
            <v>Phòng HCNS C2</v>
          </cell>
          <cell r="J35" t="str">
            <v>C2</v>
          </cell>
          <cell r="K35">
            <v>42135</v>
          </cell>
          <cell r="L35">
            <v>0</v>
          </cell>
          <cell r="M35">
            <v>1</v>
          </cell>
          <cell r="N35" t="str">
            <v>XĐTH</v>
          </cell>
          <cell r="O35">
            <v>42736</v>
          </cell>
          <cell r="P35" t="str">
            <v>Điều chỉnh lương</v>
          </cell>
          <cell r="Q35">
            <v>0</v>
          </cell>
          <cell r="R35">
            <v>5000000</v>
          </cell>
          <cell r="S35">
            <v>7000000</v>
          </cell>
          <cell r="T35">
            <v>12000000</v>
          </cell>
          <cell r="U35">
            <v>0</v>
          </cell>
          <cell r="V35">
            <v>0</v>
          </cell>
          <cell r="W35">
            <v>0</v>
          </cell>
          <cell r="X35" t="str">
            <v>108002307280</v>
          </cell>
          <cell r="Y35" t="str">
            <v>VIETINBANK</v>
          </cell>
          <cell r="Z35" t="str">
            <v>LT</v>
          </cell>
          <cell r="AA35">
            <v>1</v>
          </cell>
        </row>
        <row r="36">
          <cell r="C36">
            <v>10008</v>
          </cell>
          <cell r="D36" t="str">
            <v>Nguyễn Văn Dũng</v>
          </cell>
          <cell r="E36" t="str">
            <v>Trưởng các đoàn Tư vấn giám sát</v>
          </cell>
          <cell r="F36" t="str">
            <v>Đoàn Tư vấn giám sát</v>
          </cell>
          <cell r="G36" t="str">
            <v>Đoàn Tư vấn giám sát</v>
          </cell>
          <cell r="H36" t="str">
            <v>Khối Kinh Doanh &amp; Triển khai dự án</v>
          </cell>
          <cell r="I36" t="str">
            <v>BGĐ C2</v>
          </cell>
          <cell r="J36" t="str">
            <v>C2</v>
          </cell>
          <cell r="K36">
            <v>41799</v>
          </cell>
          <cell r="L36">
            <v>0</v>
          </cell>
          <cell r="M36">
            <v>1</v>
          </cell>
          <cell r="N36" t="str">
            <v>Không XĐTH</v>
          </cell>
          <cell r="O36">
            <v>0</v>
          </cell>
          <cell r="P36">
            <v>0</v>
          </cell>
          <cell r="Q36">
            <v>0</v>
          </cell>
          <cell r="R36">
            <v>14850000</v>
          </cell>
          <cell r="S36">
            <v>14850000</v>
          </cell>
          <cell r="T36">
            <v>29700000</v>
          </cell>
          <cell r="U36">
            <v>0</v>
          </cell>
          <cell r="V36">
            <v>0</v>
          </cell>
          <cell r="W36">
            <v>0</v>
          </cell>
          <cell r="X36" t="str">
            <v>108002393273</v>
          </cell>
          <cell r="Y36" t="str">
            <v>VIETINBANK</v>
          </cell>
          <cell r="Z36" t="str">
            <v>LT</v>
          </cell>
          <cell r="AA36">
            <v>2</v>
          </cell>
        </row>
        <row r="37">
          <cell r="C37">
            <v>10009</v>
          </cell>
          <cell r="D37" t="str">
            <v>Vũ Quốc Tuấn</v>
          </cell>
          <cell r="E37" t="str">
            <v>Kỹ sư giám sát M&amp;E</v>
          </cell>
          <cell r="F37" t="str">
            <v>Đoàn Tư vấn giám sát Ecohome Phúc Lợi</v>
          </cell>
          <cell r="G37" t="str">
            <v>Đoàn Tư vấn giám sát</v>
          </cell>
          <cell r="H37" t="str">
            <v>Khối sản xuất và xây lắp</v>
          </cell>
          <cell r="I37" t="str">
            <v>TVGS DE4 C2</v>
          </cell>
          <cell r="J37" t="str">
            <v>C2</v>
          </cell>
          <cell r="K37">
            <v>41876</v>
          </cell>
          <cell r="L37">
            <v>0</v>
          </cell>
          <cell r="M37">
            <v>1</v>
          </cell>
          <cell r="N37" t="str">
            <v>Không XĐTH</v>
          </cell>
          <cell r="O37">
            <v>0</v>
          </cell>
          <cell r="P37">
            <v>0</v>
          </cell>
          <cell r="Q37">
            <v>0</v>
          </cell>
          <cell r="R37">
            <v>7475000</v>
          </cell>
          <cell r="S37">
            <v>7475000</v>
          </cell>
          <cell r="T37">
            <v>14950000</v>
          </cell>
          <cell r="U37">
            <v>0</v>
          </cell>
          <cell r="V37">
            <v>0</v>
          </cell>
          <cell r="W37">
            <v>0</v>
          </cell>
          <cell r="X37" t="str">
            <v>102004634639</v>
          </cell>
          <cell r="Y37" t="str">
            <v>VIETINBANK</v>
          </cell>
          <cell r="Z37" t="str">
            <v>LT</v>
          </cell>
          <cell r="AA37">
            <v>2</v>
          </cell>
        </row>
        <row r="38">
          <cell r="C38">
            <v>10013</v>
          </cell>
          <cell r="D38" t="str">
            <v>Tống Viết Tú</v>
          </cell>
          <cell r="E38" t="str">
            <v>Kỹ sư Giám sát xây dựng</v>
          </cell>
          <cell r="F38" t="str">
            <v>Đoàn Tư vấn giám sát Ecohome Phúc Lợi</v>
          </cell>
          <cell r="G38" t="str">
            <v>Đoàn Tư vấn giám sát</v>
          </cell>
          <cell r="H38" t="str">
            <v>Khối Kinh Doanh &amp; Triển khai dự án</v>
          </cell>
          <cell r="I38" t="str">
            <v>TVGS DE4 C2</v>
          </cell>
          <cell r="J38" t="str">
            <v>C2</v>
          </cell>
          <cell r="K38">
            <v>42177</v>
          </cell>
          <cell r="L38">
            <v>0</v>
          </cell>
          <cell r="M38">
            <v>1</v>
          </cell>
          <cell r="N38" t="str">
            <v>XĐTH</v>
          </cell>
          <cell r="O38">
            <v>0</v>
          </cell>
          <cell r="P38">
            <v>0</v>
          </cell>
          <cell r="Q38">
            <v>0</v>
          </cell>
          <cell r="R38">
            <v>6500000.0999999996</v>
          </cell>
          <cell r="S38">
            <v>6500000.0999999996</v>
          </cell>
          <cell r="T38">
            <v>13000000.199999999</v>
          </cell>
          <cell r="U38">
            <v>0</v>
          </cell>
          <cell r="V38">
            <v>0</v>
          </cell>
          <cell r="W38">
            <v>0</v>
          </cell>
          <cell r="X38" t="str">
            <v>101002393282</v>
          </cell>
          <cell r="Y38" t="str">
            <v>VIETINBANK</v>
          </cell>
          <cell r="Z38" t="str">
            <v>LT</v>
          </cell>
          <cell r="AA38">
            <v>0</v>
          </cell>
        </row>
        <row r="39">
          <cell r="C39">
            <v>10021</v>
          </cell>
          <cell r="D39" t="str">
            <v>Đoàn Tuấn Anh</v>
          </cell>
          <cell r="E39" t="str">
            <v>Kỹ sư Giám sát xây dựng</v>
          </cell>
          <cell r="F39" t="str">
            <v>Đoàn Tư vấn giám sát Ecohome Phúc Lợi</v>
          </cell>
          <cell r="G39" t="str">
            <v>Đoàn Tư vấn giám sát</v>
          </cell>
          <cell r="H39" t="str">
            <v>Khối Kinh Doanh &amp; Triển khai dự án</v>
          </cell>
          <cell r="I39" t="str">
            <v>TVGS DE4 C2</v>
          </cell>
          <cell r="J39" t="str">
            <v>C2</v>
          </cell>
          <cell r="K39">
            <v>42660</v>
          </cell>
          <cell r="L39">
            <v>42996</v>
          </cell>
          <cell r="M39">
            <v>1</v>
          </cell>
          <cell r="N39" t="str">
            <v>XĐTH</v>
          </cell>
          <cell r="O39">
            <v>0</v>
          </cell>
          <cell r="P39">
            <v>0</v>
          </cell>
          <cell r="Q39">
            <v>0</v>
          </cell>
          <cell r="R39">
            <v>5500000</v>
          </cell>
          <cell r="S39">
            <v>5500000</v>
          </cell>
          <cell r="T39">
            <v>11000000</v>
          </cell>
          <cell r="U39">
            <v>0</v>
          </cell>
          <cell r="V39">
            <v>0</v>
          </cell>
          <cell r="W39">
            <v>0</v>
          </cell>
          <cell r="X39" t="str">
            <v>107005063151</v>
          </cell>
          <cell r="Y39" t="str">
            <v>VIETINBANK</v>
          </cell>
          <cell r="Z39" t="str">
            <v>LT</v>
          </cell>
          <cell r="AA39">
            <v>1</v>
          </cell>
        </row>
        <row r="40">
          <cell r="C40">
            <v>10023</v>
          </cell>
          <cell r="D40" t="str">
            <v>Phạm Xuân Đông</v>
          </cell>
          <cell r="E40" t="str">
            <v>Quyền Trưởng đoàn Tư vấn giám sát</v>
          </cell>
          <cell r="F40" t="str">
            <v>Đoàn Tư vấn giám sát Ecohome Phúc Lợi</v>
          </cell>
          <cell r="G40" t="str">
            <v>Đoàn Tư vấn giám sát</v>
          </cell>
          <cell r="H40" t="str">
            <v>Khối Kinh Doanh &amp; Triển khai dự án</v>
          </cell>
          <cell r="I40" t="str">
            <v>TVGS DE4 C2</v>
          </cell>
          <cell r="J40" t="str">
            <v>C2</v>
          </cell>
          <cell r="K40">
            <v>42289</v>
          </cell>
          <cell r="L40">
            <v>0</v>
          </cell>
          <cell r="M40">
            <v>1</v>
          </cell>
          <cell r="N40" t="str">
            <v>XĐTH</v>
          </cell>
          <cell r="O40">
            <v>0</v>
          </cell>
          <cell r="P40">
            <v>0</v>
          </cell>
          <cell r="Q40">
            <v>0</v>
          </cell>
          <cell r="R40">
            <v>5642500</v>
          </cell>
          <cell r="S40">
            <v>5642500</v>
          </cell>
          <cell r="T40">
            <v>11285000</v>
          </cell>
          <cell r="U40">
            <v>2500000</v>
          </cell>
          <cell r="V40">
            <v>0</v>
          </cell>
          <cell r="W40">
            <v>0</v>
          </cell>
          <cell r="X40" t="str">
            <v>102002638300</v>
          </cell>
          <cell r="Y40" t="str">
            <v>VIETINBANK</v>
          </cell>
          <cell r="Z40" t="str">
            <v>LT</v>
          </cell>
          <cell r="AA40">
            <v>1</v>
          </cell>
        </row>
        <row r="41">
          <cell r="C41">
            <v>10027</v>
          </cell>
          <cell r="D41" t="str">
            <v>Nguyễn Đức Hưng</v>
          </cell>
          <cell r="E41" t="str">
            <v>Nhân viên Trắc đạc</v>
          </cell>
          <cell r="F41" t="str">
            <v>Đoàn Tư vấn giám sát Ecohome Phúc Lợi</v>
          </cell>
          <cell r="G41" t="str">
            <v>Đoàn Tư vấn giám sát</v>
          </cell>
          <cell r="H41" t="str">
            <v>Khối Kinh Doanh &amp; Triển khai dự án</v>
          </cell>
          <cell r="I41" t="str">
            <v>TVGS DE4 C2</v>
          </cell>
          <cell r="J41" t="str">
            <v>C2</v>
          </cell>
          <cell r="K41">
            <v>42387</v>
          </cell>
          <cell r="L41">
            <v>0</v>
          </cell>
          <cell r="M41">
            <v>1</v>
          </cell>
          <cell r="N41" t="str">
            <v>XĐTH</v>
          </cell>
          <cell r="O41">
            <v>0</v>
          </cell>
          <cell r="P41">
            <v>0</v>
          </cell>
          <cell r="Q41">
            <v>0</v>
          </cell>
          <cell r="R41">
            <v>5000000</v>
          </cell>
          <cell r="S41">
            <v>5000000</v>
          </cell>
          <cell r="T41">
            <v>10000000</v>
          </cell>
          <cell r="U41">
            <v>0</v>
          </cell>
          <cell r="V41">
            <v>0</v>
          </cell>
          <cell r="W41">
            <v>0</v>
          </cell>
          <cell r="X41" t="str">
            <v>104002864487</v>
          </cell>
          <cell r="Y41" t="str">
            <v>VIETINBANK</v>
          </cell>
          <cell r="Z41" t="str">
            <v>LT</v>
          </cell>
          <cell r="AA41">
            <v>0</v>
          </cell>
        </row>
        <row r="42">
          <cell r="C42">
            <v>10314</v>
          </cell>
          <cell r="D42" t="str">
            <v>Cao Duy Trọng</v>
          </cell>
          <cell r="E42" t="str">
            <v>Kỹ sư Tư vấn giám sát</v>
          </cell>
          <cell r="F42" t="str">
            <v>Đoàn Tư vấn giám sát Ecohome Phúc Lợi</v>
          </cell>
          <cell r="G42" t="str">
            <v>Đoàn Tư vấn giám sát</v>
          </cell>
          <cell r="H42" t="str">
            <v>Khối Kinh Doanh &amp; Triển khai dự án</v>
          </cell>
          <cell r="I42" t="str">
            <v>TVGS DE4 C2</v>
          </cell>
          <cell r="J42" t="str">
            <v>C2</v>
          </cell>
          <cell r="K42">
            <v>42948</v>
          </cell>
          <cell r="L42">
            <v>0</v>
          </cell>
          <cell r="M42" t="str">
            <v>Tăng tháng 10</v>
          </cell>
          <cell r="N42" t="str">
            <v>XĐTH</v>
          </cell>
          <cell r="O42">
            <v>42948</v>
          </cell>
          <cell r="P42" t="str">
            <v>Nhân viên mới</v>
          </cell>
          <cell r="Q42">
            <v>0.85</v>
          </cell>
          <cell r="R42">
            <v>6500000</v>
          </cell>
          <cell r="S42">
            <v>6500000</v>
          </cell>
          <cell r="T42">
            <v>13000000</v>
          </cell>
          <cell r="U42">
            <v>0</v>
          </cell>
          <cell r="V42">
            <v>0</v>
          </cell>
          <cell r="W42">
            <v>0</v>
          </cell>
          <cell r="X42">
            <v>105004930806</v>
          </cell>
          <cell r="Y42" t="str">
            <v>VIETINBANK</v>
          </cell>
          <cell r="Z42" t="str">
            <v>LT</v>
          </cell>
          <cell r="AA42">
            <v>1</v>
          </cell>
        </row>
        <row r="43">
          <cell r="C43">
            <v>10010</v>
          </cell>
          <cell r="D43" t="str">
            <v>Hà Tiến Dũng</v>
          </cell>
          <cell r="E43" t="str">
            <v>Kỹ sư Giám sát xây dựng</v>
          </cell>
          <cell r="F43" t="str">
            <v>Đoàn Tư vấn giám sát Ecolife Tây Hồ</v>
          </cell>
          <cell r="G43" t="str">
            <v>Đoàn Tư vấn giám sát</v>
          </cell>
          <cell r="H43" t="str">
            <v>Khối Kinh Doanh &amp; Triển khai dự án</v>
          </cell>
          <cell r="I43" t="str">
            <v>TVGS DF1 C2</v>
          </cell>
          <cell r="J43" t="str">
            <v>C2</v>
          </cell>
          <cell r="K43">
            <v>42069</v>
          </cell>
          <cell r="L43">
            <v>0</v>
          </cell>
          <cell r="M43">
            <v>1</v>
          </cell>
          <cell r="N43" t="str">
            <v>XĐTH</v>
          </cell>
          <cell r="O43">
            <v>0</v>
          </cell>
          <cell r="P43">
            <v>0</v>
          </cell>
          <cell r="Q43">
            <v>0</v>
          </cell>
          <cell r="R43">
            <v>6999999.9749999996</v>
          </cell>
          <cell r="S43">
            <v>6999999.9749999996</v>
          </cell>
          <cell r="T43">
            <v>13999999.949999999</v>
          </cell>
          <cell r="U43">
            <v>0</v>
          </cell>
          <cell r="V43">
            <v>0</v>
          </cell>
          <cell r="W43">
            <v>0</v>
          </cell>
          <cell r="X43" t="str">
            <v>106002393275</v>
          </cell>
          <cell r="Y43" t="str">
            <v>VIETINBANK</v>
          </cell>
          <cell r="Z43" t="str">
            <v>LT</v>
          </cell>
          <cell r="AA43">
            <v>2</v>
          </cell>
        </row>
        <row r="44">
          <cell r="C44">
            <v>10018</v>
          </cell>
          <cell r="D44" t="str">
            <v>Nguyễn Tiến Mát</v>
          </cell>
          <cell r="E44" t="str">
            <v>Kỹ sư Giám sát cơ điện</v>
          </cell>
          <cell r="F44" t="str">
            <v>Đoàn Tư vấn giám sát Ecolife Capitol</v>
          </cell>
          <cell r="G44" t="str">
            <v>Đoàn Tư vấn giám sát</v>
          </cell>
          <cell r="H44" t="str">
            <v>Khối Kinh Doanh &amp; Triển khai dự án</v>
          </cell>
          <cell r="I44" t="str">
            <v>TVGS DF2 C2</v>
          </cell>
          <cell r="J44" t="str">
            <v>C2</v>
          </cell>
          <cell r="K44">
            <v>42590</v>
          </cell>
          <cell r="L44">
            <v>0</v>
          </cell>
          <cell r="M44">
            <v>1</v>
          </cell>
          <cell r="N44" t="str">
            <v>XĐTH</v>
          </cell>
          <cell r="O44">
            <v>0</v>
          </cell>
          <cell r="P44">
            <v>0</v>
          </cell>
          <cell r="Q44">
            <v>0</v>
          </cell>
          <cell r="R44">
            <v>6499999.7999999998</v>
          </cell>
          <cell r="S44">
            <v>6499999.7999999998</v>
          </cell>
          <cell r="T44">
            <v>12999999.6</v>
          </cell>
          <cell r="U44">
            <v>0</v>
          </cell>
          <cell r="V44">
            <v>0</v>
          </cell>
          <cell r="W44">
            <v>0</v>
          </cell>
          <cell r="X44" t="str">
            <v>101003373550</v>
          </cell>
          <cell r="Y44" t="str">
            <v>VIETINBANK</v>
          </cell>
          <cell r="Z44" t="str">
            <v>LT</v>
          </cell>
          <cell r="AA44">
            <v>0</v>
          </cell>
        </row>
        <row r="45">
          <cell r="C45">
            <v>10025</v>
          </cell>
          <cell r="D45" t="str">
            <v>Nguyễn Văn Tuấn</v>
          </cell>
          <cell r="E45" t="str">
            <v>Kỹ sư giám sát xây dựng</v>
          </cell>
          <cell r="F45" t="str">
            <v>Đoàn Tư vấn giám sát Ecolife Capitol</v>
          </cell>
          <cell r="G45" t="str">
            <v>Đoàn Tư vấn giám sát</v>
          </cell>
          <cell r="H45" t="str">
            <v>Khối Kinh Doanh &amp; Triển khai dự án</v>
          </cell>
          <cell r="I45" t="str">
            <v>TVGS DF2 C2</v>
          </cell>
          <cell r="J45" t="str">
            <v>C2</v>
          </cell>
          <cell r="K45">
            <v>42738</v>
          </cell>
          <cell r="L45">
            <v>0</v>
          </cell>
          <cell r="M45">
            <v>1</v>
          </cell>
          <cell r="N45" t="str">
            <v>XĐTH</v>
          </cell>
          <cell r="O45">
            <v>0</v>
          </cell>
          <cell r="P45">
            <v>0</v>
          </cell>
          <cell r="Q45">
            <v>0</v>
          </cell>
          <cell r="R45">
            <v>6250000</v>
          </cell>
          <cell r="S45">
            <v>6250000</v>
          </cell>
          <cell r="T45">
            <v>12500000</v>
          </cell>
          <cell r="U45">
            <v>0</v>
          </cell>
          <cell r="V45">
            <v>0</v>
          </cell>
          <cell r="W45">
            <v>0</v>
          </cell>
          <cell r="X45" t="str">
            <v>108003775872</v>
          </cell>
          <cell r="Y45" t="str">
            <v>VIETINBANK</v>
          </cell>
          <cell r="Z45" t="str">
            <v>LT</v>
          </cell>
          <cell r="AA45">
            <v>0</v>
          </cell>
        </row>
        <row r="46">
          <cell r="C46">
            <v>10020</v>
          </cell>
          <cell r="D46" t="str">
            <v>Nguyễn Xuân Vũ</v>
          </cell>
          <cell r="E46" t="str">
            <v>Phụ trách An toàn lao động</v>
          </cell>
          <cell r="F46" t="str">
            <v>Ban HSE</v>
          </cell>
          <cell r="G46" t="str">
            <v>Đoàn Tư vấn giám sát</v>
          </cell>
          <cell r="H46" t="str">
            <v>Khối Kinh Doanh &amp; Triển khai dự án</v>
          </cell>
          <cell r="I46" t="str">
            <v>Phòng QLDA C2</v>
          </cell>
          <cell r="J46" t="str">
            <v>C2</v>
          </cell>
          <cell r="K46">
            <v>42630</v>
          </cell>
          <cell r="L46">
            <v>0</v>
          </cell>
          <cell r="M46">
            <v>1</v>
          </cell>
          <cell r="N46" t="str">
            <v>XĐTH</v>
          </cell>
          <cell r="O46">
            <v>0</v>
          </cell>
          <cell r="P46">
            <v>0</v>
          </cell>
          <cell r="Q46">
            <v>0</v>
          </cell>
          <cell r="R46">
            <v>12500000</v>
          </cell>
          <cell r="S46">
            <v>12500000</v>
          </cell>
          <cell r="T46">
            <v>25000000</v>
          </cell>
          <cell r="U46">
            <v>0</v>
          </cell>
          <cell r="V46">
            <v>0</v>
          </cell>
          <cell r="W46">
            <v>0</v>
          </cell>
          <cell r="X46">
            <v>103004293172</v>
          </cell>
          <cell r="Y46" t="str">
            <v>VIETINBANK</v>
          </cell>
          <cell r="Z46" t="str">
            <v>LT</v>
          </cell>
          <cell r="AA46">
            <v>3</v>
          </cell>
        </row>
        <row r="47">
          <cell r="C47">
            <v>10022</v>
          </cell>
          <cell r="D47" t="str">
            <v>Nguyễn Huy Châu</v>
          </cell>
          <cell r="E47" t="str">
            <v>Nhân viên An toàn lao động</v>
          </cell>
          <cell r="F47" t="str">
            <v>Ban HSE</v>
          </cell>
          <cell r="G47" t="str">
            <v>Đoàn Tư vấn giám sát</v>
          </cell>
          <cell r="H47" t="str">
            <v>Khối Kinh Doanh &amp; Triển khai dự án</v>
          </cell>
          <cell r="I47" t="str">
            <v>Phòng QLDA C2</v>
          </cell>
          <cell r="J47" t="str">
            <v>C2</v>
          </cell>
          <cell r="K47">
            <v>42675</v>
          </cell>
          <cell r="L47">
            <v>0</v>
          </cell>
          <cell r="M47">
            <v>1</v>
          </cell>
          <cell r="N47" t="str">
            <v>XĐTH</v>
          </cell>
          <cell r="O47">
            <v>0</v>
          </cell>
          <cell r="P47">
            <v>0</v>
          </cell>
          <cell r="Q47">
            <v>0</v>
          </cell>
          <cell r="R47">
            <v>5500000</v>
          </cell>
          <cell r="S47">
            <v>5500000</v>
          </cell>
          <cell r="T47">
            <v>11000000</v>
          </cell>
          <cell r="U47">
            <v>0</v>
          </cell>
          <cell r="V47">
            <v>0</v>
          </cell>
          <cell r="W47">
            <v>0</v>
          </cell>
          <cell r="X47" t="str">
            <v>101004806006</v>
          </cell>
          <cell r="Y47" t="str">
            <v>VIETINBANK</v>
          </cell>
          <cell r="Z47" t="str">
            <v>LT</v>
          </cell>
          <cell r="AA47">
            <v>0</v>
          </cell>
        </row>
        <row r="48">
          <cell r="C48">
            <v>10046</v>
          </cell>
          <cell r="D48" t="str">
            <v>Trần Thị Oanh</v>
          </cell>
          <cell r="E48" t="str">
            <v>Tổng Giám đốc</v>
          </cell>
          <cell r="F48" t="str">
            <v>Ban Tổng Giám đốc</v>
          </cell>
          <cell r="G48" t="str">
            <v>Ban Tổng Giám đốc</v>
          </cell>
          <cell r="H48" t="str">
            <v>Khối sản xuất và xây lắp</v>
          </cell>
          <cell r="I48" t="str">
            <v>KVP C3</v>
          </cell>
          <cell r="J48" t="str">
            <v>C3</v>
          </cell>
          <cell r="K48">
            <v>40193</v>
          </cell>
          <cell r="L48">
            <v>0</v>
          </cell>
          <cell r="M48">
            <v>1</v>
          </cell>
          <cell r="N48" t="str">
            <v>Không XĐTH</v>
          </cell>
          <cell r="O48">
            <v>0</v>
          </cell>
          <cell r="P48">
            <v>0</v>
          </cell>
          <cell r="Q48">
            <v>0</v>
          </cell>
          <cell r="R48">
            <v>24698516.117895119</v>
          </cell>
          <cell r="S48">
            <v>24698516.117895119</v>
          </cell>
          <cell r="T48">
            <v>49397032.235790238</v>
          </cell>
          <cell r="U48">
            <v>0</v>
          </cell>
          <cell r="V48">
            <v>0</v>
          </cell>
          <cell r="W48">
            <v>0</v>
          </cell>
          <cell r="X48" t="str">
            <v>103005203182</v>
          </cell>
          <cell r="Y48" t="str">
            <v>VIETINBANK</v>
          </cell>
          <cell r="Z48" t="str">
            <v>LT</v>
          </cell>
          <cell r="AA48">
            <v>1</v>
          </cell>
        </row>
        <row r="49">
          <cell r="C49">
            <v>10129</v>
          </cell>
          <cell r="D49" t="str">
            <v>Từ Bách Chiến</v>
          </cell>
          <cell r="E49" t="str">
            <v>Phó Tổng Giám đốc</v>
          </cell>
          <cell r="F49" t="str">
            <v>Ban Tổng Giám đốc</v>
          </cell>
          <cell r="G49" t="str">
            <v>Ban Tổng Giám đốc</v>
          </cell>
          <cell r="H49" t="str">
            <v>Khối sản xuất và xây lắp</v>
          </cell>
          <cell r="I49" t="str">
            <v>KVP C3</v>
          </cell>
          <cell r="J49" t="str">
            <v>C3</v>
          </cell>
          <cell r="K49">
            <v>42870</v>
          </cell>
          <cell r="L49">
            <v>0</v>
          </cell>
          <cell r="M49">
            <v>1</v>
          </cell>
          <cell r="N49" t="str">
            <v>XĐTH</v>
          </cell>
          <cell r="O49">
            <v>42931</v>
          </cell>
          <cell r="P49" t="str">
            <v>Chính thức</v>
          </cell>
          <cell r="Q49">
            <v>0</v>
          </cell>
          <cell r="R49">
            <v>36000000</v>
          </cell>
          <cell r="S49">
            <v>36000000</v>
          </cell>
          <cell r="T49">
            <v>72000000</v>
          </cell>
          <cell r="U49">
            <v>0</v>
          </cell>
          <cell r="V49">
            <v>0</v>
          </cell>
          <cell r="W49">
            <v>0</v>
          </cell>
          <cell r="X49" t="str">
            <v>100004561386</v>
          </cell>
          <cell r="Y49" t="str">
            <v>VIETINBANK</v>
          </cell>
          <cell r="Z49" t="str">
            <v>LT</v>
          </cell>
          <cell r="AA49">
            <v>2</v>
          </cell>
        </row>
        <row r="50">
          <cell r="C50">
            <v>10136</v>
          </cell>
          <cell r="D50" t="str">
            <v>Nguyễn Văn Khái</v>
          </cell>
          <cell r="E50" t="str">
            <v>Trợ lý Kế hoạch</v>
          </cell>
          <cell r="F50" t="str">
            <v>Phòng Kinh tế</v>
          </cell>
          <cell r="G50" t="str">
            <v>Ban Kinh tế - Kế hoạch</v>
          </cell>
          <cell r="H50" t="str">
            <v>Ban Kinh tế - Kế hoạch</v>
          </cell>
          <cell r="I50" t="str">
            <v>KVP C3</v>
          </cell>
          <cell r="J50" t="str">
            <v>C3</v>
          </cell>
          <cell r="K50">
            <v>42933</v>
          </cell>
          <cell r="L50">
            <v>42999</v>
          </cell>
          <cell r="M50" t="str">
            <v>HĐTV</v>
          </cell>
          <cell r="N50" t="str">
            <v>HĐTV</v>
          </cell>
          <cell r="O50">
            <v>0</v>
          </cell>
          <cell r="P50" t="str">
            <v>Nhân viên mới</v>
          </cell>
          <cell r="Q50">
            <v>0.85</v>
          </cell>
          <cell r="R50">
            <v>9000000</v>
          </cell>
          <cell r="S50">
            <v>9000000</v>
          </cell>
          <cell r="T50">
            <v>18000000</v>
          </cell>
          <cell r="U50">
            <v>0</v>
          </cell>
          <cell r="V50">
            <v>0</v>
          </cell>
          <cell r="W50">
            <v>0</v>
          </cell>
          <cell r="X50">
            <v>101867345158</v>
          </cell>
          <cell r="Y50" t="str">
            <v>VIETINBANK</v>
          </cell>
          <cell r="Z50">
            <v>0.1</v>
          </cell>
        </row>
        <row r="51">
          <cell r="C51">
            <v>10062</v>
          </cell>
          <cell r="D51" t="str">
            <v>Trần Thị Châu</v>
          </cell>
          <cell r="E51" t="str">
            <v>Kế toán trưởng</v>
          </cell>
          <cell r="F51" t="str">
            <v>Phòng Kế toán</v>
          </cell>
          <cell r="G51" t="str">
            <v>Khối Tài chính kinh tế</v>
          </cell>
          <cell r="H51" t="str">
            <v>Khối sản xuất và xây lắp</v>
          </cell>
          <cell r="I51" t="str">
            <v>KVP C3</v>
          </cell>
          <cell r="J51" t="str">
            <v>C3</v>
          </cell>
          <cell r="K51">
            <v>42157</v>
          </cell>
          <cell r="L51">
            <v>0</v>
          </cell>
          <cell r="M51">
            <v>1</v>
          </cell>
          <cell r="N51" t="str">
            <v>XĐTH</v>
          </cell>
          <cell r="O51">
            <v>0</v>
          </cell>
          <cell r="P51">
            <v>0</v>
          </cell>
          <cell r="Q51">
            <v>0</v>
          </cell>
          <cell r="R51">
            <v>16000000</v>
          </cell>
          <cell r="S51">
            <v>16000000</v>
          </cell>
          <cell r="T51">
            <v>32000000</v>
          </cell>
          <cell r="U51">
            <v>0</v>
          </cell>
          <cell r="V51">
            <v>0</v>
          </cell>
          <cell r="W51">
            <v>0</v>
          </cell>
          <cell r="X51" t="str">
            <v>105002307037</v>
          </cell>
          <cell r="Y51" t="str">
            <v>VIETINBANK</v>
          </cell>
          <cell r="Z51" t="str">
            <v>LT</v>
          </cell>
          <cell r="AA51">
            <v>2</v>
          </cell>
        </row>
        <row r="52">
          <cell r="C52">
            <v>10056</v>
          </cell>
          <cell r="D52" t="str">
            <v>Nguyễn Thị Hằng</v>
          </cell>
          <cell r="E52" t="str">
            <v>Kế toán tổng hợp</v>
          </cell>
          <cell r="F52" t="str">
            <v>Phòng Kế toán</v>
          </cell>
          <cell r="G52" t="str">
            <v>Khối Tài chính kinh tế</v>
          </cell>
          <cell r="H52" t="str">
            <v>Khối sản xuất và xây lắp</v>
          </cell>
          <cell r="I52" t="str">
            <v>KVP C3</v>
          </cell>
          <cell r="J52" t="str">
            <v>C3</v>
          </cell>
          <cell r="K52">
            <v>42110</v>
          </cell>
          <cell r="L52">
            <v>0</v>
          </cell>
          <cell r="M52">
            <v>1</v>
          </cell>
          <cell r="N52" t="str">
            <v>XĐTH</v>
          </cell>
          <cell r="O52">
            <v>0</v>
          </cell>
          <cell r="P52">
            <v>0</v>
          </cell>
          <cell r="Q52">
            <v>0</v>
          </cell>
          <cell r="R52">
            <v>7020000</v>
          </cell>
          <cell r="S52">
            <v>7020000</v>
          </cell>
          <cell r="T52">
            <v>14040000</v>
          </cell>
          <cell r="U52">
            <v>0</v>
          </cell>
          <cell r="V52">
            <v>0</v>
          </cell>
          <cell r="W52">
            <v>0</v>
          </cell>
          <cell r="X52" t="str">
            <v>104002307148</v>
          </cell>
          <cell r="Y52" t="str">
            <v>VIETINBANK</v>
          </cell>
          <cell r="Z52" t="str">
            <v>LT</v>
          </cell>
          <cell r="AA52">
            <v>0</v>
          </cell>
        </row>
        <row r="53">
          <cell r="C53">
            <v>10063</v>
          </cell>
          <cell r="D53" t="str">
            <v>Vũ Thị Thu Hường</v>
          </cell>
          <cell r="E53" t="str">
            <v>Kế toán vật tư</v>
          </cell>
          <cell r="F53" t="str">
            <v>Phòng Kế toán</v>
          </cell>
          <cell r="G53" t="str">
            <v>Khối Tài chính kinh tế</v>
          </cell>
          <cell r="H53" t="str">
            <v>Khối sản xuất và xây lắp</v>
          </cell>
          <cell r="I53" t="str">
            <v>KVP C3</v>
          </cell>
          <cell r="J53" t="str">
            <v>C3</v>
          </cell>
          <cell r="K53">
            <v>42165</v>
          </cell>
          <cell r="L53">
            <v>0</v>
          </cell>
          <cell r="M53">
            <v>1</v>
          </cell>
          <cell r="N53" t="str">
            <v>XĐTH</v>
          </cell>
          <cell r="O53">
            <v>42917</v>
          </cell>
          <cell r="P53" t="str">
            <v>Điều chỉnh lương, tách phụ cấp</v>
          </cell>
          <cell r="Q53">
            <v>0</v>
          </cell>
          <cell r="R53">
            <v>5000000</v>
          </cell>
          <cell r="S53">
            <v>5000000</v>
          </cell>
          <cell r="T53">
            <v>10000000</v>
          </cell>
          <cell r="U53">
            <v>0</v>
          </cell>
          <cell r="V53">
            <v>0</v>
          </cell>
          <cell r="W53">
            <v>0</v>
          </cell>
          <cell r="X53" t="str">
            <v>108002307129</v>
          </cell>
          <cell r="Y53" t="str">
            <v>VIETINBANK</v>
          </cell>
          <cell r="Z53" t="str">
            <v>LT</v>
          </cell>
          <cell r="AA53">
            <v>0</v>
          </cell>
        </row>
        <row r="54">
          <cell r="C54">
            <v>10065</v>
          </cell>
          <cell r="D54" t="str">
            <v>Quan Thị Ngọc Dung</v>
          </cell>
          <cell r="E54" t="str">
            <v>Thủ quỹ</v>
          </cell>
          <cell r="F54" t="str">
            <v>Phòng Kế toán</v>
          </cell>
          <cell r="G54" t="str">
            <v>Khối Tài chính kinh tế</v>
          </cell>
          <cell r="H54" t="str">
            <v>Khối sản xuất và xây lắp</v>
          </cell>
          <cell r="I54" t="str">
            <v>KVP C3</v>
          </cell>
          <cell r="J54" t="str">
            <v>C3</v>
          </cell>
          <cell r="K54">
            <v>42178</v>
          </cell>
          <cell r="L54">
            <v>0</v>
          </cell>
          <cell r="M54">
            <v>1</v>
          </cell>
          <cell r="N54" t="str">
            <v>XĐTH</v>
          </cell>
          <cell r="O54">
            <v>0</v>
          </cell>
          <cell r="P54">
            <v>0</v>
          </cell>
          <cell r="Q54">
            <v>0</v>
          </cell>
          <cell r="R54">
            <v>4050000</v>
          </cell>
          <cell r="S54">
            <v>2660000</v>
          </cell>
          <cell r="T54">
            <v>6710000</v>
          </cell>
          <cell r="U54">
            <v>0</v>
          </cell>
          <cell r="V54">
            <v>0</v>
          </cell>
          <cell r="W54">
            <v>0</v>
          </cell>
          <cell r="X54" t="str">
            <v>104002307872</v>
          </cell>
          <cell r="Y54" t="str">
            <v>VIETINBANK</v>
          </cell>
          <cell r="Z54" t="str">
            <v>LT</v>
          </cell>
          <cell r="AA54">
            <v>0</v>
          </cell>
        </row>
        <row r="55">
          <cell r="C55">
            <v>10066</v>
          </cell>
          <cell r="D55" t="str">
            <v>Trần Sỹ Hiệp</v>
          </cell>
          <cell r="E55" t="str">
            <v>Kế toán nhân công &amp; xử lý hoá đơn</v>
          </cell>
          <cell r="F55" t="str">
            <v>Phòng Kế toán</v>
          </cell>
          <cell r="G55" t="str">
            <v>Khối Tài chính kinh tế</v>
          </cell>
          <cell r="H55" t="str">
            <v>Khối sản xuất và xây lắp</v>
          </cell>
          <cell r="I55" t="str">
            <v>KVP C3</v>
          </cell>
          <cell r="J55" t="str">
            <v>C3</v>
          </cell>
          <cell r="K55">
            <v>42186</v>
          </cell>
          <cell r="L55">
            <v>0</v>
          </cell>
          <cell r="M55">
            <v>1</v>
          </cell>
          <cell r="N55" t="str">
            <v>XĐTH</v>
          </cell>
          <cell r="O55">
            <v>0</v>
          </cell>
          <cell r="P55">
            <v>0</v>
          </cell>
          <cell r="Q55">
            <v>0</v>
          </cell>
          <cell r="R55">
            <v>4050000</v>
          </cell>
          <cell r="S55">
            <v>3250000</v>
          </cell>
          <cell r="T55">
            <v>7300000</v>
          </cell>
          <cell r="U55">
            <v>0</v>
          </cell>
          <cell r="V55">
            <v>0</v>
          </cell>
          <cell r="W55">
            <v>0</v>
          </cell>
          <cell r="X55" t="str">
            <v>101007088240</v>
          </cell>
          <cell r="Y55" t="str">
            <v>VIETINBANK</v>
          </cell>
          <cell r="Z55" t="str">
            <v>LT</v>
          </cell>
          <cell r="AA55">
            <v>1</v>
          </cell>
        </row>
        <row r="56">
          <cell r="C56">
            <v>10070</v>
          </cell>
          <cell r="D56" t="str">
            <v>Phạm Thu Hường</v>
          </cell>
          <cell r="E56" t="str">
            <v>Kế toán thanh toán</v>
          </cell>
          <cell r="F56" t="str">
            <v>Phòng Kế toán</v>
          </cell>
          <cell r="G56" t="str">
            <v>Khối Tài chính kinh tế</v>
          </cell>
          <cell r="H56" t="str">
            <v>Khối sản xuất và xây lắp</v>
          </cell>
          <cell r="I56" t="str">
            <v>KVP C3</v>
          </cell>
          <cell r="J56" t="str">
            <v>C3</v>
          </cell>
          <cell r="K56">
            <v>42217</v>
          </cell>
          <cell r="L56">
            <v>0</v>
          </cell>
          <cell r="M56">
            <v>1</v>
          </cell>
          <cell r="N56" t="str">
            <v>XĐTH</v>
          </cell>
          <cell r="O56">
            <v>0</v>
          </cell>
          <cell r="P56">
            <v>0</v>
          </cell>
          <cell r="Q56">
            <v>0</v>
          </cell>
          <cell r="R56">
            <v>5000000</v>
          </cell>
          <cell r="S56">
            <v>5000000</v>
          </cell>
          <cell r="T56">
            <v>10000000</v>
          </cell>
          <cell r="U56">
            <v>0</v>
          </cell>
          <cell r="V56">
            <v>0</v>
          </cell>
          <cell r="W56">
            <v>0</v>
          </cell>
          <cell r="X56" t="str">
            <v>100002442770</v>
          </cell>
          <cell r="Y56" t="str">
            <v>VIETINBANK</v>
          </cell>
          <cell r="Z56" t="str">
            <v>LT</v>
          </cell>
          <cell r="AA56">
            <v>1</v>
          </cell>
        </row>
        <row r="57">
          <cell r="C57">
            <v>10071</v>
          </cell>
          <cell r="D57" t="str">
            <v>Đào Phúc Lợi</v>
          </cell>
          <cell r="E57" t="str">
            <v>Kế toán thanh toán</v>
          </cell>
          <cell r="F57" t="str">
            <v>Phòng Kế toán</v>
          </cell>
          <cell r="G57" t="str">
            <v>Khối Tài chính kinh tế</v>
          </cell>
          <cell r="H57" t="str">
            <v>Khối sản xuất và xây lắp</v>
          </cell>
          <cell r="I57" t="str">
            <v>KVP C3</v>
          </cell>
          <cell r="J57" t="str">
            <v>C3</v>
          </cell>
          <cell r="K57">
            <v>42217</v>
          </cell>
          <cell r="L57">
            <v>0</v>
          </cell>
          <cell r="M57">
            <v>1</v>
          </cell>
          <cell r="N57" t="str">
            <v>XĐTH</v>
          </cell>
          <cell r="O57">
            <v>0</v>
          </cell>
          <cell r="P57">
            <v>0</v>
          </cell>
          <cell r="Q57">
            <v>0</v>
          </cell>
          <cell r="R57">
            <v>4050000</v>
          </cell>
          <cell r="S57">
            <v>2970000</v>
          </cell>
          <cell r="T57">
            <v>7020000</v>
          </cell>
          <cell r="U57">
            <v>0</v>
          </cell>
          <cell r="V57">
            <v>0</v>
          </cell>
          <cell r="W57">
            <v>0</v>
          </cell>
          <cell r="X57" t="str">
            <v>109002442801</v>
          </cell>
          <cell r="Y57" t="str">
            <v>VIETINBANK</v>
          </cell>
          <cell r="Z57" t="str">
            <v>LT</v>
          </cell>
          <cell r="AA57">
            <v>0</v>
          </cell>
        </row>
        <row r="58">
          <cell r="C58">
            <v>10077</v>
          </cell>
          <cell r="D58" t="str">
            <v>Hoàng Phương Anh</v>
          </cell>
          <cell r="E58" t="str">
            <v>Kế toán thu chi &amp; Giải chi CTP</v>
          </cell>
          <cell r="F58" t="str">
            <v>Phòng Kế toán</v>
          </cell>
          <cell r="G58" t="str">
            <v>Khối Tài chính kinh tế</v>
          </cell>
          <cell r="H58" t="str">
            <v>Khối sản xuất và xây lắp</v>
          </cell>
          <cell r="I58" t="str">
            <v>KVP C3</v>
          </cell>
          <cell r="J58" t="str">
            <v>C3</v>
          </cell>
          <cell r="K58">
            <v>42313</v>
          </cell>
          <cell r="L58">
            <v>0</v>
          </cell>
          <cell r="M58">
            <v>1</v>
          </cell>
          <cell r="N58" t="str">
            <v>XĐTH</v>
          </cell>
          <cell r="O58">
            <v>42917</v>
          </cell>
          <cell r="P58" t="str">
            <v>Điều chỉnh lương, tách phụ cấp</v>
          </cell>
          <cell r="Q58">
            <v>0</v>
          </cell>
          <cell r="R58">
            <v>4050000</v>
          </cell>
          <cell r="S58">
            <v>3150000</v>
          </cell>
          <cell r="T58">
            <v>7200000</v>
          </cell>
          <cell r="U58">
            <v>0</v>
          </cell>
          <cell r="V58">
            <v>0</v>
          </cell>
          <cell r="W58">
            <v>0</v>
          </cell>
          <cell r="X58" t="str">
            <v>106002697692</v>
          </cell>
          <cell r="Y58" t="str">
            <v>VIETINBANK</v>
          </cell>
          <cell r="Z58" t="str">
            <v>LT</v>
          </cell>
          <cell r="AA58">
            <v>0</v>
          </cell>
        </row>
        <row r="59">
          <cell r="C59">
            <v>10103</v>
          </cell>
          <cell r="D59" t="str">
            <v>Nguyễn Thị Hoa</v>
          </cell>
          <cell r="E59" t="str">
            <v>Kế toán vật tư</v>
          </cell>
          <cell r="F59" t="str">
            <v>Phòng Kế toán</v>
          </cell>
          <cell r="G59" t="str">
            <v>Khối Tài chính kinh tế</v>
          </cell>
          <cell r="H59" t="str">
            <v>Khối sản xuất và xây lắp</v>
          </cell>
          <cell r="I59" t="str">
            <v>KVP C3</v>
          </cell>
          <cell r="J59" t="str">
            <v>C3</v>
          </cell>
          <cell r="K59">
            <v>42628</v>
          </cell>
          <cell r="L59">
            <v>0</v>
          </cell>
          <cell r="M59">
            <v>1</v>
          </cell>
          <cell r="N59" t="str">
            <v>XĐTH</v>
          </cell>
          <cell r="O59">
            <v>0</v>
          </cell>
          <cell r="P59">
            <v>0</v>
          </cell>
          <cell r="Q59">
            <v>0</v>
          </cell>
          <cell r="R59">
            <v>4050000</v>
          </cell>
          <cell r="S59">
            <v>3450000</v>
          </cell>
          <cell r="T59">
            <v>7500000</v>
          </cell>
          <cell r="U59">
            <v>0</v>
          </cell>
          <cell r="V59">
            <v>0</v>
          </cell>
          <cell r="W59">
            <v>0</v>
          </cell>
          <cell r="X59" t="str">
            <v>102004586262</v>
          </cell>
          <cell r="Y59" t="str">
            <v>VIETINBANK</v>
          </cell>
          <cell r="Z59" t="str">
            <v>LT</v>
          </cell>
          <cell r="AA59">
            <v>2</v>
          </cell>
        </row>
        <row r="60">
          <cell r="C60">
            <v>10139</v>
          </cell>
          <cell r="D60" t="str">
            <v>Phạm Thị Quý</v>
          </cell>
          <cell r="E60" t="str">
            <v>Phụ trách Nhân sự</v>
          </cell>
          <cell r="F60" t="str">
            <v>Phòng Nhân sự - Hành chính - Pháp chế</v>
          </cell>
          <cell r="G60">
            <v>0</v>
          </cell>
          <cell r="H60">
            <v>0</v>
          </cell>
          <cell r="I60" t="str">
            <v>KVP C3</v>
          </cell>
          <cell r="J60" t="str">
            <v>C3</v>
          </cell>
          <cell r="K60">
            <v>42940</v>
          </cell>
          <cell r="L60">
            <v>0</v>
          </cell>
          <cell r="M60" t="str">
            <v>HĐTV</v>
          </cell>
          <cell r="N60" t="str">
            <v>XĐTH</v>
          </cell>
          <cell r="O60">
            <v>43001</v>
          </cell>
          <cell r="P60" t="str">
            <v>Chính thức</v>
          </cell>
          <cell r="Q60">
            <v>0.85</v>
          </cell>
          <cell r="R60">
            <v>9000000</v>
          </cell>
          <cell r="S60">
            <v>9000000</v>
          </cell>
          <cell r="T60">
            <v>18000000</v>
          </cell>
          <cell r="U60">
            <v>0</v>
          </cell>
          <cell r="V60">
            <v>0</v>
          </cell>
          <cell r="W60">
            <v>0</v>
          </cell>
          <cell r="X60">
            <v>109867294322</v>
          </cell>
          <cell r="Y60" t="str">
            <v>VIETINBANK</v>
          </cell>
          <cell r="Z60" t="str">
            <v>LT</v>
          </cell>
        </row>
        <row r="61">
          <cell r="C61">
            <v>10123</v>
          </cell>
          <cell r="D61" t="str">
            <v>Nguyễn Văn Vượng</v>
          </cell>
          <cell r="E61" t="str">
            <v>Trưởng phòng Đấu thầu hợp đồng</v>
          </cell>
          <cell r="F61" t="str">
            <v>Phòng Đấu thầu Hợp đồng</v>
          </cell>
          <cell r="G61" t="str">
            <v>Ban Đấu thầu - Mua hàng</v>
          </cell>
          <cell r="H61" t="str">
            <v>Khối Kỹ thuật - Dự án</v>
          </cell>
          <cell r="I61" t="str">
            <v>KVP C3</v>
          </cell>
          <cell r="J61" t="str">
            <v>C3</v>
          </cell>
          <cell r="K61">
            <v>42491</v>
          </cell>
          <cell r="L61">
            <v>0</v>
          </cell>
          <cell r="M61">
            <v>1</v>
          </cell>
          <cell r="N61" t="str">
            <v>XĐTH</v>
          </cell>
          <cell r="O61">
            <v>42917</v>
          </cell>
          <cell r="P61" t="str">
            <v>Điều chỉnh lương</v>
          </cell>
          <cell r="Q61">
            <v>0</v>
          </cell>
          <cell r="R61">
            <v>12500000</v>
          </cell>
          <cell r="S61">
            <v>12500000</v>
          </cell>
          <cell r="T61">
            <v>25000000</v>
          </cell>
          <cell r="U61">
            <v>0</v>
          </cell>
          <cell r="V61">
            <v>0</v>
          </cell>
          <cell r="W61">
            <v>0</v>
          </cell>
          <cell r="X61" t="str">
            <v>107004074020</v>
          </cell>
          <cell r="Y61" t="str">
            <v>VIETINBANK</v>
          </cell>
          <cell r="Z61" t="str">
            <v>LT</v>
          </cell>
          <cell r="AA61">
            <v>2</v>
          </cell>
        </row>
        <row r="62">
          <cell r="C62">
            <v>10084</v>
          </cell>
          <cell r="D62" t="str">
            <v>Đặng Văn Thịnh</v>
          </cell>
          <cell r="E62" t="str">
            <v xml:space="preserve">Nhân viên hợp đồng  </v>
          </cell>
          <cell r="F62" t="str">
            <v>Phòng Đấu thầu Hợp đồng</v>
          </cell>
          <cell r="G62" t="str">
            <v>Ban Đấu thầu - Mua hàng</v>
          </cell>
          <cell r="H62" t="str">
            <v>Khối Kỹ thuật - Dự án</v>
          </cell>
          <cell r="I62" t="str">
            <v>KVP C3</v>
          </cell>
          <cell r="J62" t="str">
            <v>C3</v>
          </cell>
          <cell r="K62">
            <v>42491</v>
          </cell>
          <cell r="L62">
            <v>0</v>
          </cell>
          <cell r="M62">
            <v>1</v>
          </cell>
          <cell r="N62" t="str">
            <v>XĐTH</v>
          </cell>
          <cell r="O62">
            <v>0</v>
          </cell>
          <cell r="P62">
            <v>0</v>
          </cell>
          <cell r="Q62">
            <v>0</v>
          </cell>
          <cell r="R62">
            <v>7475000</v>
          </cell>
          <cell r="S62">
            <v>7475000</v>
          </cell>
          <cell r="T62">
            <v>14950000</v>
          </cell>
          <cell r="U62">
            <v>0</v>
          </cell>
          <cell r="V62">
            <v>0</v>
          </cell>
          <cell r="W62">
            <v>0</v>
          </cell>
          <cell r="X62" t="str">
            <v>101004090406</v>
          </cell>
          <cell r="Y62" t="str">
            <v>VIETINBANK</v>
          </cell>
          <cell r="Z62" t="str">
            <v>LT</v>
          </cell>
          <cell r="AA62">
            <v>1</v>
          </cell>
        </row>
        <row r="63">
          <cell r="C63">
            <v>10091</v>
          </cell>
          <cell r="D63" t="str">
            <v>Trần Thị Thanh Hảo</v>
          </cell>
          <cell r="E63" t="str">
            <v>Chuyên viên đấu thầu hợp đồng</v>
          </cell>
          <cell r="F63" t="str">
            <v>Phòng Đấu thầu Hợp đồng</v>
          </cell>
          <cell r="G63" t="str">
            <v>Ban Đấu thầu - Mua hàng</v>
          </cell>
          <cell r="H63" t="str">
            <v>Khối Kỹ thuật - Dự án</v>
          </cell>
          <cell r="I63" t="str">
            <v>KVP C3</v>
          </cell>
          <cell r="J63" t="str">
            <v>C3</v>
          </cell>
          <cell r="K63">
            <v>42522</v>
          </cell>
          <cell r="L63">
            <v>0</v>
          </cell>
          <cell r="M63">
            <v>1</v>
          </cell>
          <cell r="N63" t="str">
            <v>XĐTH</v>
          </cell>
          <cell r="O63">
            <v>0</v>
          </cell>
          <cell r="P63">
            <v>0</v>
          </cell>
          <cell r="Q63">
            <v>0</v>
          </cell>
          <cell r="R63">
            <v>6300000</v>
          </cell>
          <cell r="S63">
            <v>6300000</v>
          </cell>
          <cell r="T63">
            <v>12600000</v>
          </cell>
          <cell r="U63">
            <v>0</v>
          </cell>
          <cell r="V63">
            <v>0</v>
          </cell>
          <cell r="W63">
            <v>0</v>
          </cell>
          <cell r="X63" t="str">
            <v>104003057927</v>
          </cell>
          <cell r="Y63" t="str">
            <v>VIETINBANK</v>
          </cell>
          <cell r="Z63" t="str">
            <v>LT</v>
          </cell>
          <cell r="AA63">
            <v>1</v>
          </cell>
        </row>
        <row r="64">
          <cell r="C64">
            <v>10104</v>
          </cell>
          <cell r="D64" t="str">
            <v>Phạm Văn Tuyền</v>
          </cell>
          <cell r="E64" t="str">
            <v>Nhân viên đấu thầu M&amp;E</v>
          </cell>
          <cell r="F64" t="str">
            <v>Phòng Đấu thầu Hợp đồng</v>
          </cell>
          <cell r="G64" t="str">
            <v>Ban Đấu thầu - Mua hàng</v>
          </cell>
          <cell r="H64" t="str">
            <v>Khối Kỹ thuật - Dự án</v>
          </cell>
          <cell r="I64" t="str">
            <v>KVP C3</v>
          </cell>
          <cell r="J64" t="str">
            <v>C3</v>
          </cell>
          <cell r="K64">
            <v>42644</v>
          </cell>
          <cell r="L64">
            <v>0</v>
          </cell>
          <cell r="M64">
            <v>1</v>
          </cell>
          <cell r="N64" t="str">
            <v>XĐTH</v>
          </cell>
          <cell r="O64">
            <v>0</v>
          </cell>
          <cell r="P64">
            <v>0</v>
          </cell>
          <cell r="Q64">
            <v>0</v>
          </cell>
          <cell r="R64">
            <v>5775000</v>
          </cell>
          <cell r="S64">
            <v>5775000</v>
          </cell>
          <cell r="T64">
            <v>11550000</v>
          </cell>
          <cell r="U64">
            <v>0</v>
          </cell>
          <cell r="V64">
            <v>0</v>
          </cell>
          <cell r="W64">
            <v>0</v>
          </cell>
          <cell r="X64" t="str">
            <v>101004284878</v>
          </cell>
          <cell r="Y64" t="str">
            <v>VIETINBANK</v>
          </cell>
          <cell r="Z64" t="str">
            <v>LT</v>
          </cell>
          <cell r="AA64">
            <v>0</v>
          </cell>
        </row>
        <row r="65">
          <cell r="C65">
            <v>10124</v>
          </cell>
          <cell r="D65" t="str">
            <v>Trần Thị Hải Yến</v>
          </cell>
          <cell r="E65" t="str">
            <v xml:space="preserve">Nhân viên hợp đồng  </v>
          </cell>
          <cell r="F65" t="str">
            <v>Phòng Đấu thầu Hợp đồng</v>
          </cell>
          <cell r="G65" t="str">
            <v>Ban Đấu thầu - Mua hàng</v>
          </cell>
          <cell r="H65" t="str">
            <v>Khối Kỹ thuật - Dự án</v>
          </cell>
          <cell r="I65" t="str">
            <v>KVP C3</v>
          </cell>
          <cell r="J65" t="str">
            <v>C3</v>
          </cell>
          <cell r="K65">
            <v>42345</v>
          </cell>
          <cell r="L65">
            <v>0</v>
          </cell>
          <cell r="M65">
            <v>1</v>
          </cell>
          <cell r="N65" t="str">
            <v>XĐTH</v>
          </cell>
          <cell r="O65">
            <v>0</v>
          </cell>
          <cell r="P65">
            <v>0</v>
          </cell>
          <cell r="Q65">
            <v>0</v>
          </cell>
          <cell r="R65">
            <v>6500000</v>
          </cell>
          <cell r="S65">
            <v>6500000</v>
          </cell>
          <cell r="T65">
            <v>13000000</v>
          </cell>
          <cell r="U65">
            <v>0</v>
          </cell>
          <cell r="V65">
            <v>0</v>
          </cell>
          <cell r="W65">
            <v>0</v>
          </cell>
          <cell r="X65" t="str">
            <v>102002810703</v>
          </cell>
          <cell r="Y65" t="str">
            <v>VIETINBANK</v>
          </cell>
          <cell r="Z65" t="str">
            <v>LT</v>
          </cell>
          <cell r="AA65">
            <v>1</v>
          </cell>
        </row>
        <row r="66">
          <cell r="C66">
            <v>10125</v>
          </cell>
          <cell r="D66" t="str">
            <v>Nguyễn Văn Tú</v>
          </cell>
          <cell r="E66" t="str">
            <v>Chuyên viên đấu thầu hợp đồng</v>
          </cell>
          <cell r="F66" t="str">
            <v>Phòng Đấu thầu Hợp đồng</v>
          </cell>
          <cell r="G66" t="str">
            <v>Ban Đấu thầu - Mua hàng</v>
          </cell>
          <cell r="H66" t="str">
            <v>Khối Kỹ thuật - Dự án</v>
          </cell>
          <cell r="I66" t="str">
            <v>KVP C3</v>
          </cell>
          <cell r="J66" t="str">
            <v>C3</v>
          </cell>
          <cell r="K66">
            <v>42226</v>
          </cell>
          <cell r="L66">
            <v>0</v>
          </cell>
          <cell r="M66">
            <v>1</v>
          </cell>
          <cell r="N66" t="str">
            <v>XĐTH</v>
          </cell>
          <cell r="O66">
            <v>0</v>
          </cell>
          <cell r="P66">
            <v>0</v>
          </cell>
          <cell r="Q66">
            <v>0</v>
          </cell>
          <cell r="R66">
            <v>7200000</v>
          </cell>
          <cell r="S66">
            <v>7200000</v>
          </cell>
          <cell r="T66">
            <v>14400000</v>
          </cell>
          <cell r="U66">
            <v>0</v>
          </cell>
          <cell r="V66">
            <v>0</v>
          </cell>
          <cell r="W66">
            <v>0</v>
          </cell>
          <cell r="X66" t="str">
            <v>103002457595</v>
          </cell>
          <cell r="Y66" t="str">
            <v>VIETINBANK</v>
          </cell>
          <cell r="Z66" t="str">
            <v>LT</v>
          </cell>
          <cell r="AA66">
            <v>1</v>
          </cell>
        </row>
        <row r="67">
          <cell r="C67">
            <v>10126</v>
          </cell>
          <cell r="D67" t="str">
            <v>Nguyễn Quang Anh Vũ</v>
          </cell>
          <cell r="E67" t="str">
            <v>Chuyên viên đấu thầu hợp đồng</v>
          </cell>
          <cell r="F67" t="str">
            <v>Phòng Đấu thầu Hợp đồng</v>
          </cell>
          <cell r="G67" t="str">
            <v>Ban Đấu thầu - Mua hàng</v>
          </cell>
          <cell r="H67" t="str">
            <v>Khối Kỹ thuật - Dự án</v>
          </cell>
          <cell r="I67" t="str">
            <v>KVP C3</v>
          </cell>
          <cell r="J67" t="str">
            <v>C3</v>
          </cell>
          <cell r="K67">
            <v>41717</v>
          </cell>
          <cell r="L67">
            <v>0</v>
          </cell>
          <cell r="M67">
            <v>1</v>
          </cell>
          <cell r="N67" t="str">
            <v>XĐTH</v>
          </cell>
          <cell r="O67">
            <v>0</v>
          </cell>
          <cell r="P67">
            <v>0</v>
          </cell>
          <cell r="Q67">
            <v>0</v>
          </cell>
          <cell r="R67">
            <v>7475000</v>
          </cell>
          <cell r="S67">
            <v>7475000</v>
          </cell>
          <cell r="T67">
            <v>14950000</v>
          </cell>
          <cell r="U67">
            <v>0</v>
          </cell>
          <cell r="V67">
            <v>0</v>
          </cell>
          <cell r="W67">
            <v>0</v>
          </cell>
          <cell r="X67" t="str">
            <v>109001411042</v>
          </cell>
          <cell r="Y67" t="str">
            <v>VIETINBANK</v>
          </cell>
          <cell r="Z67" t="str">
            <v>LT</v>
          </cell>
          <cell r="AA67">
            <v>1</v>
          </cell>
        </row>
        <row r="68">
          <cell r="C68">
            <v>10088</v>
          </cell>
          <cell r="D68" t="str">
            <v>Nguyễn Thị Thủy</v>
          </cell>
          <cell r="E68" t="str">
            <v>Nhân viên theo dõi kế hoạch cung ứng</v>
          </cell>
          <cell r="F68" t="str">
            <v>Phòng Mua hàng</v>
          </cell>
          <cell r="G68" t="str">
            <v>Ban Đấu thầu - Mua hàng</v>
          </cell>
          <cell r="H68" t="str">
            <v>Khối Kỹ thuật - Dự án</v>
          </cell>
          <cell r="I68" t="str">
            <v>KVP C3</v>
          </cell>
          <cell r="J68" t="str">
            <v>C3</v>
          </cell>
          <cell r="K68">
            <v>42499</v>
          </cell>
          <cell r="L68">
            <v>0</v>
          </cell>
          <cell r="M68">
            <v>1</v>
          </cell>
          <cell r="N68" t="str">
            <v>XĐTH</v>
          </cell>
          <cell r="O68">
            <v>0</v>
          </cell>
          <cell r="P68">
            <v>0</v>
          </cell>
          <cell r="Q68">
            <v>0</v>
          </cell>
          <cell r="R68">
            <v>6075000</v>
          </cell>
          <cell r="S68">
            <v>6075000</v>
          </cell>
          <cell r="T68">
            <v>12150000</v>
          </cell>
          <cell r="U68">
            <v>0</v>
          </cell>
          <cell r="V68">
            <v>0</v>
          </cell>
          <cell r="W68">
            <v>0</v>
          </cell>
          <cell r="X68" t="str">
            <v>105003272605</v>
          </cell>
          <cell r="Y68" t="str">
            <v>VIETINBANK</v>
          </cell>
          <cell r="Z68" t="str">
            <v>LT</v>
          </cell>
          <cell r="AA68">
            <v>1</v>
          </cell>
        </row>
        <row r="69">
          <cell r="C69">
            <v>10092</v>
          </cell>
          <cell r="D69" t="str">
            <v>Cao Thị Hồng Nhung</v>
          </cell>
          <cell r="E69" t="str">
            <v>Chuyên viên mua hàng trong nước</v>
          </cell>
          <cell r="F69" t="str">
            <v>Phòng Mua hàng</v>
          </cell>
          <cell r="G69" t="str">
            <v>Ban Đấu thầu - Mua hàng</v>
          </cell>
          <cell r="H69" t="str">
            <v>Khối Kỹ thuật - Dự án</v>
          </cell>
          <cell r="I69" t="str">
            <v>KVP C3</v>
          </cell>
          <cell r="J69" t="str">
            <v>C3</v>
          </cell>
          <cell r="K69">
            <v>42494</v>
          </cell>
          <cell r="L69">
            <v>0</v>
          </cell>
          <cell r="M69">
            <v>1</v>
          </cell>
          <cell r="N69" t="str">
            <v>XĐTH</v>
          </cell>
          <cell r="O69">
            <v>0</v>
          </cell>
          <cell r="P69">
            <v>0</v>
          </cell>
          <cell r="Q69">
            <v>0</v>
          </cell>
          <cell r="R69">
            <v>8250000</v>
          </cell>
          <cell r="S69">
            <v>8250000</v>
          </cell>
          <cell r="T69">
            <v>16500000</v>
          </cell>
          <cell r="U69">
            <v>0</v>
          </cell>
          <cell r="V69">
            <v>0</v>
          </cell>
          <cell r="W69">
            <v>0</v>
          </cell>
          <cell r="X69" t="str">
            <v>103002307546</v>
          </cell>
          <cell r="Y69" t="str">
            <v>VIETINBANK</v>
          </cell>
          <cell r="Z69" t="str">
            <v>LT</v>
          </cell>
          <cell r="AA69">
            <v>0</v>
          </cell>
        </row>
        <row r="70">
          <cell r="C70">
            <v>10109</v>
          </cell>
          <cell r="D70" t="str">
            <v>Nguyễn Quang Ngọc</v>
          </cell>
          <cell r="E70" t="str">
            <v>Giám đốc Ban Kỹ thuật</v>
          </cell>
          <cell r="F70" t="str">
            <v>Ban Kỹ thuật</v>
          </cell>
          <cell r="G70" t="str">
            <v>Ban Kỹ thuật</v>
          </cell>
          <cell r="H70" t="str">
            <v>Khối Kỹ thuật - Dự án</v>
          </cell>
          <cell r="I70" t="str">
            <v>KVP C3</v>
          </cell>
          <cell r="J70" t="str">
            <v>C3</v>
          </cell>
          <cell r="K70">
            <v>42790</v>
          </cell>
          <cell r="L70">
            <v>0</v>
          </cell>
          <cell r="M70">
            <v>1</v>
          </cell>
          <cell r="N70" t="str">
            <v>XĐTH</v>
          </cell>
          <cell r="O70">
            <v>42948</v>
          </cell>
          <cell r="P70" t="str">
            <v>Điều chỉnh lương</v>
          </cell>
          <cell r="Q70">
            <v>0</v>
          </cell>
          <cell r="R70">
            <v>17500000</v>
          </cell>
          <cell r="S70">
            <v>17500000</v>
          </cell>
          <cell r="T70">
            <v>35000000</v>
          </cell>
          <cell r="U70">
            <v>0</v>
          </cell>
          <cell r="V70">
            <v>0</v>
          </cell>
          <cell r="W70">
            <v>0</v>
          </cell>
          <cell r="X70">
            <v>101866751709</v>
          </cell>
          <cell r="Y70" t="str">
            <v>VIETINBANK</v>
          </cell>
          <cell r="Z70" t="str">
            <v>LT</v>
          </cell>
          <cell r="AA70">
            <v>2</v>
          </cell>
        </row>
        <row r="71">
          <cell r="C71">
            <v>10319</v>
          </cell>
          <cell r="D71" t="str">
            <v>Quách Việt Dũng</v>
          </cell>
          <cell r="E71" t="str">
            <v>Trưởng phòng Xây dựng</v>
          </cell>
          <cell r="F71" t="str">
            <v>Phòng Xây dựng</v>
          </cell>
          <cell r="G71" t="str">
            <v>Ban Kỹ thuật</v>
          </cell>
          <cell r="H71" t="str">
            <v>Khối Kỹ thuật - Dự án</v>
          </cell>
          <cell r="I71" t="str">
            <v>KVP C3</v>
          </cell>
          <cell r="J71" t="str">
            <v>C3</v>
          </cell>
          <cell r="K71">
            <v>42954</v>
          </cell>
          <cell r="L71">
            <v>0</v>
          </cell>
          <cell r="M71" t="str">
            <v>HĐTV</v>
          </cell>
          <cell r="N71" t="str">
            <v>HĐTV</v>
          </cell>
          <cell r="O71">
            <v>42954</v>
          </cell>
          <cell r="P71" t="str">
            <v>Nhân viên mới</v>
          </cell>
          <cell r="Q71">
            <v>0.85</v>
          </cell>
          <cell r="R71">
            <v>10000000</v>
          </cell>
          <cell r="S71">
            <v>10000000</v>
          </cell>
          <cell r="T71">
            <v>20000000</v>
          </cell>
          <cell r="U71">
            <v>0</v>
          </cell>
          <cell r="V71">
            <v>0</v>
          </cell>
          <cell r="W71">
            <v>0</v>
          </cell>
          <cell r="X71">
            <v>109002516164</v>
          </cell>
          <cell r="Y71" t="str">
            <v>VIETINBANK</v>
          </cell>
          <cell r="Z71">
            <v>0.1</v>
          </cell>
        </row>
        <row r="72">
          <cell r="C72">
            <v>10067</v>
          </cell>
          <cell r="D72" t="str">
            <v>Bùi Thành Giang</v>
          </cell>
          <cell r="E72" t="str">
            <v>Kỹ sư xây dựng</v>
          </cell>
          <cell r="F72" t="str">
            <v>Phòng Xây dựng</v>
          </cell>
          <cell r="G72" t="str">
            <v>Ban Kỹ thuật</v>
          </cell>
          <cell r="H72" t="str">
            <v>Khối Kỹ thuật - Dự án</v>
          </cell>
          <cell r="I72" t="str">
            <v>KVP C3</v>
          </cell>
          <cell r="J72" t="str">
            <v>C3</v>
          </cell>
          <cell r="K72">
            <v>42156</v>
          </cell>
          <cell r="L72">
            <v>0</v>
          </cell>
          <cell r="M72">
            <v>1</v>
          </cell>
          <cell r="N72" t="str">
            <v>XĐTH</v>
          </cell>
          <cell r="O72">
            <v>0</v>
          </cell>
          <cell r="P72">
            <v>0</v>
          </cell>
          <cell r="Q72">
            <v>0</v>
          </cell>
          <cell r="R72">
            <v>4520000</v>
          </cell>
          <cell r="S72">
            <v>4520000</v>
          </cell>
          <cell r="T72">
            <v>9040000</v>
          </cell>
          <cell r="U72">
            <v>0</v>
          </cell>
          <cell r="V72">
            <v>0</v>
          </cell>
          <cell r="W72">
            <v>0</v>
          </cell>
          <cell r="X72" t="str">
            <v>104001374079</v>
          </cell>
          <cell r="Y72" t="str">
            <v>VIETINBANK</v>
          </cell>
          <cell r="Z72" t="str">
            <v>LT</v>
          </cell>
          <cell r="AA72">
            <v>0</v>
          </cell>
        </row>
        <row r="73">
          <cell r="C73">
            <v>10097</v>
          </cell>
          <cell r="D73" t="str">
            <v>Nguyễn Hữu Tuân</v>
          </cell>
          <cell r="E73" t="str">
            <v>Kỹ sư xây dựng</v>
          </cell>
          <cell r="F73" t="str">
            <v>Phòng Xây dựng</v>
          </cell>
          <cell r="G73" t="str">
            <v>Ban Kỹ thuật</v>
          </cell>
          <cell r="H73" t="str">
            <v>Khối Kỹ thuật - Dự án</v>
          </cell>
          <cell r="I73" t="str">
            <v>KVP C3</v>
          </cell>
          <cell r="J73" t="str">
            <v>C3</v>
          </cell>
          <cell r="K73">
            <v>42583</v>
          </cell>
          <cell r="L73">
            <v>0</v>
          </cell>
          <cell r="M73">
            <v>1</v>
          </cell>
          <cell r="N73" t="str">
            <v>XĐTH</v>
          </cell>
          <cell r="O73">
            <v>42917</v>
          </cell>
          <cell r="P73" t="str">
            <v>Điều chỉnh lương</v>
          </cell>
          <cell r="Q73">
            <v>0</v>
          </cell>
          <cell r="R73">
            <v>6000000</v>
          </cell>
          <cell r="S73">
            <v>6000000</v>
          </cell>
          <cell r="T73">
            <v>12000000</v>
          </cell>
          <cell r="U73">
            <v>0</v>
          </cell>
          <cell r="V73">
            <v>0</v>
          </cell>
          <cell r="W73">
            <v>0</v>
          </cell>
          <cell r="X73" t="str">
            <v>106003329735</v>
          </cell>
          <cell r="Y73" t="str">
            <v>VIETINBANK</v>
          </cell>
          <cell r="Z73" t="str">
            <v>LT</v>
          </cell>
          <cell r="AA73">
            <v>0</v>
          </cell>
        </row>
        <row r="74">
          <cell r="C74">
            <v>10121</v>
          </cell>
          <cell r="D74" t="str">
            <v>Nguyễn Trung Kiên</v>
          </cell>
          <cell r="E74" t="str">
            <v>Kỹ sư xây dựng</v>
          </cell>
          <cell r="F74" t="str">
            <v>Phòng Xây dựng</v>
          </cell>
          <cell r="G74" t="str">
            <v>Ban Kỹ thuật</v>
          </cell>
          <cell r="H74" t="str">
            <v>Khối Kỹ thuật - Dự án</v>
          </cell>
          <cell r="I74" t="str">
            <v>KVP C3</v>
          </cell>
          <cell r="J74" t="str">
            <v>C3</v>
          </cell>
          <cell r="K74">
            <v>42870</v>
          </cell>
          <cell r="L74">
            <v>0</v>
          </cell>
          <cell r="M74">
            <v>1</v>
          </cell>
          <cell r="N74" t="str">
            <v>XĐTH</v>
          </cell>
          <cell r="O74">
            <v>42931</v>
          </cell>
          <cell r="P74" t="str">
            <v>Chính thức</v>
          </cell>
          <cell r="Q74">
            <v>0</v>
          </cell>
          <cell r="R74">
            <v>6000000</v>
          </cell>
          <cell r="S74">
            <v>6000000</v>
          </cell>
          <cell r="T74">
            <v>12000000</v>
          </cell>
          <cell r="U74">
            <v>0</v>
          </cell>
          <cell r="V74">
            <v>0</v>
          </cell>
          <cell r="W74">
            <v>0</v>
          </cell>
          <cell r="X74">
            <v>105004347169</v>
          </cell>
          <cell r="Y74" t="str">
            <v>VIETINBANK</v>
          </cell>
          <cell r="Z74" t="str">
            <v>LT</v>
          </cell>
        </row>
        <row r="75">
          <cell r="C75">
            <v>10122</v>
          </cell>
          <cell r="D75" t="str">
            <v>Nguyễn Văn Hùng</v>
          </cell>
          <cell r="E75" t="str">
            <v>Kỹ sư xây dựng</v>
          </cell>
          <cell r="F75" t="str">
            <v>Phòng Xây dựng</v>
          </cell>
          <cell r="G75" t="str">
            <v>Ban Kỹ thuật</v>
          </cell>
          <cell r="H75" t="str">
            <v>Khối Kỹ thuật - Dự án</v>
          </cell>
          <cell r="I75" t="str">
            <v>KVP C3</v>
          </cell>
          <cell r="J75" t="str">
            <v>C3</v>
          </cell>
          <cell r="K75">
            <v>42870</v>
          </cell>
          <cell r="L75">
            <v>0</v>
          </cell>
          <cell r="M75">
            <v>1</v>
          </cell>
          <cell r="N75" t="str">
            <v>XĐTH</v>
          </cell>
          <cell r="O75">
            <v>42931</v>
          </cell>
          <cell r="P75" t="str">
            <v>Chính thức</v>
          </cell>
          <cell r="Q75">
            <v>0</v>
          </cell>
          <cell r="R75">
            <v>6000000</v>
          </cell>
          <cell r="S75">
            <v>6000000</v>
          </cell>
          <cell r="T75">
            <v>12000000</v>
          </cell>
          <cell r="U75">
            <v>0</v>
          </cell>
          <cell r="V75">
            <v>0</v>
          </cell>
          <cell r="W75">
            <v>0</v>
          </cell>
          <cell r="X75">
            <v>105005422752</v>
          </cell>
          <cell r="Y75" t="str">
            <v>VIETINBANK</v>
          </cell>
          <cell r="Z75" t="str">
            <v>LT</v>
          </cell>
          <cell r="AA75">
            <v>1</v>
          </cell>
        </row>
        <row r="76">
          <cell r="C76">
            <v>10137</v>
          </cell>
          <cell r="D76" t="str">
            <v>Đào Quang Mạnh</v>
          </cell>
          <cell r="E76" t="str">
            <v>Kỹ sư xây dựng</v>
          </cell>
          <cell r="F76" t="str">
            <v>Phòng Xây dựng</v>
          </cell>
          <cell r="G76" t="str">
            <v>Ban Kỹ thuật</v>
          </cell>
          <cell r="H76" t="str">
            <v>Khối Kỹ thuật - Dự án</v>
          </cell>
          <cell r="I76" t="str">
            <v>KVP C3</v>
          </cell>
          <cell r="J76" t="str">
            <v>C3</v>
          </cell>
          <cell r="K76">
            <v>42933</v>
          </cell>
          <cell r="L76">
            <v>0</v>
          </cell>
          <cell r="M76" t="str">
            <v>HĐTV</v>
          </cell>
          <cell r="N76" t="str">
            <v>XĐTH</v>
          </cell>
          <cell r="O76">
            <v>42994</v>
          </cell>
          <cell r="P76" t="str">
            <v>Chính thức</v>
          </cell>
          <cell r="Q76">
            <v>0.85</v>
          </cell>
          <cell r="R76">
            <v>7060000</v>
          </cell>
          <cell r="S76">
            <v>7060000</v>
          </cell>
          <cell r="T76">
            <v>14120000</v>
          </cell>
          <cell r="U76">
            <v>0</v>
          </cell>
          <cell r="V76">
            <v>0</v>
          </cell>
          <cell r="W76">
            <v>0</v>
          </cell>
          <cell r="X76">
            <v>100867318914</v>
          </cell>
          <cell r="Y76" t="str">
            <v>VIETINBANK</v>
          </cell>
          <cell r="Z76" t="str">
            <v>LT</v>
          </cell>
        </row>
        <row r="77">
          <cell r="C77">
            <v>10050</v>
          </cell>
          <cell r="D77" t="str">
            <v>Vũ Văn Hùng</v>
          </cell>
          <cell r="E77" t="str">
            <v>Kỹ sư xây dựng</v>
          </cell>
          <cell r="F77" t="str">
            <v>Ban Điều hành dự án Ecolife Capitol</v>
          </cell>
          <cell r="G77" t="str">
            <v>Ban Kỹ thuật</v>
          </cell>
          <cell r="H77" t="str">
            <v>Khối Kỹ thuật - Dự án</v>
          </cell>
          <cell r="I77" t="str">
            <v>DF2 C3</v>
          </cell>
          <cell r="J77" t="str">
            <v>C3</v>
          </cell>
          <cell r="K77">
            <v>41901</v>
          </cell>
          <cell r="L77">
            <v>0</v>
          </cell>
          <cell r="M77">
            <v>1</v>
          </cell>
          <cell r="N77" t="str">
            <v>XĐTH</v>
          </cell>
          <cell r="O77">
            <v>0</v>
          </cell>
          <cell r="P77">
            <v>0</v>
          </cell>
          <cell r="Q77">
            <v>0</v>
          </cell>
          <cell r="R77">
            <v>6000000</v>
          </cell>
          <cell r="S77">
            <v>6000000</v>
          </cell>
          <cell r="T77">
            <v>12000000</v>
          </cell>
          <cell r="U77">
            <v>0</v>
          </cell>
          <cell r="V77">
            <v>0</v>
          </cell>
          <cell r="W77">
            <v>0</v>
          </cell>
          <cell r="X77" t="str">
            <v>109004374031</v>
          </cell>
          <cell r="Y77" t="str">
            <v>VIETINBANK</v>
          </cell>
          <cell r="Z77" t="str">
            <v>LT</v>
          </cell>
          <cell r="AA77">
            <v>2</v>
          </cell>
        </row>
        <row r="78">
          <cell r="C78">
            <v>10111</v>
          </cell>
          <cell r="D78" t="str">
            <v>Nguyễn Đình Bàn</v>
          </cell>
          <cell r="E78" t="str">
            <v>Trưởng phòng M&amp;E</v>
          </cell>
          <cell r="F78" t="str">
            <v>Phòng M&amp;E</v>
          </cell>
          <cell r="G78" t="str">
            <v>Ban Kỹ thuật</v>
          </cell>
          <cell r="H78" t="str">
            <v>Khối Kỹ thuật - Dự án</v>
          </cell>
          <cell r="I78" t="str">
            <v>KVP C3</v>
          </cell>
          <cell r="J78" t="str">
            <v>C3</v>
          </cell>
          <cell r="K78">
            <v>42159</v>
          </cell>
          <cell r="L78">
            <v>0</v>
          </cell>
          <cell r="M78">
            <v>1</v>
          </cell>
          <cell r="N78" t="str">
            <v>XĐTH</v>
          </cell>
          <cell r="O78">
            <v>0</v>
          </cell>
          <cell r="P78">
            <v>0</v>
          </cell>
          <cell r="Q78">
            <v>0</v>
          </cell>
          <cell r="R78">
            <v>15000000</v>
          </cell>
          <cell r="S78">
            <v>15000000</v>
          </cell>
          <cell r="T78">
            <v>30000000</v>
          </cell>
          <cell r="U78">
            <v>0</v>
          </cell>
          <cell r="V78">
            <v>0</v>
          </cell>
          <cell r="W78">
            <v>0</v>
          </cell>
          <cell r="X78" t="str">
            <v>109002307416</v>
          </cell>
          <cell r="Y78" t="str">
            <v>VIETINBANK</v>
          </cell>
          <cell r="Z78" t="str">
            <v>LT</v>
          </cell>
          <cell r="AA78">
            <v>1</v>
          </cell>
        </row>
        <row r="79">
          <cell r="C79">
            <v>10112</v>
          </cell>
          <cell r="D79" t="str">
            <v>Nguyễn Huy Nam</v>
          </cell>
          <cell r="E79" t="str">
            <v>Kỹ sư M&amp;E</v>
          </cell>
          <cell r="F79" t="str">
            <v>Phòng M&amp;E</v>
          </cell>
          <cell r="G79" t="str">
            <v>Ban Kỹ thuật</v>
          </cell>
          <cell r="H79" t="str">
            <v>Khối Kỹ thuật - Dự án</v>
          </cell>
          <cell r="I79" t="str">
            <v>KVP C3</v>
          </cell>
          <cell r="J79" t="str">
            <v>C3</v>
          </cell>
          <cell r="K79">
            <v>42178</v>
          </cell>
          <cell r="L79">
            <v>0</v>
          </cell>
          <cell r="M79">
            <v>1</v>
          </cell>
          <cell r="N79" t="str">
            <v>XĐTH</v>
          </cell>
          <cell r="O79">
            <v>0</v>
          </cell>
          <cell r="P79">
            <v>0</v>
          </cell>
          <cell r="Q79">
            <v>0</v>
          </cell>
          <cell r="R79">
            <v>6875000</v>
          </cell>
          <cell r="S79">
            <v>6875000</v>
          </cell>
          <cell r="T79">
            <v>13750000</v>
          </cell>
          <cell r="U79">
            <v>0</v>
          </cell>
          <cell r="V79">
            <v>0</v>
          </cell>
          <cell r="W79">
            <v>0</v>
          </cell>
          <cell r="X79" t="str">
            <v>106002457795</v>
          </cell>
          <cell r="Y79" t="str">
            <v>VIETINBANK</v>
          </cell>
          <cell r="Z79" t="str">
            <v>LT</v>
          </cell>
        </row>
        <row r="80">
          <cell r="C80">
            <v>10113</v>
          </cell>
          <cell r="D80" t="str">
            <v>Trần Văn Hùng</v>
          </cell>
          <cell r="E80" t="str">
            <v>Kỹ sư M&amp;E</v>
          </cell>
          <cell r="F80" t="str">
            <v>Phòng M&amp;E</v>
          </cell>
          <cell r="G80" t="str">
            <v>Ban Kỹ thuật</v>
          </cell>
          <cell r="H80" t="str">
            <v>Khối Kỹ thuật - Dự án</v>
          </cell>
          <cell r="I80" t="str">
            <v>KVP C3</v>
          </cell>
          <cell r="J80" t="str">
            <v>C3</v>
          </cell>
          <cell r="K80">
            <v>42738</v>
          </cell>
          <cell r="L80">
            <v>0</v>
          </cell>
          <cell r="M80">
            <v>1</v>
          </cell>
          <cell r="N80" t="str">
            <v>XĐTH</v>
          </cell>
          <cell r="O80">
            <v>0</v>
          </cell>
          <cell r="P80">
            <v>0</v>
          </cell>
          <cell r="Q80">
            <v>0</v>
          </cell>
          <cell r="R80">
            <v>7000000</v>
          </cell>
          <cell r="S80">
            <v>7000000</v>
          </cell>
          <cell r="T80">
            <v>14000000</v>
          </cell>
          <cell r="U80">
            <v>0</v>
          </cell>
          <cell r="V80">
            <v>0</v>
          </cell>
          <cell r="W80">
            <v>0</v>
          </cell>
          <cell r="X80" t="str">
            <v>104004301590</v>
          </cell>
          <cell r="Y80" t="str">
            <v>VIETINBANK</v>
          </cell>
          <cell r="Z80" t="str">
            <v>LT</v>
          </cell>
        </row>
        <row r="81">
          <cell r="C81">
            <v>10102</v>
          </cell>
          <cell r="D81" t="str">
            <v>Trần Hoài Nam</v>
          </cell>
          <cell r="E81" t="str">
            <v>Kỹ sư giám sát M&amp;E</v>
          </cell>
          <cell r="F81" t="str">
            <v>Phòng M&amp;E</v>
          </cell>
          <cell r="G81" t="str">
            <v>Ban Kỹ thuật</v>
          </cell>
          <cell r="H81" t="str">
            <v>Khối Kỹ thuật - Dự án</v>
          </cell>
          <cell r="I81" t="str">
            <v>DF2 C3</v>
          </cell>
          <cell r="J81" t="str">
            <v>C3</v>
          </cell>
          <cell r="K81">
            <v>42628</v>
          </cell>
          <cell r="L81">
            <v>0</v>
          </cell>
          <cell r="M81">
            <v>1</v>
          </cell>
          <cell r="N81" t="str">
            <v>XĐTH</v>
          </cell>
          <cell r="O81">
            <v>0</v>
          </cell>
          <cell r="P81">
            <v>0</v>
          </cell>
          <cell r="Q81">
            <v>0</v>
          </cell>
          <cell r="R81">
            <v>6500000</v>
          </cell>
          <cell r="S81">
            <v>6500000</v>
          </cell>
          <cell r="T81">
            <v>13000000</v>
          </cell>
          <cell r="U81">
            <v>0</v>
          </cell>
          <cell r="V81">
            <v>0</v>
          </cell>
          <cell r="W81">
            <v>0</v>
          </cell>
          <cell r="X81" t="str">
            <v>106003484591</v>
          </cell>
          <cell r="Y81" t="str">
            <v>VIETINBANK</v>
          </cell>
          <cell r="Z81" t="str">
            <v>LT</v>
          </cell>
          <cell r="AA81">
            <v>0</v>
          </cell>
        </row>
        <row r="82">
          <cell r="C82">
            <v>10079</v>
          </cell>
          <cell r="D82" t="str">
            <v>Nguyễn Thanh Hải</v>
          </cell>
          <cell r="E82" t="str">
            <v>Trưởng phòng BIM</v>
          </cell>
          <cell r="F82" t="str">
            <v>Phòng BIM</v>
          </cell>
          <cell r="G82" t="str">
            <v>Ban Kỹ thuật</v>
          </cell>
          <cell r="H82" t="str">
            <v>Khối Kỹ thuật - Dự án</v>
          </cell>
          <cell r="I82" t="str">
            <v>KVP C3</v>
          </cell>
          <cell r="J82" t="str">
            <v>C3</v>
          </cell>
          <cell r="K82">
            <v>42362</v>
          </cell>
          <cell r="L82">
            <v>0</v>
          </cell>
          <cell r="M82">
            <v>1</v>
          </cell>
          <cell r="N82" t="str">
            <v>XĐTH</v>
          </cell>
          <cell r="O82">
            <v>0</v>
          </cell>
          <cell r="P82">
            <v>0</v>
          </cell>
          <cell r="Q82">
            <v>0</v>
          </cell>
          <cell r="R82">
            <v>7475000</v>
          </cell>
          <cell r="S82">
            <v>7475000</v>
          </cell>
          <cell r="T82">
            <v>14950000</v>
          </cell>
          <cell r="U82">
            <v>0</v>
          </cell>
          <cell r="V82">
            <v>0</v>
          </cell>
          <cell r="W82">
            <v>0</v>
          </cell>
          <cell r="X82">
            <v>107004642148</v>
          </cell>
          <cell r="Y82" t="str">
            <v>VIETINBANK</v>
          </cell>
          <cell r="Z82" t="str">
            <v>LT</v>
          </cell>
          <cell r="AA82">
            <v>0</v>
          </cell>
        </row>
        <row r="83">
          <cell r="C83">
            <v>10078</v>
          </cell>
          <cell r="D83" t="str">
            <v>Chu Văn Phong</v>
          </cell>
          <cell r="E83" t="str">
            <v>Kỹ sư BIM</v>
          </cell>
          <cell r="F83" t="str">
            <v>Phòng BIM</v>
          </cell>
          <cell r="G83" t="str">
            <v>Ban Kỹ thuật</v>
          </cell>
          <cell r="H83" t="str">
            <v>Khối Kỹ thuật - Dự án</v>
          </cell>
          <cell r="I83" t="str">
            <v>KVP C3</v>
          </cell>
          <cell r="J83" t="str">
            <v>C3</v>
          </cell>
          <cell r="K83">
            <v>42346</v>
          </cell>
          <cell r="L83">
            <v>0</v>
          </cell>
          <cell r="M83">
            <v>1</v>
          </cell>
          <cell r="N83" t="str">
            <v>XĐTH</v>
          </cell>
          <cell r="O83">
            <v>42917</v>
          </cell>
          <cell r="P83" t="str">
            <v>Điều chỉnh lương</v>
          </cell>
          <cell r="Q83">
            <v>0</v>
          </cell>
          <cell r="R83">
            <v>6250000</v>
          </cell>
          <cell r="S83">
            <v>6250000</v>
          </cell>
          <cell r="T83">
            <v>12500000</v>
          </cell>
          <cell r="U83">
            <v>0</v>
          </cell>
          <cell r="V83">
            <v>0</v>
          </cell>
          <cell r="W83">
            <v>0</v>
          </cell>
          <cell r="X83" t="str">
            <v>101002733584</v>
          </cell>
          <cell r="Y83" t="str">
            <v>VIETINBANK</v>
          </cell>
          <cell r="Z83" t="str">
            <v>LT</v>
          </cell>
          <cell r="AA83">
            <v>1</v>
          </cell>
        </row>
        <row r="84">
          <cell r="C84">
            <v>10134</v>
          </cell>
          <cell r="D84" t="str">
            <v>Tạ Quyết Tiến</v>
          </cell>
          <cell r="E84" t="str">
            <v>Kỹ sư điện - BIM</v>
          </cell>
          <cell r="F84" t="str">
            <v>Phòng BIM</v>
          </cell>
          <cell r="G84" t="str">
            <v>Ban Kỹ thuật</v>
          </cell>
          <cell r="H84" t="str">
            <v>Khối Kỹ thuật - Dự án</v>
          </cell>
          <cell r="I84" t="str">
            <v>KVP C3</v>
          </cell>
          <cell r="J84" t="str">
            <v>C3</v>
          </cell>
          <cell r="K84">
            <v>42917</v>
          </cell>
          <cell r="L84">
            <v>0</v>
          </cell>
          <cell r="M84">
            <v>1</v>
          </cell>
          <cell r="N84" t="str">
            <v>XĐTH</v>
          </cell>
          <cell r="O84">
            <v>42979</v>
          </cell>
          <cell r="P84" t="str">
            <v>Chính thức</v>
          </cell>
          <cell r="Q84">
            <v>0</v>
          </cell>
          <cell r="R84">
            <v>4050000</v>
          </cell>
          <cell r="S84">
            <v>2950000</v>
          </cell>
          <cell r="T84">
            <v>7000000</v>
          </cell>
          <cell r="U84">
            <v>0</v>
          </cell>
          <cell r="V84">
            <v>0</v>
          </cell>
          <cell r="W84">
            <v>0</v>
          </cell>
          <cell r="X84">
            <v>103867253618</v>
          </cell>
          <cell r="Y84" t="str">
            <v>VIETINBANK</v>
          </cell>
          <cell r="Z84" t="str">
            <v>LT</v>
          </cell>
        </row>
        <row r="85">
          <cell r="C85">
            <v>10318</v>
          </cell>
          <cell r="D85" t="str">
            <v>Hoàng Quốc Việt</v>
          </cell>
          <cell r="E85" t="str">
            <v>Phụ trách QA, QC</v>
          </cell>
          <cell r="F85" t="str">
            <v>Bộ phận QA,QC</v>
          </cell>
          <cell r="G85" t="str">
            <v>Ban Kỹ thuật</v>
          </cell>
          <cell r="H85" t="str">
            <v>Khối Kỹ thuật - Dự án</v>
          </cell>
          <cell r="I85" t="str">
            <v>KVP C3</v>
          </cell>
          <cell r="J85" t="str">
            <v>C3</v>
          </cell>
          <cell r="K85">
            <v>42954</v>
          </cell>
          <cell r="L85">
            <v>0</v>
          </cell>
          <cell r="M85" t="str">
            <v>HĐTV</v>
          </cell>
          <cell r="N85" t="str">
            <v>HĐTV</v>
          </cell>
          <cell r="O85">
            <v>42954</v>
          </cell>
          <cell r="P85" t="str">
            <v>Nhân viên mới</v>
          </cell>
          <cell r="Q85">
            <v>0.85</v>
          </cell>
          <cell r="R85">
            <v>9000000</v>
          </cell>
          <cell r="S85">
            <v>9000000</v>
          </cell>
          <cell r="T85">
            <v>18000000</v>
          </cell>
          <cell r="U85">
            <v>0</v>
          </cell>
          <cell r="V85">
            <v>0</v>
          </cell>
          <cell r="W85">
            <v>0</v>
          </cell>
          <cell r="X85">
            <v>109001514006</v>
          </cell>
          <cell r="Y85" t="str">
            <v>VIETINBANK</v>
          </cell>
          <cell r="Z85">
            <v>0.1</v>
          </cell>
        </row>
        <row r="86">
          <cell r="C86">
            <v>10127</v>
          </cell>
          <cell r="D86" t="str">
            <v>Ngô Bích Liên</v>
          </cell>
          <cell r="E86" t="str">
            <v>Nhân viên hồ sơ dự án</v>
          </cell>
          <cell r="F86" t="str">
            <v>Bộ phận QA,QC</v>
          </cell>
          <cell r="G86" t="str">
            <v>Ban Kỹ thuật</v>
          </cell>
          <cell r="H86" t="str">
            <v>Khối Kỹ thuật - Dự án</v>
          </cell>
          <cell r="I86" t="str">
            <v>KVP C3</v>
          </cell>
          <cell r="J86" t="str">
            <v>C3</v>
          </cell>
          <cell r="K86">
            <v>42320</v>
          </cell>
          <cell r="L86" t="str">
            <v>30/09/2017</v>
          </cell>
          <cell r="M86">
            <v>1</v>
          </cell>
          <cell r="N86" t="str">
            <v>XĐTH</v>
          </cell>
          <cell r="O86">
            <v>0</v>
          </cell>
          <cell r="P86">
            <v>0</v>
          </cell>
          <cell r="Q86">
            <v>0</v>
          </cell>
          <cell r="R86">
            <v>4950000</v>
          </cell>
          <cell r="S86">
            <v>4950000</v>
          </cell>
          <cell r="T86">
            <v>9900000</v>
          </cell>
          <cell r="U86">
            <v>0</v>
          </cell>
          <cell r="V86">
            <v>0</v>
          </cell>
          <cell r="W86">
            <v>0</v>
          </cell>
          <cell r="X86" t="str">
            <v>109002805148</v>
          </cell>
          <cell r="Y86" t="str">
            <v>VIETINBANK</v>
          </cell>
          <cell r="Z86" t="str">
            <v>LT</v>
          </cell>
          <cell r="AA86">
            <v>2</v>
          </cell>
        </row>
        <row r="87">
          <cell r="C87">
            <v>10086</v>
          </cell>
          <cell r="D87" t="str">
            <v>Đỗ Hữu Khu</v>
          </cell>
          <cell r="E87" t="str">
            <v>Trưởng phòng khối lượng</v>
          </cell>
          <cell r="F87" t="str">
            <v>Phòng Khối lượng</v>
          </cell>
          <cell r="G87" t="str">
            <v>Ban Kinh tế</v>
          </cell>
          <cell r="H87" t="str">
            <v>Khối Tài chính kinh tế</v>
          </cell>
          <cell r="I87" t="str">
            <v>KVP C3</v>
          </cell>
          <cell r="J87" t="str">
            <v>C3</v>
          </cell>
          <cell r="K87">
            <v>42522</v>
          </cell>
          <cell r="L87">
            <v>0</v>
          </cell>
          <cell r="M87">
            <v>1</v>
          </cell>
          <cell r="N87" t="str">
            <v>XĐTH</v>
          </cell>
          <cell r="O87">
            <v>0</v>
          </cell>
          <cell r="P87">
            <v>0</v>
          </cell>
          <cell r="Q87">
            <v>0</v>
          </cell>
          <cell r="R87">
            <v>11000000</v>
          </cell>
          <cell r="S87">
            <v>11000000</v>
          </cell>
          <cell r="T87">
            <v>22000000</v>
          </cell>
          <cell r="U87">
            <v>0</v>
          </cell>
          <cell r="V87">
            <v>0</v>
          </cell>
          <cell r="W87">
            <v>0</v>
          </cell>
          <cell r="X87" t="str">
            <v>107001445168</v>
          </cell>
          <cell r="Y87" t="str">
            <v>VIETINBANK</v>
          </cell>
          <cell r="Z87" t="str">
            <v>LT</v>
          </cell>
          <cell r="AA87">
            <v>3</v>
          </cell>
        </row>
        <row r="88">
          <cell r="C88">
            <v>10073</v>
          </cell>
          <cell r="D88" t="str">
            <v>Lê Sỹ Nam</v>
          </cell>
          <cell r="E88" t="str">
            <v>Chuyên viên khối lượng</v>
          </cell>
          <cell r="F88" t="str">
            <v>Phòng Khối lượng</v>
          </cell>
          <cell r="G88" t="str">
            <v>Ban Kinh tế</v>
          </cell>
          <cell r="H88" t="str">
            <v>Khối Tài chính kinh tế</v>
          </cell>
          <cell r="I88" t="str">
            <v>KVP C3</v>
          </cell>
          <cell r="J88" t="str">
            <v>C3</v>
          </cell>
          <cell r="K88">
            <v>42226</v>
          </cell>
          <cell r="L88">
            <v>0</v>
          </cell>
          <cell r="M88">
            <v>1</v>
          </cell>
          <cell r="N88" t="str">
            <v>XĐTH</v>
          </cell>
          <cell r="O88">
            <v>0</v>
          </cell>
          <cell r="P88">
            <v>0</v>
          </cell>
          <cell r="Q88">
            <v>0</v>
          </cell>
          <cell r="R88">
            <v>7504000</v>
          </cell>
          <cell r="S88">
            <v>7504000</v>
          </cell>
          <cell r="T88">
            <v>15008000</v>
          </cell>
          <cell r="U88">
            <v>0</v>
          </cell>
          <cell r="V88">
            <v>0</v>
          </cell>
          <cell r="W88">
            <v>0</v>
          </cell>
          <cell r="X88" t="str">
            <v>103002448623</v>
          </cell>
          <cell r="Y88" t="str">
            <v>VIETINBANK</v>
          </cell>
          <cell r="Z88" t="str">
            <v>LT</v>
          </cell>
          <cell r="AA88">
            <v>1</v>
          </cell>
        </row>
        <row r="89">
          <cell r="C89">
            <v>10074</v>
          </cell>
          <cell r="D89" t="str">
            <v>Vũ Thế Dương</v>
          </cell>
          <cell r="E89" t="str">
            <v>Chuyên viên khối lượng</v>
          </cell>
          <cell r="F89" t="str">
            <v>Phòng Khối lượng</v>
          </cell>
          <cell r="G89" t="str">
            <v>Ban Kinh tế</v>
          </cell>
          <cell r="H89" t="str">
            <v>Khối Tài chính kinh tế</v>
          </cell>
          <cell r="I89" t="str">
            <v>DF2 C3</v>
          </cell>
          <cell r="J89" t="str">
            <v>C3</v>
          </cell>
          <cell r="K89">
            <v>42235</v>
          </cell>
          <cell r="L89">
            <v>43008</v>
          </cell>
          <cell r="M89">
            <v>1</v>
          </cell>
          <cell r="N89" t="str">
            <v>XĐTH</v>
          </cell>
          <cell r="O89">
            <v>0</v>
          </cell>
          <cell r="P89">
            <v>0</v>
          </cell>
          <cell r="Q89">
            <v>0</v>
          </cell>
          <cell r="R89">
            <v>5500000</v>
          </cell>
          <cell r="S89">
            <v>5500000</v>
          </cell>
          <cell r="T89">
            <v>11000000</v>
          </cell>
          <cell r="U89">
            <v>0</v>
          </cell>
          <cell r="V89">
            <v>0</v>
          </cell>
          <cell r="W89">
            <v>0</v>
          </cell>
          <cell r="X89" t="str">
            <v>Nghỉ việc chưa bàn giao xong</v>
          </cell>
          <cell r="Y89" t="str">
            <v>VIETINBANK</v>
          </cell>
          <cell r="Z89" t="str">
            <v>LT</v>
          </cell>
          <cell r="AA89">
            <v>2</v>
          </cell>
        </row>
        <row r="90">
          <cell r="C90">
            <v>10083</v>
          </cell>
          <cell r="D90" t="str">
            <v>Nguyễn Tiến Vượng</v>
          </cell>
          <cell r="E90" t="str">
            <v>Chuyên viên khối lượng</v>
          </cell>
          <cell r="F90" t="str">
            <v>Phòng Khối lượng</v>
          </cell>
          <cell r="G90" t="str">
            <v>Ban Kinh tế</v>
          </cell>
          <cell r="H90" t="str">
            <v>Khối Tài chính kinh tế</v>
          </cell>
          <cell r="I90" t="str">
            <v>DF2 C3</v>
          </cell>
          <cell r="J90" t="str">
            <v>C3</v>
          </cell>
          <cell r="K90">
            <v>42510</v>
          </cell>
          <cell r="L90">
            <v>0</v>
          </cell>
          <cell r="M90">
            <v>1</v>
          </cell>
          <cell r="N90" t="str">
            <v>XĐTH</v>
          </cell>
          <cell r="O90">
            <v>0</v>
          </cell>
          <cell r="P90">
            <v>0</v>
          </cell>
          <cell r="Q90">
            <v>0</v>
          </cell>
          <cell r="R90">
            <v>7535000</v>
          </cell>
          <cell r="S90">
            <v>7535000</v>
          </cell>
          <cell r="T90">
            <v>15070000</v>
          </cell>
          <cell r="U90">
            <v>0</v>
          </cell>
          <cell r="V90">
            <v>0</v>
          </cell>
          <cell r="W90">
            <v>0</v>
          </cell>
          <cell r="X90" t="str">
            <v>102005160059</v>
          </cell>
          <cell r="Y90" t="str">
            <v>VIETINBANK</v>
          </cell>
          <cell r="Z90" t="str">
            <v>LT</v>
          </cell>
          <cell r="AA90">
            <v>2</v>
          </cell>
        </row>
        <row r="91">
          <cell r="C91">
            <v>10090</v>
          </cell>
          <cell r="D91" t="str">
            <v>Nguyễn Thanh Tuyền</v>
          </cell>
          <cell r="E91" t="str">
            <v>Chuyên viên khối lượng</v>
          </cell>
          <cell r="F91" t="str">
            <v>Phòng Khối lượng</v>
          </cell>
          <cell r="G91" t="str">
            <v>Ban Kinh tế</v>
          </cell>
          <cell r="H91" t="str">
            <v>Khối Tài chính kinh tế</v>
          </cell>
          <cell r="I91" t="str">
            <v>KVP C3</v>
          </cell>
          <cell r="J91" t="str">
            <v>C3</v>
          </cell>
          <cell r="K91">
            <v>42522</v>
          </cell>
          <cell r="L91">
            <v>0</v>
          </cell>
          <cell r="M91">
            <v>1</v>
          </cell>
          <cell r="N91" t="str">
            <v>XĐTH</v>
          </cell>
          <cell r="O91">
            <v>0</v>
          </cell>
          <cell r="P91">
            <v>0</v>
          </cell>
          <cell r="Q91">
            <v>0</v>
          </cell>
          <cell r="R91">
            <v>7000000</v>
          </cell>
          <cell r="S91">
            <v>7000000</v>
          </cell>
          <cell r="T91">
            <v>14000000</v>
          </cell>
          <cell r="U91">
            <v>0</v>
          </cell>
          <cell r="V91">
            <v>0</v>
          </cell>
          <cell r="W91">
            <v>0</v>
          </cell>
          <cell r="X91" t="str">
            <v>109001838347</v>
          </cell>
          <cell r="Y91" t="str">
            <v>VIETINBANK</v>
          </cell>
          <cell r="Z91" t="str">
            <v>LT</v>
          </cell>
          <cell r="AA91">
            <v>0</v>
          </cell>
        </row>
        <row r="92">
          <cell r="C92">
            <v>10096</v>
          </cell>
          <cell r="D92" t="str">
            <v>Trần Đình Khánh</v>
          </cell>
          <cell r="E92" t="str">
            <v>Chuyên viên khối lượng</v>
          </cell>
          <cell r="F92" t="str">
            <v>Phòng Khối lượng</v>
          </cell>
          <cell r="G92" t="str">
            <v>Ban Kinh tế</v>
          </cell>
          <cell r="H92" t="str">
            <v>Khối Tài chính kinh tế</v>
          </cell>
          <cell r="I92" t="str">
            <v>KVP C3</v>
          </cell>
          <cell r="J92" t="str">
            <v>C3</v>
          </cell>
          <cell r="K92">
            <v>42569</v>
          </cell>
          <cell r="L92">
            <v>0</v>
          </cell>
          <cell r="M92">
            <v>1</v>
          </cell>
          <cell r="N92" t="str">
            <v>XĐTH</v>
          </cell>
          <cell r="O92">
            <v>0</v>
          </cell>
          <cell r="P92">
            <v>0</v>
          </cell>
          <cell r="Q92">
            <v>0</v>
          </cell>
          <cell r="R92">
            <v>7504000</v>
          </cell>
          <cell r="S92">
            <v>7504000</v>
          </cell>
          <cell r="T92">
            <v>15008000</v>
          </cell>
          <cell r="U92">
            <v>0</v>
          </cell>
          <cell r="V92">
            <v>0</v>
          </cell>
          <cell r="W92">
            <v>0</v>
          </cell>
          <cell r="X92" t="str">
            <v>106003295287</v>
          </cell>
          <cell r="Y92" t="str">
            <v>VIETINBANK</v>
          </cell>
          <cell r="Z92" t="str">
            <v>LT</v>
          </cell>
          <cell r="AA92">
            <v>0</v>
          </cell>
        </row>
        <row r="93">
          <cell r="C93">
            <v>10119</v>
          </cell>
          <cell r="D93" t="str">
            <v>Bùi Huy Đạt</v>
          </cell>
          <cell r="E93" t="str">
            <v>Nhân viên khối lượng</v>
          </cell>
          <cell r="F93" t="str">
            <v>Ban Điều hành dự án Ecohome Phúc Lợi</v>
          </cell>
          <cell r="G93" t="str">
            <v>Ban Kinh tế</v>
          </cell>
          <cell r="H93" t="str">
            <v>Khối Tài chính kinh tế</v>
          </cell>
          <cell r="I93" t="str">
            <v>KVP C3</v>
          </cell>
          <cell r="J93" t="str">
            <v>C3</v>
          </cell>
          <cell r="K93">
            <v>42842</v>
          </cell>
          <cell r="L93">
            <v>0</v>
          </cell>
          <cell r="M93">
            <v>1</v>
          </cell>
          <cell r="N93" t="str">
            <v>XĐTH</v>
          </cell>
          <cell r="O93">
            <v>42903</v>
          </cell>
          <cell r="P93" t="str">
            <v>Chính thức, thay đổi lương CB</v>
          </cell>
          <cell r="Q93">
            <v>0</v>
          </cell>
          <cell r="R93">
            <v>6500000</v>
          </cell>
          <cell r="S93">
            <v>6500000</v>
          </cell>
          <cell r="T93">
            <v>13000000</v>
          </cell>
          <cell r="U93">
            <v>0</v>
          </cell>
          <cell r="V93">
            <v>0</v>
          </cell>
          <cell r="W93">
            <v>0</v>
          </cell>
          <cell r="X93">
            <v>108006834213</v>
          </cell>
          <cell r="Y93" t="str">
            <v>VIETINBANK</v>
          </cell>
          <cell r="Z93" t="str">
            <v>LT</v>
          </cell>
          <cell r="AA93">
            <v>1</v>
          </cell>
        </row>
        <row r="94">
          <cell r="C94">
            <v>10315</v>
          </cell>
          <cell r="D94" t="str">
            <v>Phạm Thị Thùy Dương</v>
          </cell>
          <cell r="E94" t="str">
            <v>Thực tập sinh phòng khối lượng</v>
          </cell>
          <cell r="F94" t="str">
            <v>Phòng Khối lượng</v>
          </cell>
          <cell r="G94" t="str">
            <v>Phòng QS - Hồ sơ</v>
          </cell>
          <cell r="H94" t="str">
            <v>Ban Kinh tế</v>
          </cell>
          <cell r="I94" t="str">
            <v>KVP C3</v>
          </cell>
          <cell r="J94" t="str">
            <v>C3</v>
          </cell>
          <cell r="K94">
            <v>42950</v>
          </cell>
          <cell r="L94">
            <v>42997</v>
          </cell>
          <cell r="M94" t="str">
            <v>HĐTV</v>
          </cell>
          <cell r="N94" t="str">
            <v>HĐHV</v>
          </cell>
          <cell r="O94">
            <v>0</v>
          </cell>
          <cell r="P94">
            <v>0</v>
          </cell>
          <cell r="Q94">
            <v>0</v>
          </cell>
          <cell r="R94">
            <v>1000000</v>
          </cell>
          <cell r="S94">
            <v>0</v>
          </cell>
          <cell r="T94">
            <v>1000000</v>
          </cell>
          <cell r="U94">
            <v>0</v>
          </cell>
          <cell r="V94">
            <v>0</v>
          </cell>
          <cell r="W94">
            <v>0</v>
          </cell>
          <cell r="X94" t="str">
            <v>chưa cung cấp</v>
          </cell>
          <cell r="Y94" t="str">
            <v>VIETINBANK</v>
          </cell>
          <cell r="Z94" t="str">
            <v>CK</v>
          </cell>
        </row>
        <row r="95">
          <cell r="C95">
            <v>10072</v>
          </cell>
          <cell r="D95" t="str">
            <v>Phạm Đức Tuân</v>
          </cell>
          <cell r="E95" t="str">
            <v>Trưởng phòng hồ sơ</v>
          </cell>
          <cell r="F95" t="str">
            <v>Phòng Hồ sơ</v>
          </cell>
          <cell r="G95" t="str">
            <v>Ban Kinh tế</v>
          </cell>
          <cell r="H95" t="str">
            <v>Khối Tài chính kinh tế</v>
          </cell>
          <cell r="I95" t="str">
            <v>KVP C3</v>
          </cell>
          <cell r="J95" t="str">
            <v>C3</v>
          </cell>
          <cell r="K95">
            <v>42221</v>
          </cell>
          <cell r="L95">
            <v>0</v>
          </cell>
          <cell r="M95">
            <v>1</v>
          </cell>
          <cell r="N95" t="str">
            <v>XĐTH</v>
          </cell>
          <cell r="O95">
            <v>0</v>
          </cell>
          <cell r="P95">
            <v>0</v>
          </cell>
          <cell r="Q95">
            <v>0</v>
          </cell>
          <cell r="R95">
            <v>8512500</v>
          </cell>
          <cell r="S95">
            <v>8512500</v>
          </cell>
          <cell r="T95">
            <v>17025000</v>
          </cell>
          <cell r="U95">
            <v>0</v>
          </cell>
          <cell r="V95">
            <v>0</v>
          </cell>
          <cell r="W95">
            <v>0</v>
          </cell>
          <cell r="X95" t="str">
            <v>102005357328</v>
          </cell>
          <cell r="Y95" t="str">
            <v>VIETINBANK</v>
          </cell>
          <cell r="Z95" t="str">
            <v>LT</v>
          </cell>
          <cell r="AA95">
            <v>2</v>
          </cell>
        </row>
        <row r="96">
          <cell r="C96">
            <v>10069</v>
          </cell>
          <cell r="D96" t="str">
            <v>Lê Đình Dương</v>
          </cell>
          <cell r="E96" t="str">
            <v>Chuyên viên hồ sơ</v>
          </cell>
          <cell r="F96" t="str">
            <v>Phòng Hồ sơ</v>
          </cell>
          <cell r="G96" t="str">
            <v>Ban Kinh tế</v>
          </cell>
          <cell r="H96" t="str">
            <v>Khối Tài chính kinh tế</v>
          </cell>
          <cell r="I96" t="str">
            <v>KVP C3</v>
          </cell>
          <cell r="J96" t="str">
            <v>C3</v>
          </cell>
          <cell r="K96">
            <v>42205</v>
          </cell>
          <cell r="L96">
            <v>0</v>
          </cell>
          <cell r="M96">
            <v>1</v>
          </cell>
          <cell r="N96" t="str">
            <v>XĐTH</v>
          </cell>
          <cell r="O96">
            <v>0</v>
          </cell>
          <cell r="P96">
            <v>0</v>
          </cell>
          <cell r="Q96">
            <v>0</v>
          </cell>
          <cell r="R96">
            <v>6000000</v>
          </cell>
          <cell r="S96">
            <v>6000000</v>
          </cell>
          <cell r="T96">
            <v>12000000</v>
          </cell>
          <cell r="U96">
            <v>0</v>
          </cell>
          <cell r="V96">
            <v>0</v>
          </cell>
          <cell r="W96">
            <v>0</v>
          </cell>
          <cell r="X96" t="str">
            <v>106005198367</v>
          </cell>
          <cell r="Y96" t="str">
            <v>VIETINBANK</v>
          </cell>
          <cell r="Z96" t="str">
            <v>LT</v>
          </cell>
          <cell r="AA96">
            <v>0</v>
          </cell>
        </row>
        <row r="97">
          <cell r="C97">
            <v>10082</v>
          </cell>
          <cell r="D97" t="str">
            <v>Lê Ngọc Quý</v>
          </cell>
          <cell r="E97" t="str">
            <v>Chuyên viên hồ sơ</v>
          </cell>
          <cell r="F97" t="str">
            <v>Phòng Hồ sơ</v>
          </cell>
          <cell r="G97" t="str">
            <v>Ban Kinh tế</v>
          </cell>
          <cell r="H97" t="str">
            <v>Khối Tài chính kinh tế</v>
          </cell>
          <cell r="I97" t="str">
            <v>KVP C3</v>
          </cell>
          <cell r="J97" t="str">
            <v>C3</v>
          </cell>
          <cell r="K97">
            <v>42522</v>
          </cell>
          <cell r="L97">
            <v>0</v>
          </cell>
          <cell r="M97">
            <v>1</v>
          </cell>
          <cell r="N97" t="str">
            <v>XĐTH</v>
          </cell>
          <cell r="O97">
            <v>0</v>
          </cell>
          <cell r="P97">
            <v>0</v>
          </cell>
          <cell r="Q97">
            <v>0</v>
          </cell>
          <cell r="R97">
            <v>6000750</v>
          </cell>
          <cell r="S97">
            <v>6000750</v>
          </cell>
          <cell r="T97">
            <v>12001500</v>
          </cell>
          <cell r="U97">
            <v>0</v>
          </cell>
          <cell r="V97">
            <v>0</v>
          </cell>
          <cell r="W97">
            <v>0</v>
          </cell>
          <cell r="X97" t="str">
            <v>101002981830</v>
          </cell>
          <cell r="Y97" t="str">
            <v>VIETINBANK</v>
          </cell>
          <cell r="Z97" t="str">
            <v>LT</v>
          </cell>
          <cell r="AA97">
            <v>1</v>
          </cell>
        </row>
        <row r="98">
          <cell r="C98">
            <v>10093</v>
          </cell>
          <cell r="D98" t="str">
            <v>Lê Hoài Nam</v>
          </cell>
          <cell r="E98" t="str">
            <v>Chuyên viên hồ sơ</v>
          </cell>
          <cell r="F98" t="str">
            <v>Phòng Hồ sơ</v>
          </cell>
          <cell r="G98" t="str">
            <v>Ban Kinh tế</v>
          </cell>
          <cell r="H98" t="str">
            <v>Khối Tài chính kinh tế</v>
          </cell>
          <cell r="I98" t="str">
            <v>KVP C3</v>
          </cell>
          <cell r="J98" t="str">
            <v>C3</v>
          </cell>
          <cell r="K98">
            <v>42534</v>
          </cell>
          <cell r="L98">
            <v>0</v>
          </cell>
          <cell r="M98">
            <v>1</v>
          </cell>
          <cell r="N98" t="str">
            <v>XĐTH</v>
          </cell>
          <cell r="O98">
            <v>0</v>
          </cell>
          <cell r="P98">
            <v>0</v>
          </cell>
          <cell r="Q98">
            <v>0</v>
          </cell>
          <cell r="R98">
            <v>6000500</v>
          </cell>
          <cell r="S98">
            <v>6000500</v>
          </cell>
          <cell r="T98">
            <v>12001000</v>
          </cell>
          <cell r="U98">
            <v>0</v>
          </cell>
          <cell r="V98">
            <v>0</v>
          </cell>
          <cell r="W98">
            <v>0</v>
          </cell>
          <cell r="X98" t="str">
            <v>107006826631</v>
          </cell>
          <cell r="Y98" t="str">
            <v>VIETINBANK</v>
          </cell>
          <cell r="Z98" t="str">
            <v>LT</v>
          </cell>
          <cell r="AA98">
            <v>1</v>
          </cell>
        </row>
        <row r="99">
          <cell r="C99">
            <v>10099</v>
          </cell>
          <cell r="D99" t="str">
            <v>Lê Xuân Trường</v>
          </cell>
          <cell r="E99" t="str">
            <v>Kỹ sư QS</v>
          </cell>
          <cell r="F99" t="str">
            <v>Ban Điều hành dự ans Ecohome Phúc Lợi</v>
          </cell>
          <cell r="G99" t="str">
            <v>Ban Kinh tế</v>
          </cell>
          <cell r="H99" t="str">
            <v>Khối Tài chính kinh tế</v>
          </cell>
          <cell r="I99" t="str">
            <v>KVP C3</v>
          </cell>
          <cell r="J99" t="str">
            <v>C3</v>
          </cell>
          <cell r="K99">
            <v>42552</v>
          </cell>
          <cell r="L99">
            <v>0</v>
          </cell>
          <cell r="M99">
            <v>1</v>
          </cell>
          <cell r="N99" t="str">
            <v>XĐTH</v>
          </cell>
          <cell r="O99">
            <v>42979</v>
          </cell>
          <cell r="P99" t="str">
            <v>Phụ cấp xăng xe</v>
          </cell>
          <cell r="Q99">
            <v>0</v>
          </cell>
          <cell r="R99">
            <v>5500000</v>
          </cell>
          <cell r="S99">
            <v>5500000</v>
          </cell>
          <cell r="T99">
            <v>11000000</v>
          </cell>
          <cell r="U99">
            <v>0</v>
          </cell>
          <cell r="V99">
            <v>0</v>
          </cell>
          <cell r="W99">
            <v>1000000</v>
          </cell>
          <cell r="X99" t="str">
            <v>108003186436</v>
          </cell>
          <cell r="Y99" t="str">
            <v>VIETINBANK</v>
          </cell>
          <cell r="Z99" t="str">
            <v>LT</v>
          </cell>
          <cell r="AA99">
            <v>1</v>
          </cell>
        </row>
        <row r="100">
          <cell r="C100">
            <v>10236</v>
          </cell>
          <cell r="D100" t="str">
            <v>Phạm Đức Đóa</v>
          </cell>
          <cell r="E100" t="str">
            <v>Kỹ sư Thiết kế - Hồ sơ</v>
          </cell>
          <cell r="F100" t="str">
            <v>Phòng Hồ sơ</v>
          </cell>
          <cell r="G100" t="str">
            <v>Ban Kinh tế</v>
          </cell>
          <cell r="H100" t="str">
            <v>Khối Tài chính kinh tế</v>
          </cell>
          <cell r="I100" t="str">
            <v>KVP C3</v>
          </cell>
          <cell r="J100" t="str">
            <v>C3</v>
          </cell>
          <cell r="K100">
            <v>42172</v>
          </cell>
          <cell r="L100">
            <v>42998</v>
          </cell>
          <cell r="M100">
            <v>1</v>
          </cell>
          <cell r="N100" t="str">
            <v>XĐTH</v>
          </cell>
          <cell r="O100">
            <v>0</v>
          </cell>
          <cell r="P100">
            <v>0</v>
          </cell>
          <cell r="Q100">
            <v>0</v>
          </cell>
          <cell r="R100">
            <v>7800000</v>
          </cell>
          <cell r="S100">
            <v>7800000</v>
          </cell>
          <cell r="T100">
            <v>15600000</v>
          </cell>
          <cell r="U100">
            <v>0</v>
          </cell>
          <cell r="V100">
            <v>0</v>
          </cell>
          <cell r="W100">
            <v>0</v>
          </cell>
          <cell r="X100" t="str">
            <v>Nghỉ việc chưa bàn giao xong</v>
          </cell>
          <cell r="Y100" t="str">
            <v>VIETINBANK</v>
          </cell>
          <cell r="Z100" t="str">
            <v>LT</v>
          </cell>
          <cell r="AA100">
            <v>1</v>
          </cell>
        </row>
        <row r="101">
          <cell r="C101">
            <v>10317</v>
          </cell>
          <cell r="D101" t="str">
            <v>Lại Thị Thanh Thanh</v>
          </cell>
          <cell r="E101" t="str">
            <v>Thực tập sinh phòng Hồ sơ</v>
          </cell>
          <cell r="F101" t="str">
            <v>Phòng Hồ sơ</v>
          </cell>
          <cell r="G101" t="str">
            <v>Phòng QS - Hồ sơ</v>
          </cell>
          <cell r="H101" t="str">
            <v>Ban Kinh tế</v>
          </cell>
          <cell r="I101" t="str">
            <v>KVP C3</v>
          </cell>
          <cell r="J101" t="str">
            <v>C3</v>
          </cell>
          <cell r="K101">
            <v>42950</v>
          </cell>
          <cell r="L101">
            <v>42997</v>
          </cell>
          <cell r="M101" t="str">
            <v>HĐTV</v>
          </cell>
          <cell r="N101" t="str">
            <v>HĐHV</v>
          </cell>
          <cell r="O101">
            <v>0</v>
          </cell>
          <cell r="P101">
            <v>0</v>
          </cell>
          <cell r="Q101">
            <v>0</v>
          </cell>
          <cell r="R101">
            <v>1000000</v>
          </cell>
          <cell r="S101">
            <v>0</v>
          </cell>
          <cell r="T101">
            <v>1000000</v>
          </cell>
          <cell r="U101">
            <v>0</v>
          </cell>
          <cell r="V101">
            <v>0</v>
          </cell>
          <cell r="W101">
            <v>0</v>
          </cell>
          <cell r="X101" t="str">
            <v>chưa cung cấp</v>
          </cell>
          <cell r="Y101" t="str">
            <v>VIETINBANK</v>
          </cell>
          <cell r="Z101" t="str">
            <v>CK</v>
          </cell>
        </row>
        <row r="102">
          <cell r="C102">
            <v>10095</v>
          </cell>
          <cell r="D102" t="str">
            <v>Nguyễn Anh Tuấn</v>
          </cell>
          <cell r="E102" t="str">
            <v>Trưởng phòng kinh tế</v>
          </cell>
          <cell r="F102" t="str">
            <v>Phòng Kinh tế</v>
          </cell>
          <cell r="G102" t="str">
            <v>Ban Kinh tế</v>
          </cell>
          <cell r="H102" t="str">
            <v>Khối Tài chính kinh tế</v>
          </cell>
          <cell r="I102" t="str">
            <v>KVP C3</v>
          </cell>
          <cell r="J102" t="str">
            <v>C3</v>
          </cell>
          <cell r="K102">
            <v>42522</v>
          </cell>
          <cell r="L102">
            <v>0</v>
          </cell>
          <cell r="M102">
            <v>1</v>
          </cell>
          <cell r="N102" t="str">
            <v>XĐTH</v>
          </cell>
          <cell r="O102">
            <v>0</v>
          </cell>
          <cell r="P102">
            <v>0</v>
          </cell>
          <cell r="Q102">
            <v>0</v>
          </cell>
          <cell r="R102">
            <v>11500000</v>
          </cell>
          <cell r="S102">
            <v>11500000</v>
          </cell>
          <cell r="T102">
            <v>23000000</v>
          </cell>
          <cell r="U102">
            <v>0</v>
          </cell>
          <cell r="V102">
            <v>0</v>
          </cell>
          <cell r="W102">
            <v>0</v>
          </cell>
          <cell r="X102" t="str">
            <v>108002307878</v>
          </cell>
          <cell r="Y102" t="str">
            <v>VIETINBANK</v>
          </cell>
          <cell r="Z102" t="str">
            <v>LT</v>
          </cell>
          <cell r="AA102">
            <v>2</v>
          </cell>
        </row>
        <row r="103">
          <cell r="C103">
            <v>10061</v>
          </cell>
          <cell r="D103" t="str">
            <v>Nguyễn Thị Hồng Mai</v>
          </cell>
          <cell r="E103" t="str">
            <v>Chuyên viên kinh tế</v>
          </cell>
          <cell r="F103" t="str">
            <v>Phòng Kinh tế</v>
          </cell>
          <cell r="G103" t="str">
            <v>Ban Kinh tế</v>
          </cell>
          <cell r="H103" t="str">
            <v>Khối Tài chính kinh tế</v>
          </cell>
          <cell r="I103" t="str">
            <v>KVP C3</v>
          </cell>
          <cell r="J103" t="str">
            <v>C3</v>
          </cell>
          <cell r="K103">
            <v>42149</v>
          </cell>
          <cell r="L103">
            <v>0</v>
          </cell>
          <cell r="M103">
            <v>1</v>
          </cell>
          <cell r="N103" t="str">
            <v>XĐTH</v>
          </cell>
          <cell r="O103">
            <v>0</v>
          </cell>
          <cell r="P103">
            <v>0</v>
          </cell>
          <cell r="Q103">
            <v>0</v>
          </cell>
          <cell r="R103">
            <v>7254000</v>
          </cell>
          <cell r="S103">
            <v>7254000</v>
          </cell>
          <cell r="T103">
            <v>14508000</v>
          </cell>
          <cell r="U103">
            <v>0</v>
          </cell>
          <cell r="V103">
            <v>0</v>
          </cell>
          <cell r="W103">
            <v>0</v>
          </cell>
          <cell r="X103" t="str">
            <v>105002257385</v>
          </cell>
          <cell r="Y103" t="str">
            <v>VIETINBANK</v>
          </cell>
          <cell r="Z103" t="str">
            <v>LT</v>
          </cell>
          <cell r="AA103">
            <v>1</v>
          </cell>
        </row>
        <row r="104">
          <cell r="C104">
            <v>10064</v>
          </cell>
          <cell r="D104" t="str">
            <v>Nguyễn Hoàng Dương</v>
          </cell>
          <cell r="E104" t="str">
            <v>Chuyên viên kinh tế</v>
          </cell>
          <cell r="F104" t="str">
            <v>Phòng Kinh tế</v>
          </cell>
          <cell r="G104" t="str">
            <v>Ban Kinh tế</v>
          </cell>
          <cell r="H104" t="str">
            <v>Khối Tài chính kinh tế</v>
          </cell>
          <cell r="I104" t="str">
            <v>KVP C3</v>
          </cell>
          <cell r="J104" t="str">
            <v>C3</v>
          </cell>
          <cell r="K104">
            <v>42170</v>
          </cell>
          <cell r="L104">
            <v>42994</v>
          </cell>
          <cell r="M104">
            <v>1</v>
          </cell>
          <cell r="N104" t="str">
            <v>XĐTH</v>
          </cell>
          <cell r="O104">
            <v>0</v>
          </cell>
          <cell r="P104">
            <v>0</v>
          </cell>
          <cell r="Q104">
            <v>0</v>
          </cell>
          <cell r="R104">
            <v>6000000</v>
          </cell>
          <cell r="S104">
            <v>6000000</v>
          </cell>
          <cell r="T104">
            <v>12000000</v>
          </cell>
          <cell r="U104">
            <v>0</v>
          </cell>
          <cell r="V104">
            <v>0</v>
          </cell>
          <cell r="W104">
            <v>0</v>
          </cell>
          <cell r="X104" t="str">
            <v>107005542371</v>
          </cell>
          <cell r="Y104" t="str">
            <v>VIETINBANK</v>
          </cell>
          <cell r="Z104" t="str">
            <v>LT</v>
          </cell>
          <cell r="AA104">
            <v>2</v>
          </cell>
        </row>
        <row r="105">
          <cell r="C105">
            <v>10087</v>
          </cell>
          <cell r="D105" t="str">
            <v>Đỗ Xuân Điệp</v>
          </cell>
          <cell r="E105" t="str">
            <v>Chuyên viên kinh tế</v>
          </cell>
          <cell r="F105" t="str">
            <v>Phòng Kinh tế</v>
          </cell>
          <cell r="G105" t="str">
            <v>Ban Kinh tế</v>
          </cell>
          <cell r="H105" t="str">
            <v>Khối Tài chính kinh tế</v>
          </cell>
          <cell r="I105" t="str">
            <v>KVP C3</v>
          </cell>
          <cell r="J105" t="str">
            <v>C3</v>
          </cell>
          <cell r="K105">
            <v>42499</v>
          </cell>
          <cell r="L105">
            <v>0</v>
          </cell>
          <cell r="M105">
            <v>1</v>
          </cell>
          <cell r="N105" t="str">
            <v>XĐTH</v>
          </cell>
          <cell r="O105">
            <v>0</v>
          </cell>
          <cell r="P105">
            <v>0</v>
          </cell>
          <cell r="Q105">
            <v>0</v>
          </cell>
          <cell r="R105">
            <v>6000750</v>
          </cell>
          <cell r="S105">
            <v>6000750</v>
          </cell>
          <cell r="T105">
            <v>12001500</v>
          </cell>
          <cell r="U105">
            <v>0</v>
          </cell>
          <cell r="V105">
            <v>0</v>
          </cell>
          <cell r="W105">
            <v>0</v>
          </cell>
          <cell r="X105" t="str">
            <v>103002394730</v>
          </cell>
          <cell r="Y105" t="str">
            <v>VIETINBANK</v>
          </cell>
          <cell r="Z105" t="str">
            <v>LT</v>
          </cell>
          <cell r="AA105">
            <v>0</v>
          </cell>
        </row>
        <row r="106">
          <cell r="C106">
            <v>10114</v>
          </cell>
          <cell r="D106" t="str">
            <v>Bùi Thị Quỳnh Hoa</v>
          </cell>
          <cell r="E106" t="str">
            <v>Chuyên viên kinh tế</v>
          </cell>
          <cell r="F106" t="str">
            <v>Phòng Kinh tế</v>
          </cell>
          <cell r="G106" t="str">
            <v>Ban Kinh tế</v>
          </cell>
          <cell r="H106" t="str">
            <v>Khối Tài chính kinh tế</v>
          </cell>
          <cell r="I106" t="str">
            <v>KVP C3</v>
          </cell>
          <cell r="J106" t="str">
            <v>C3</v>
          </cell>
          <cell r="K106">
            <v>42149</v>
          </cell>
          <cell r="L106">
            <v>0</v>
          </cell>
          <cell r="M106">
            <v>1</v>
          </cell>
          <cell r="N106" t="str">
            <v>XĐTH</v>
          </cell>
          <cell r="O106">
            <v>0</v>
          </cell>
          <cell r="P106">
            <v>0</v>
          </cell>
          <cell r="Q106">
            <v>0</v>
          </cell>
          <cell r="R106">
            <v>8002500</v>
          </cell>
          <cell r="S106">
            <v>8002500</v>
          </cell>
          <cell r="T106">
            <v>16005000</v>
          </cell>
          <cell r="U106">
            <v>0</v>
          </cell>
          <cell r="V106">
            <v>0</v>
          </cell>
          <cell r="W106">
            <v>0</v>
          </cell>
          <cell r="X106" t="str">
            <v>109002199014</v>
          </cell>
          <cell r="Y106" t="str">
            <v>VIETINBANK</v>
          </cell>
          <cell r="Z106" t="str">
            <v>LT</v>
          </cell>
          <cell r="AA106">
            <v>2</v>
          </cell>
        </row>
        <row r="107">
          <cell r="C107">
            <v>10316</v>
          </cell>
          <cell r="D107" t="str">
            <v>Lê Thị Thu Trang</v>
          </cell>
          <cell r="E107" t="str">
            <v>Thực tập sinh phòng kinh tế</v>
          </cell>
          <cell r="F107" t="str">
            <v>Phòng Kinh tế</v>
          </cell>
          <cell r="G107" t="str">
            <v>Phòng Kinh tế</v>
          </cell>
          <cell r="H107" t="str">
            <v>Ban Kinh tế</v>
          </cell>
          <cell r="I107" t="str">
            <v>KVP C3</v>
          </cell>
          <cell r="J107" t="str">
            <v>C3</v>
          </cell>
          <cell r="K107">
            <v>42950</v>
          </cell>
          <cell r="L107">
            <v>42997</v>
          </cell>
          <cell r="M107" t="str">
            <v>HĐTV</v>
          </cell>
          <cell r="N107" t="str">
            <v>HĐHV</v>
          </cell>
          <cell r="O107">
            <v>0</v>
          </cell>
          <cell r="P107">
            <v>0</v>
          </cell>
          <cell r="Q107">
            <v>0</v>
          </cell>
          <cell r="R107">
            <v>1000000</v>
          </cell>
          <cell r="S107">
            <v>0</v>
          </cell>
          <cell r="T107">
            <v>1000000</v>
          </cell>
          <cell r="U107">
            <v>0</v>
          </cell>
          <cell r="V107">
            <v>0</v>
          </cell>
          <cell r="W107">
            <v>0</v>
          </cell>
          <cell r="X107" t="str">
            <v>chưa cung cấp</v>
          </cell>
          <cell r="Y107" t="str">
            <v>VIETINBANK</v>
          </cell>
          <cell r="Z107" t="str">
            <v>CK</v>
          </cell>
        </row>
        <row r="108">
          <cell r="C108">
            <v>10016</v>
          </cell>
          <cell r="D108" t="str">
            <v>Phạm Sơn Tùng</v>
          </cell>
          <cell r="E108" t="str">
            <v>Kỹ sư HSE</v>
          </cell>
          <cell r="F108" t="str">
            <v>Ban HSE</v>
          </cell>
          <cell r="G108" t="str">
            <v>Đoàn Tư vấn giám sát</v>
          </cell>
          <cell r="H108" t="str">
            <v>Khối Kinh Doanh &amp; Triển khai dự án</v>
          </cell>
          <cell r="I108" t="str">
            <v>KVP C3</v>
          </cell>
          <cell r="J108" t="str">
            <v>C3</v>
          </cell>
          <cell r="K108">
            <v>42303</v>
          </cell>
          <cell r="L108">
            <v>0</v>
          </cell>
          <cell r="M108">
            <v>1</v>
          </cell>
          <cell r="N108" t="str">
            <v>XĐTH</v>
          </cell>
          <cell r="O108">
            <v>42948</v>
          </cell>
          <cell r="P108" t="str">
            <v>Điều chuyển từ C2 sang C3</v>
          </cell>
          <cell r="Q108">
            <v>0</v>
          </cell>
          <cell r="R108">
            <v>6300000</v>
          </cell>
          <cell r="S108">
            <v>6300000</v>
          </cell>
          <cell r="T108">
            <v>12600000</v>
          </cell>
          <cell r="U108">
            <v>0</v>
          </cell>
          <cell r="V108">
            <v>0</v>
          </cell>
          <cell r="W108">
            <v>0</v>
          </cell>
          <cell r="X108" t="str">
            <v>109004714661</v>
          </cell>
          <cell r="Y108" t="str">
            <v>VIETINBANK</v>
          </cell>
          <cell r="Z108" t="str">
            <v>LT</v>
          </cell>
          <cell r="AA108">
            <v>2</v>
          </cell>
        </row>
        <row r="109">
          <cell r="C109">
            <v>10132</v>
          </cell>
          <cell r="D109" t="str">
            <v>Lê Duy Tôn</v>
          </cell>
          <cell r="E109" t="str">
            <v>Trưởng ban Quản lý dự án Ecolife Capitol</v>
          </cell>
          <cell r="F109" t="str">
            <v>Ban Điều hành dự án Ecolife Capitol</v>
          </cell>
          <cell r="G109" t="str">
            <v>Khối Kỹ thuật - Dự án</v>
          </cell>
          <cell r="H109" t="str">
            <v>Khối sản xuất và xây lắp</v>
          </cell>
          <cell r="I109" t="str">
            <v>KVP C3</v>
          </cell>
          <cell r="J109" t="str">
            <v>C3</v>
          </cell>
          <cell r="K109">
            <v>42858</v>
          </cell>
          <cell r="L109">
            <v>0</v>
          </cell>
          <cell r="M109">
            <v>1</v>
          </cell>
          <cell r="N109" t="str">
            <v>XĐTH</v>
          </cell>
          <cell r="O109">
            <v>0</v>
          </cell>
          <cell r="P109">
            <v>0</v>
          </cell>
          <cell r="Q109">
            <v>0</v>
          </cell>
          <cell r="R109">
            <v>12500000</v>
          </cell>
          <cell r="S109">
            <v>12500000</v>
          </cell>
          <cell r="T109">
            <v>25000000</v>
          </cell>
          <cell r="U109">
            <v>0</v>
          </cell>
          <cell r="V109">
            <v>0</v>
          </cell>
          <cell r="W109">
            <v>0</v>
          </cell>
          <cell r="X109" t="str">
            <v>106001787888</v>
          </cell>
          <cell r="Y109" t="str">
            <v>VIETINBANK</v>
          </cell>
          <cell r="Z109" t="str">
            <v>LT</v>
          </cell>
        </row>
        <row r="110">
          <cell r="C110">
            <v>10045</v>
          </cell>
          <cell r="D110" t="str">
            <v>Phạm Ngọc Dũng</v>
          </cell>
          <cell r="E110" t="str">
            <v>Kỹ sư trắc địa - Xây dựng A2</v>
          </cell>
          <cell r="F110" t="str">
            <v>Ban Điều hành dự án Ecolife Capitol</v>
          </cell>
          <cell r="G110" t="str">
            <v>Khối Kỹ thuật - Dự án</v>
          </cell>
          <cell r="H110" t="str">
            <v>Khối Kỹ thuật - Dự án</v>
          </cell>
          <cell r="I110" t="str">
            <v>DF2 C3</v>
          </cell>
          <cell r="J110" t="str">
            <v>C3</v>
          </cell>
          <cell r="K110">
            <v>40162</v>
          </cell>
          <cell r="L110">
            <v>0</v>
          </cell>
          <cell r="M110">
            <v>1</v>
          </cell>
          <cell r="N110" t="str">
            <v>Không XĐTH</v>
          </cell>
          <cell r="O110">
            <v>0</v>
          </cell>
          <cell r="P110">
            <v>0</v>
          </cell>
          <cell r="Q110">
            <v>0</v>
          </cell>
          <cell r="R110">
            <v>6037500</v>
          </cell>
          <cell r="S110">
            <v>6037500</v>
          </cell>
          <cell r="T110">
            <v>12075000</v>
          </cell>
          <cell r="U110">
            <v>0</v>
          </cell>
          <cell r="V110">
            <v>0</v>
          </cell>
          <cell r="W110">
            <v>0</v>
          </cell>
          <cell r="X110" t="str">
            <v>102001287359</v>
          </cell>
          <cell r="Y110" t="str">
            <v>VIETINBANK</v>
          </cell>
          <cell r="Z110" t="str">
            <v>LT</v>
          </cell>
          <cell r="AA110">
            <v>0</v>
          </cell>
        </row>
        <row r="111">
          <cell r="C111">
            <v>10047</v>
          </cell>
          <cell r="D111" t="str">
            <v>Nông Bá Hóa</v>
          </cell>
          <cell r="E111" t="str">
            <v>Kỹ sư giám sát A3</v>
          </cell>
          <cell r="F111" t="str">
            <v>Ban Điều hành dự án Ecolife Capitol</v>
          </cell>
          <cell r="G111" t="str">
            <v>Khối Kỹ thuật - Dự án</v>
          </cell>
          <cell r="H111" t="str">
            <v>Khối Kỹ thuật - Dự án</v>
          </cell>
          <cell r="I111" t="str">
            <v>DF2 C3</v>
          </cell>
          <cell r="J111" t="str">
            <v>C3</v>
          </cell>
          <cell r="K111">
            <v>41420</v>
          </cell>
          <cell r="L111">
            <v>0</v>
          </cell>
          <cell r="M111">
            <v>1</v>
          </cell>
          <cell r="N111" t="str">
            <v>Không XĐTH</v>
          </cell>
          <cell r="O111">
            <v>0</v>
          </cell>
          <cell r="P111">
            <v>0</v>
          </cell>
          <cell r="Q111">
            <v>0</v>
          </cell>
          <cell r="R111">
            <v>5775000</v>
          </cell>
          <cell r="S111">
            <v>5775000</v>
          </cell>
          <cell r="T111">
            <v>11550000</v>
          </cell>
          <cell r="U111">
            <v>0</v>
          </cell>
          <cell r="V111">
            <v>0</v>
          </cell>
          <cell r="W111">
            <v>0</v>
          </cell>
          <cell r="X111" t="str">
            <v>101004375787</v>
          </cell>
          <cell r="Y111" t="str">
            <v>VIETINBANK</v>
          </cell>
          <cell r="Z111" t="str">
            <v>LT</v>
          </cell>
          <cell r="AA111">
            <v>0</v>
          </cell>
        </row>
        <row r="112">
          <cell r="C112">
            <v>10049</v>
          </cell>
          <cell r="D112" t="str">
            <v>Trần Minh Hùng</v>
          </cell>
          <cell r="E112" t="str">
            <v>Nhân viên điều phối vật tư</v>
          </cell>
          <cell r="F112" t="str">
            <v>Ban Điều hành dự án Ecolife Capitol</v>
          </cell>
          <cell r="G112" t="str">
            <v>Khối Kỹ thuật - Dự án</v>
          </cell>
          <cell r="H112" t="str">
            <v>Khối Kỹ thuật - Dự án</v>
          </cell>
          <cell r="I112" t="str">
            <v>DF2 C3</v>
          </cell>
          <cell r="J112" t="str">
            <v>C3</v>
          </cell>
          <cell r="K112">
            <v>41786</v>
          </cell>
          <cell r="L112">
            <v>0</v>
          </cell>
          <cell r="M112">
            <v>1</v>
          </cell>
          <cell r="N112" t="str">
            <v>XĐTH</v>
          </cell>
          <cell r="O112">
            <v>0</v>
          </cell>
          <cell r="P112">
            <v>0</v>
          </cell>
          <cell r="Q112">
            <v>0</v>
          </cell>
          <cell r="R112">
            <v>4050000</v>
          </cell>
          <cell r="S112">
            <v>2250000</v>
          </cell>
          <cell r="T112">
            <v>6300000</v>
          </cell>
          <cell r="U112">
            <v>0</v>
          </cell>
          <cell r="V112">
            <v>0</v>
          </cell>
          <cell r="W112">
            <v>0</v>
          </cell>
          <cell r="X112" t="str">
            <v>106005442717</v>
          </cell>
          <cell r="Y112" t="str">
            <v>VIETINBANK</v>
          </cell>
          <cell r="Z112" t="str">
            <v>LT</v>
          </cell>
          <cell r="AA112">
            <v>0</v>
          </cell>
        </row>
        <row r="113">
          <cell r="C113">
            <v>10080</v>
          </cell>
          <cell r="D113" t="str">
            <v>Nguyễn Trường Giang</v>
          </cell>
          <cell r="E113" t="str">
            <v>Kỹ sư giám sát M&amp;E</v>
          </cell>
          <cell r="F113" t="str">
            <v>Ban Điều hành dự án Ecohome Phúc Lợi</v>
          </cell>
          <cell r="G113" t="str">
            <v>Khối Kỹ thuật - Dự án</v>
          </cell>
          <cell r="H113" t="str">
            <v>Khối sản xuất và xây lắp</v>
          </cell>
          <cell r="I113" t="str">
            <v>DF2 C3</v>
          </cell>
          <cell r="J113" t="str">
            <v>C3</v>
          </cell>
          <cell r="K113">
            <v>42361</v>
          </cell>
          <cell r="L113">
            <v>0</v>
          </cell>
          <cell r="M113">
            <v>1</v>
          </cell>
          <cell r="N113" t="str">
            <v>XĐTH</v>
          </cell>
          <cell r="O113">
            <v>42948</v>
          </cell>
          <cell r="P113" t="str">
            <v>Điều chỉnh lương</v>
          </cell>
          <cell r="Q113">
            <v>0</v>
          </cell>
          <cell r="R113">
            <v>5000000</v>
          </cell>
          <cell r="S113">
            <v>5000000</v>
          </cell>
          <cell r="T113">
            <v>10000000</v>
          </cell>
          <cell r="U113">
            <v>0</v>
          </cell>
          <cell r="V113">
            <v>0</v>
          </cell>
          <cell r="W113">
            <v>0</v>
          </cell>
          <cell r="X113" t="str">
            <v>101006754218</v>
          </cell>
          <cell r="Y113" t="str">
            <v>VIETINBANK</v>
          </cell>
          <cell r="Z113" t="str">
            <v>LT</v>
          </cell>
          <cell r="AA113">
            <v>0</v>
          </cell>
        </row>
        <row r="114">
          <cell r="C114">
            <v>10081</v>
          </cell>
          <cell r="D114" t="str">
            <v>Triệu Hải Minh</v>
          </cell>
          <cell r="E114" t="str">
            <v>Trưởng tòa A2</v>
          </cell>
          <cell r="F114" t="str">
            <v>Ban Điều hành dự án Ecolife Capitol</v>
          </cell>
          <cell r="G114" t="str">
            <v>Khối Kỹ thuật - Dự án</v>
          </cell>
          <cell r="H114" t="str">
            <v>Khối sản xuất và xây lắp</v>
          </cell>
          <cell r="I114" t="str">
            <v>DF2 C3</v>
          </cell>
          <cell r="J114" t="str">
            <v>C3</v>
          </cell>
          <cell r="K114">
            <v>42474</v>
          </cell>
          <cell r="L114">
            <v>0</v>
          </cell>
          <cell r="M114">
            <v>1</v>
          </cell>
          <cell r="N114" t="str">
            <v>XĐTH</v>
          </cell>
          <cell r="O114">
            <v>0</v>
          </cell>
          <cell r="P114">
            <v>0</v>
          </cell>
          <cell r="Q114">
            <v>0</v>
          </cell>
          <cell r="R114">
            <v>7500000</v>
          </cell>
          <cell r="S114">
            <v>7500000</v>
          </cell>
          <cell r="T114">
            <v>15000000</v>
          </cell>
          <cell r="U114">
            <v>0</v>
          </cell>
          <cell r="V114">
            <v>0</v>
          </cell>
          <cell r="W114">
            <v>0</v>
          </cell>
          <cell r="X114" t="str">
            <v>104003037428</v>
          </cell>
          <cell r="Y114" t="str">
            <v>VIETINBANK</v>
          </cell>
          <cell r="Z114" t="str">
            <v>LT</v>
          </cell>
          <cell r="AA114">
            <v>0</v>
          </cell>
        </row>
        <row r="115">
          <cell r="C115">
            <v>10094</v>
          </cell>
          <cell r="D115" t="str">
            <v>Phùng Thị Hiền</v>
          </cell>
          <cell r="E115" t="str">
            <v>Nhân viên tạp vụ</v>
          </cell>
          <cell r="F115" t="str">
            <v>Ban Điều hành dự án Ecolife Capitol</v>
          </cell>
          <cell r="G115" t="str">
            <v>Khối Kỹ thuật - Dự án</v>
          </cell>
          <cell r="H115" t="str">
            <v>Khối Kỹ thuật - Dự án</v>
          </cell>
          <cell r="I115" t="str">
            <v>DF2 C3</v>
          </cell>
          <cell r="J115" t="str">
            <v>C3</v>
          </cell>
          <cell r="K115">
            <v>42541</v>
          </cell>
          <cell r="L115" t="str">
            <v>01/09/2017 - 31/12/2017</v>
          </cell>
          <cell r="M115" t="str">
            <v>Quá tuổi, không tham gia BH</v>
          </cell>
          <cell r="N115" t="str">
            <v>Không XĐTH</v>
          </cell>
          <cell r="O115">
            <v>0</v>
          </cell>
          <cell r="P115">
            <v>0</v>
          </cell>
          <cell r="Q115">
            <v>0</v>
          </cell>
          <cell r="R115">
            <v>4050000</v>
          </cell>
          <cell r="S115">
            <v>950000</v>
          </cell>
          <cell r="T115">
            <v>5000000</v>
          </cell>
          <cell r="U115">
            <v>0</v>
          </cell>
          <cell r="V115">
            <v>0</v>
          </cell>
          <cell r="W115">
            <v>0</v>
          </cell>
          <cell r="X115" t="str">
            <v>104003761552</v>
          </cell>
          <cell r="Y115" t="str">
            <v>VIETINBANK</v>
          </cell>
          <cell r="Z115" t="str">
            <v>LT</v>
          </cell>
          <cell r="AA115">
            <v>0</v>
          </cell>
        </row>
        <row r="116">
          <cell r="C116">
            <v>10237</v>
          </cell>
          <cell r="D116" t="str">
            <v>Phan Trung Kiên</v>
          </cell>
          <cell r="E116" t="str">
            <v>Trưởng tòa A1 (phụ trách bàn giao tòa)</v>
          </cell>
          <cell r="F116" t="str">
            <v>Ban Điều hành dự án Ecolife Capitol</v>
          </cell>
          <cell r="G116" t="str">
            <v>Khối Kỹ thuật - Dự án</v>
          </cell>
          <cell r="H116" t="str">
            <v>Khối sản xuất và xây lắp</v>
          </cell>
          <cell r="I116" t="str">
            <v>DF2 C3</v>
          </cell>
          <cell r="J116" t="str">
            <v>C3</v>
          </cell>
          <cell r="K116">
            <v>42226</v>
          </cell>
          <cell r="L116">
            <v>0</v>
          </cell>
          <cell r="M116">
            <v>1</v>
          </cell>
          <cell r="N116" t="str">
            <v>XĐTH</v>
          </cell>
          <cell r="O116">
            <v>42948</v>
          </cell>
          <cell r="P116" t="str">
            <v>Điểu chỉnh lương</v>
          </cell>
          <cell r="Q116">
            <v>0</v>
          </cell>
          <cell r="R116">
            <v>7500000</v>
          </cell>
          <cell r="S116">
            <v>7500000</v>
          </cell>
          <cell r="T116">
            <v>15000000</v>
          </cell>
          <cell r="U116">
            <v>0</v>
          </cell>
          <cell r="V116">
            <v>0</v>
          </cell>
          <cell r="W116">
            <v>0</v>
          </cell>
          <cell r="X116" t="str">
            <v>103006622866</v>
          </cell>
          <cell r="Y116" t="str">
            <v>VIETINBANK</v>
          </cell>
          <cell r="Z116" t="str">
            <v>LT</v>
          </cell>
          <cell r="AA116">
            <v>2</v>
          </cell>
        </row>
        <row r="117">
          <cell r="C117">
            <v>10130</v>
          </cell>
          <cell r="D117" t="str">
            <v>Mai Thanh Hòa</v>
          </cell>
          <cell r="E117" t="str">
            <v>Kỹ sư giám sát xây dựng</v>
          </cell>
          <cell r="F117" t="str">
            <v>Ban Điều hành dự án Ecolife Capitol</v>
          </cell>
          <cell r="G117" t="str">
            <v>Khối Kỹ thuật - Dự án</v>
          </cell>
          <cell r="H117" t="str">
            <v>Khối sản xuất và xây lắp</v>
          </cell>
          <cell r="I117" t="str">
            <v>DF2 C3</v>
          </cell>
          <cell r="J117" t="str">
            <v>C3</v>
          </cell>
          <cell r="K117">
            <v>41716</v>
          </cell>
          <cell r="L117">
            <v>0</v>
          </cell>
          <cell r="M117">
            <v>1</v>
          </cell>
          <cell r="N117" t="str">
            <v>XĐTH</v>
          </cell>
          <cell r="O117">
            <v>0</v>
          </cell>
          <cell r="P117">
            <v>0</v>
          </cell>
          <cell r="Q117">
            <v>0</v>
          </cell>
          <cell r="R117">
            <v>6500000</v>
          </cell>
          <cell r="S117">
            <v>6500000</v>
          </cell>
          <cell r="T117">
            <v>13000000</v>
          </cell>
          <cell r="U117">
            <v>0</v>
          </cell>
          <cell r="V117">
            <v>0</v>
          </cell>
          <cell r="W117">
            <v>0</v>
          </cell>
          <cell r="X117" t="str">
            <v>109004764350</v>
          </cell>
          <cell r="Y117" t="str">
            <v>VIETINBANK</v>
          </cell>
          <cell r="Z117" t="str">
            <v>LT</v>
          </cell>
          <cell r="AA117">
            <v>0</v>
          </cell>
        </row>
        <row r="118">
          <cell r="C118">
            <v>10115</v>
          </cell>
          <cell r="D118" t="str">
            <v>Bùi Thị Thùy Dung</v>
          </cell>
          <cell r="E118" t="str">
            <v>Thư ký dự án</v>
          </cell>
          <cell r="F118" t="str">
            <v>Ban Điều hành dự án Ecolife Capitol</v>
          </cell>
          <cell r="G118" t="str">
            <v>Khối Kỹ thuật - Dự án</v>
          </cell>
          <cell r="H118" t="str">
            <v>Khối sản xuất và xây lắp</v>
          </cell>
          <cell r="I118" t="str">
            <v>DF2 C3</v>
          </cell>
          <cell r="J118" t="str">
            <v>C3</v>
          </cell>
          <cell r="K118">
            <v>42660</v>
          </cell>
          <cell r="L118">
            <v>0</v>
          </cell>
          <cell r="M118">
            <v>1</v>
          </cell>
          <cell r="N118" t="str">
            <v>XĐTH</v>
          </cell>
          <cell r="O118">
            <v>0</v>
          </cell>
          <cell r="P118">
            <v>0</v>
          </cell>
          <cell r="Q118">
            <v>0</v>
          </cell>
          <cell r="R118">
            <v>4050000</v>
          </cell>
          <cell r="S118">
            <v>2550000</v>
          </cell>
          <cell r="T118">
            <v>6600000</v>
          </cell>
          <cell r="U118">
            <v>0</v>
          </cell>
          <cell r="V118">
            <v>0</v>
          </cell>
          <cell r="W118">
            <v>0</v>
          </cell>
          <cell r="X118" t="str">
            <v>104006216357</v>
          </cell>
          <cell r="Y118" t="str">
            <v>VIETINBANK</v>
          </cell>
          <cell r="Z118" t="str">
            <v>LT</v>
          </cell>
        </row>
        <row r="119">
          <cell r="C119">
            <v>10098</v>
          </cell>
          <cell r="D119" t="str">
            <v>Cao Văn Cảnh</v>
          </cell>
          <cell r="E119" t="str">
            <v>Chuyên viên khối lượng</v>
          </cell>
          <cell r="F119" t="str">
            <v>Ban Điều hành dự án Ecohome Phúc Lợi - Phòng Khối lượng</v>
          </cell>
          <cell r="G119" t="str">
            <v>Ban Kinh tế</v>
          </cell>
          <cell r="H119" t="str">
            <v>Khối Tài chính kinh tế</v>
          </cell>
          <cell r="I119" t="str">
            <v>DF2 C3</v>
          </cell>
          <cell r="J119" t="str">
            <v>C3</v>
          </cell>
          <cell r="K119">
            <v>42583</v>
          </cell>
          <cell r="L119">
            <v>0</v>
          </cell>
          <cell r="M119">
            <v>1</v>
          </cell>
          <cell r="N119" t="str">
            <v>XĐTH</v>
          </cell>
          <cell r="O119">
            <v>0</v>
          </cell>
          <cell r="P119">
            <v>0</v>
          </cell>
          <cell r="Q119">
            <v>0</v>
          </cell>
          <cell r="R119">
            <v>7256250</v>
          </cell>
          <cell r="S119">
            <v>7256250</v>
          </cell>
          <cell r="T119">
            <v>14512500</v>
          </cell>
          <cell r="U119">
            <v>0</v>
          </cell>
          <cell r="V119">
            <v>0</v>
          </cell>
          <cell r="W119">
            <v>0</v>
          </cell>
          <cell r="X119" t="str">
            <v>109004822241</v>
          </cell>
          <cell r="Y119" t="str">
            <v>VIETINBANK</v>
          </cell>
          <cell r="Z119" t="str">
            <v>LT</v>
          </cell>
          <cell r="AA119">
            <v>1</v>
          </cell>
        </row>
        <row r="120">
          <cell r="C120">
            <v>10106</v>
          </cell>
          <cell r="D120" t="str">
            <v>Giang Ngọc Sang</v>
          </cell>
          <cell r="E120" t="str">
            <v>Giám đốc Ban điều hành dự án Ecohome Phúc Lợi</v>
          </cell>
          <cell r="F120" t="str">
            <v>Ban Điều hành dự án Ecohome Phúc Lợi</v>
          </cell>
          <cell r="G120" t="str">
            <v>Khối Kỹ thuật - Dự án</v>
          </cell>
          <cell r="H120" t="str">
            <v>Khối sản xuất và xây lắp</v>
          </cell>
          <cell r="I120" t="str">
            <v>DE4 C3</v>
          </cell>
          <cell r="J120" t="str">
            <v>C3</v>
          </cell>
          <cell r="K120">
            <v>42297</v>
          </cell>
          <cell r="L120">
            <v>0</v>
          </cell>
          <cell r="M120">
            <v>1</v>
          </cell>
          <cell r="N120" t="str">
            <v>XĐTH</v>
          </cell>
          <cell r="O120">
            <v>0</v>
          </cell>
          <cell r="P120">
            <v>0</v>
          </cell>
          <cell r="Q120">
            <v>0</v>
          </cell>
          <cell r="R120">
            <v>16000000</v>
          </cell>
          <cell r="S120">
            <v>16000000</v>
          </cell>
          <cell r="T120">
            <v>32000000</v>
          </cell>
          <cell r="U120">
            <v>0</v>
          </cell>
          <cell r="V120">
            <v>0</v>
          </cell>
          <cell r="W120">
            <v>0</v>
          </cell>
          <cell r="X120" t="str">
            <v>104004416940</v>
          </cell>
          <cell r="Y120" t="str">
            <v>VIETINBANK</v>
          </cell>
          <cell r="Z120" t="str">
            <v>LT</v>
          </cell>
          <cell r="AA120">
            <v>2</v>
          </cell>
        </row>
        <row r="121">
          <cell r="C121">
            <v>10133</v>
          </cell>
          <cell r="D121" t="str">
            <v>Nguyễn Bá Đạo</v>
          </cell>
          <cell r="E121" t="str">
            <v>Chỉ huy phó</v>
          </cell>
          <cell r="F121" t="str">
            <v>Ban Điều hành dự án Ecohome Phúc Lợi</v>
          </cell>
          <cell r="G121" t="str">
            <v>Khối Kỹ thuật - Dự án</v>
          </cell>
          <cell r="H121" t="str">
            <v>Khối sản xuất và xây lắp</v>
          </cell>
          <cell r="I121" t="str">
            <v>DE4 C3</v>
          </cell>
          <cell r="J121" t="str">
            <v>C3</v>
          </cell>
          <cell r="K121">
            <v>42919</v>
          </cell>
          <cell r="L121">
            <v>0</v>
          </cell>
          <cell r="M121" t="str">
            <v>Tháng 10 truy tăng từ T9</v>
          </cell>
          <cell r="N121" t="str">
            <v>XĐTH</v>
          </cell>
          <cell r="O121">
            <v>42979</v>
          </cell>
          <cell r="P121" t="str">
            <v>Chính thức</v>
          </cell>
          <cell r="Q121">
            <v>0</v>
          </cell>
          <cell r="R121">
            <v>10000000</v>
          </cell>
          <cell r="S121">
            <v>10000000</v>
          </cell>
          <cell r="T121">
            <v>20000000</v>
          </cell>
          <cell r="U121">
            <v>0</v>
          </cell>
          <cell r="V121">
            <v>0</v>
          </cell>
          <cell r="W121">
            <v>0</v>
          </cell>
          <cell r="X121">
            <v>109007089280</v>
          </cell>
          <cell r="Y121" t="str">
            <v>VIETINBANK</v>
          </cell>
          <cell r="Z121" t="str">
            <v>LT</v>
          </cell>
          <cell r="AA121">
            <v>4</v>
          </cell>
        </row>
        <row r="122">
          <cell r="C122">
            <v>10048</v>
          </cell>
          <cell r="D122" t="str">
            <v>Phan Thị Hiền</v>
          </cell>
          <cell r="E122" t="str">
            <v>Nhân viên Kế toán</v>
          </cell>
          <cell r="F122" t="str">
            <v>Ban Điều hành dự án Ecohome Phúc Lợi</v>
          </cell>
          <cell r="G122" t="str">
            <v>Khối Kỹ thuật - Dự án</v>
          </cell>
          <cell r="H122" t="str">
            <v>Khối Kỹ thuật - Dự án</v>
          </cell>
          <cell r="I122" t="str">
            <v>DE4 C3</v>
          </cell>
          <cell r="J122" t="str">
            <v>C3</v>
          </cell>
          <cell r="K122">
            <v>41785</v>
          </cell>
          <cell r="L122">
            <v>0</v>
          </cell>
          <cell r="M122">
            <v>1</v>
          </cell>
          <cell r="N122" t="str">
            <v>XĐTH</v>
          </cell>
          <cell r="O122">
            <v>42917</v>
          </cell>
          <cell r="P122" t="str">
            <v>Điều chỉnh lương, tách phụ cấp</v>
          </cell>
          <cell r="Q122">
            <v>0</v>
          </cell>
          <cell r="R122">
            <v>4050000</v>
          </cell>
          <cell r="S122">
            <v>2700000</v>
          </cell>
          <cell r="T122">
            <v>6750000</v>
          </cell>
          <cell r="U122">
            <v>0</v>
          </cell>
          <cell r="V122">
            <v>0</v>
          </cell>
          <cell r="W122">
            <v>0</v>
          </cell>
          <cell r="X122" t="str">
            <v>101004806659</v>
          </cell>
          <cell r="Y122" t="str">
            <v>VIETINBANK</v>
          </cell>
          <cell r="Z122" t="str">
            <v>LT</v>
          </cell>
          <cell r="AA122">
            <v>2</v>
          </cell>
        </row>
        <row r="123">
          <cell r="C123">
            <v>10054</v>
          </cell>
          <cell r="D123" t="str">
            <v>Vũ Ngọc Thái</v>
          </cell>
          <cell r="E123" t="str">
            <v>Nhân viên điều phối vật tư</v>
          </cell>
          <cell r="F123" t="str">
            <v>Ban Điều hành dự án Ecohome Phúc Lợi</v>
          </cell>
          <cell r="G123" t="str">
            <v>Khối Kỹ thuật - Dự án</v>
          </cell>
          <cell r="H123" t="str">
            <v>Khối sản xuất và xây lắp</v>
          </cell>
          <cell r="I123" t="str">
            <v>DE4 C3</v>
          </cell>
          <cell r="J123" t="str">
            <v>C3</v>
          </cell>
          <cell r="K123">
            <v>42103</v>
          </cell>
          <cell r="L123">
            <v>0</v>
          </cell>
          <cell r="M123">
            <v>1</v>
          </cell>
          <cell r="N123" t="str">
            <v>XĐTH</v>
          </cell>
          <cell r="O123">
            <v>42948</v>
          </cell>
          <cell r="P123" t="str">
            <v>Bổ nhiệm + Điều chuyển lương</v>
          </cell>
          <cell r="Q123">
            <v>0</v>
          </cell>
          <cell r="R123">
            <v>7000000</v>
          </cell>
          <cell r="S123">
            <v>7000000</v>
          </cell>
          <cell r="T123">
            <v>14000000</v>
          </cell>
          <cell r="U123">
            <v>0</v>
          </cell>
          <cell r="V123">
            <v>0</v>
          </cell>
          <cell r="W123">
            <v>0</v>
          </cell>
          <cell r="X123" t="str">
            <v>102005239539</v>
          </cell>
          <cell r="Y123" t="str">
            <v>VIETINBANK</v>
          </cell>
          <cell r="Z123" t="str">
            <v>LT</v>
          </cell>
          <cell r="AA123">
            <v>1</v>
          </cell>
        </row>
        <row r="124">
          <cell r="C124">
            <v>10057</v>
          </cell>
          <cell r="D124" t="str">
            <v>Phan Quốc Đông</v>
          </cell>
          <cell r="E124" t="str">
            <v>Kỹ sư Quản lý chất lượng</v>
          </cell>
          <cell r="F124" t="str">
            <v>Ban Điều hành dự án Ecohome Phúc Lợi</v>
          </cell>
          <cell r="G124" t="str">
            <v>Khối Kỹ thuật - Dự án</v>
          </cell>
          <cell r="H124" t="str">
            <v>Khối sản xuất và xây lắp</v>
          </cell>
          <cell r="I124" t="str">
            <v>DE4 C3</v>
          </cell>
          <cell r="J124" t="str">
            <v>C3</v>
          </cell>
          <cell r="K124">
            <v>42111</v>
          </cell>
          <cell r="L124" t="str">
            <v>1/7/2017-31/8/2017</v>
          </cell>
          <cell r="M124" t="str">
            <v>Nghỉ ko lương</v>
          </cell>
          <cell r="N124" t="str">
            <v>XĐTH</v>
          </cell>
          <cell r="O124">
            <v>0</v>
          </cell>
          <cell r="P124">
            <v>0</v>
          </cell>
          <cell r="Q124">
            <v>0</v>
          </cell>
          <cell r="R124">
            <v>6875000</v>
          </cell>
          <cell r="S124">
            <v>6875000</v>
          </cell>
          <cell r="T124">
            <v>13750000</v>
          </cell>
          <cell r="U124">
            <v>0</v>
          </cell>
          <cell r="V124">
            <v>0</v>
          </cell>
          <cell r="W124">
            <v>0</v>
          </cell>
          <cell r="X124" t="str">
            <v>102002307028</v>
          </cell>
          <cell r="Y124" t="str">
            <v>VIETINBANK</v>
          </cell>
          <cell r="Z124" t="str">
            <v>LT</v>
          </cell>
          <cell r="AA124">
            <v>2</v>
          </cell>
        </row>
        <row r="125">
          <cell r="C125">
            <v>10058</v>
          </cell>
          <cell r="D125" t="str">
            <v>Chung Văn Dương</v>
          </cell>
          <cell r="E125" t="str">
            <v>Kỹ sư trắc địa</v>
          </cell>
          <cell r="F125" t="str">
            <v>Ban Điều hành dự án Ecohome Phúc Lợi</v>
          </cell>
          <cell r="G125" t="str">
            <v>Khối Kỹ thuật - Dự án</v>
          </cell>
          <cell r="H125" t="str">
            <v>Khối sản xuất và xây lắp</v>
          </cell>
          <cell r="I125" t="str">
            <v>DE4 C3</v>
          </cell>
          <cell r="J125" t="str">
            <v>C3</v>
          </cell>
          <cell r="K125">
            <v>42612</v>
          </cell>
          <cell r="L125">
            <v>0</v>
          </cell>
          <cell r="M125">
            <v>1</v>
          </cell>
          <cell r="N125" t="str">
            <v>XĐTH</v>
          </cell>
          <cell r="O125">
            <v>0</v>
          </cell>
          <cell r="P125">
            <v>0</v>
          </cell>
          <cell r="Q125">
            <v>0</v>
          </cell>
          <cell r="R125">
            <v>5750000</v>
          </cell>
          <cell r="S125">
            <v>5750000</v>
          </cell>
          <cell r="T125">
            <v>11500000</v>
          </cell>
          <cell r="U125">
            <v>0</v>
          </cell>
          <cell r="V125">
            <v>0</v>
          </cell>
          <cell r="W125">
            <v>0</v>
          </cell>
          <cell r="X125" t="str">
            <v>103002304154</v>
          </cell>
          <cell r="Y125" t="str">
            <v>VIETINBANK</v>
          </cell>
          <cell r="Z125" t="str">
            <v>LT</v>
          </cell>
          <cell r="AA125">
            <v>2</v>
          </cell>
        </row>
        <row r="126">
          <cell r="C126">
            <v>10059</v>
          </cell>
          <cell r="D126" t="str">
            <v>Trương Chí Thanh</v>
          </cell>
          <cell r="E126" t="str">
            <v>Kỹ sư giám sát xây dựng</v>
          </cell>
          <cell r="F126" t="str">
            <v>Ban Điều hành dự án Ecohome Phúc Lợi</v>
          </cell>
          <cell r="G126" t="str">
            <v>Khối Kỹ thuật - Dự án</v>
          </cell>
          <cell r="H126" t="str">
            <v>Khối sản xuất và xây lắp</v>
          </cell>
          <cell r="I126" t="str">
            <v>DE4 C3</v>
          </cell>
          <cell r="J126" t="str">
            <v>C3</v>
          </cell>
          <cell r="K126">
            <v>42278</v>
          </cell>
          <cell r="L126">
            <v>0</v>
          </cell>
          <cell r="M126">
            <v>1</v>
          </cell>
          <cell r="N126" t="str">
            <v>XĐTH</v>
          </cell>
          <cell r="O126">
            <v>0</v>
          </cell>
          <cell r="P126">
            <v>0</v>
          </cell>
          <cell r="Q126">
            <v>0</v>
          </cell>
          <cell r="R126">
            <v>4400000</v>
          </cell>
          <cell r="S126">
            <v>4400000</v>
          </cell>
          <cell r="T126">
            <v>8800000</v>
          </cell>
          <cell r="U126">
            <v>0</v>
          </cell>
          <cell r="V126">
            <v>0</v>
          </cell>
          <cell r="W126">
            <v>0</v>
          </cell>
          <cell r="X126" t="str">
            <v>100004057083</v>
          </cell>
          <cell r="Y126" t="str">
            <v>VIETINBANK</v>
          </cell>
          <cell r="Z126" t="str">
            <v>LT</v>
          </cell>
          <cell r="AA126">
            <v>1</v>
          </cell>
        </row>
        <row r="127">
          <cell r="C127">
            <v>10060</v>
          </cell>
          <cell r="D127" t="str">
            <v>Nguyễn Văn Sơn</v>
          </cell>
          <cell r="E127" t="str">
            <v>Kỹ sư HSE</v>
          </cell>
          <cell r="F127" t="str">
            <v>Ban Điều hành dự án Ecohome Phúc Lợi</v>
          </cell>
          <cell r="G127" t="str">
            <v>Khối Kỹ thuật - Dự án</v>
          </cell>
          <cell r="H127" t="str">
            <v>Khối sản xuất và xây lắp</v>
          </cell>
          <cell r="I127" t="str">
            <v>DE4 C3</v>
          </cell>
          <cell r="J127" t="str">
            <v>C3</v>
          </cell>
          <cell r="K127">
            <v>42137</v>
          </cell>
          <cell r="L127">
            <v>0</v>
          </cell>
          <cell r="M127">
            <v>1</v>
          </cell>
          <cell r="N127" t="str">
            <v>XĐTH</v>
          </cell>
          <cell r="O127">
            <v>0</v>
          </cell>
          <cell r="P127">
            <v>0</v>
          </cell>
          <cell r="Q127">
            <v>0</v>
          </cell>
          <cell r="R127">
            <v>5775000</v>
          </cell>
          <cell r="S127">
            <v>5775000</v>
          </cell>
          <cell r="T127">
            <v>11550000</v>
          </cell>
          <cell r="U127">
            <v>0</v>
          </cell>
          <cell r="V127">
            <v>0</v>
          </cell>
          <cell r="W127">
            <v>0</v>
          </cell>
          <cell r="X127" t="str">
            <v>104005378453</v>
          </cell>
          <cell r="Y127" t="str">
            <v>VIETINBANK</v>
          </cell>
          <cell r="Z127" t="str">
            <v>LT</v>
          </cell>
          <cell r="AA127">
            <v>0</v>
          </cell>
        </row>
        <row r="128">
          <cell r="C128">
            <v>10068</v>
          </cell>
          <cell r="D128" t="str">
            <v>Vũ Xuân Viên</v>
          </cell>
          <cell r="E128" t="str">
            <v>Kỹ sư giám sát xây dựng</v>
          </cell>
          <cell r="F128" t="str">
            <v>Ban Điều hành dự án Ecohome Phúc Lợi</v>
          </cell>
          <cell r="G128" t="str">
            <v>Khối Kỹ thuật - Dự án</v>
          </cell>
          <cell r="H128" t="str">
            <v>Khối sản xuất và xây lắp</v>
          </cell>
          <cell r="I128" t="str">
            <v>DE4 C3</v>
          </cell>
          <cell r="J128" t="str">
            <v>C3</v>
          </cell>
          <cell r="K128">
            <v>42205</v>
          </cell>
          <cell r="L128">
            <v>0</v>
          </cell>
          <cell r="M128">
            <v>1</v>
          </cell>
          <cell r="N128" t="str">
            <v>XĐTH</v>
          </cell>
          <cell r="O128">
            <v>0</v>
          </cell>
          <cell r="P128">
            <v>0</v>
          </cell>
          <cell r="Q128">
            <v>0</v>
          </cell>
          <cell r="R128">
            <v>5225000</v>
          </cell>
          <cell r="S128">
            <v>5225000</v>
          </cell>
          <cell r="T128">
            <v>10450000</v>
          </cell>
          <cell r="U128">
            <v>0</v>
          </cell>
          <cell r="V128">
            <v>0</v>
          </cell>
          <cell r="W128">
            <v>0</v>
          </cell>
          <cell r="X128" t="str">
            <v>104005477679</v>
          </cell>
          <cell r="Y128" t="str">
            <v>VIETINBANK</v>
          </cell>
          <cell r="Z128" t="str">
            <v>LT</v>
          </cell>
          <cell r="AA128">
            <v>0</v>
          </cell>
        </row>
        <row r="129">
          <cell r="C129">
            <v>10075</v>
          </cell>
          <cell r="D129" t="str">
            <v>Nguyễn Tiến Lương</v>
          </cell>
          <cell r="E129" t="str">
            <v>Nhân viên an toàn lao động</v>
          </cell>
          <cell r="F129" t="str">
            <v>Ban Điều hành dự án Ecohome Phúc Lợi</v>
          </cell>
          <cell r="G129" t="str">
            <v>Khối Kỹ thuật - Dự án</v>
          </cell>
          <cell r="H129" t="str">
            <v>Khối sản xuất và xây lắp</v>
          </cell>
          <cell r="I129" t="str">
            <v>DE4 C3</v>
          </cell>
          <cell r="J129" t="str">
            <v>C3</v>
          </cell>
          <cell r="K129">
            <v>42236</v>
          </cell>
          <cell r="L129">
            <v>0</v>
          </cell>
          <cell r="M129">
            <v>1</v>
          </cell>
          <cell r="N129" t="str">
            <v>XĐTH</v>
          </cell>
          <cell r="O129">
            <v>0</v>
          </cell>
          <cell r="P129">
            <v>0</v>
          </cell>
          <cell r="Q129">
            <v>0</v>
          </cell>
          <cell r="R129">
            <v>6900000</v>
          </cell>
          <cell r="S129">
            <v>6900000</v>
          </cell>
          <cell r="T129">
            <v>13800000</v>
          </cell>
          <cell r="U129">
            <v>0</v>
          </cell>
          <cell r="V129">
            <v>0</v>
          </cell>
          <cell r="W129">
            <v>0</v>
          </cell>
          <cell r="X129" t="str">
            <v>106006994733</v>
          </cell>
          <cell r="Y129" t="str">
            <v>VIETINBANK</v>
          </cell>
          <cell r="Z129" t="str">
            <v>LT</v>
          </cell>
          <cell r="AA129">
            <v>1</v>
          </cell>
        </row>
        <row r="130">
          <cell r="C130">
            <v>10076</v>
          </cell>
          <cell r="D130" t="str">
            <v>Nguyễn Song Hào</v>
          </cell>
          <cell r="E130" t="str">
            <v>Nhân viên điều phối vật tư</v>
          </cell>
          <cell r="F130" t="str">
            <v>Ban Điều hành dự án Ecohome Phúc Lợi</v>
          </cell>
          <cell r="G130" t="str">
            <v>Khối Kỹ thuật - Dự án</v>
          </cell>
          <cell r="H130" t="str">
            <v>Khối sản xuất và xây lắp</v>
          </cell>
          <cell r="I130" t="str">
            <v>DE4 C3</v>
          </cell>
          <cell r="J130" t="str">
            <v>C3</v>
          </cell>
          <cell r="K130">
            <v>42289</v>
          </cell>
          <cell r="L130">
            <v>0</v>
          </cell>
          <cell r="M130">
            <v>1</v>
          </cell>
          <cell r="N130" t="str">
            <v>XĐTH</v>
          </cell>
          <cell r="O130">
            <v>42917</v>
          </cell>
          <cell r="P130" t="str">
            <v>Điều chỉnh lương</v>
          </cell>
          <cell r="Q130">
            <v>0</v>
          </cell>
          <cell r="R130">
            <v>4050000</v>
          </cell>
          <cell r="S130">
            <v>3050000</v>
          </cell>
          <cell r="T130">
            <v>7100000</v>
          </cell>
          <cell r="U130">
            <v>0</v>
          </cell>
          <cell r="V130">
            <v>0</v>
          </cell>
          <cell r="W130">
            <v>0</v>
          </cell>
          <cell r="X130" t="str">
            <v>105006606098</v>
          </cell>
          <cell r="Y130" t="str">
            <v>VIETINBANK</v>
          </cell>
          <cell r="Z130" t="str">
            <v>LT</v>
          </cell>
          <cell r="AA130">
            <v>0</v>
          </cell>
        </row>
        <row r="131">
          <cell r="C131">
            <v>10085</v>
          </cell>
          <cell r="D131" t="str">
            <v>Phạm Tiến Đạt</v>
          </cell>
          <cell r="E131" t="str">
            <v>Nhân viên điều phối vật tư</v>
          </cell>
          <cell r="F131" t="str">
            <v>Ban Điều hành dự án Ecohome Phúc Lợi</v>
          </cell>
          <cell r="G131" t="str">
            <v>Khối Kỹ thuật - Dự án</v>
          </cell>
          <cell r="H131" t="str">
            <v>Khối sản xuất và xây lắp</v>
          </cell>
          <cell r="I131" t="str">
            <v>DE4 C3</v>
          </cell>
          <cell r="J131" t="str">
            <v>C3</v>
          </cell>
          <cell r="K131">
            <v>42491</v>
          </cell>
          <cell r="L131">
            <v>0</v>
          </cell>
          <cell r="M131">
            <v>1</v>
          </cell>
          <cell r="N131" t="str">
            <v>XĐTH</v>
          </cell>
          <cell r="O131">
            <v>42917</v>
          </cell>
          <cell r="P131" t="str">
            <v>Điều chỉnh lương</v>
          </cell>
          <cell r="Q131">
            <v>0</v>
          </cell>
          <cell r="R131">
            <v>4050000</v>
          </cell>
          <cell r="S131">
            <v>4050000</v>
          </cell>
          <cell r="T131">
            <v>8100000</v>
          </cell>
          <cell r="U131">
            <v>0</v>
          </cell>
          <cell r="V131">
            <v>0</v>
          </cell>
          <cell r="W131">
            <v>0</v>
          </cell>
          <cell r="X131">
            <v>101866872810</v>
          </cell>
          <cell r="Y131" t="str">
            <v>VIETINBANK</v>
          </cell>
          <cell r="Z131" t="str">
            <v>LT</v>
          </cell>
          <cell r="AA131">
            <v>0</v>
          </cell>
        </row>
        <row r="132">
          <cell r="C132">
            <v>10100</v>
          </cell>
          <cell r="D132" t="str">
            <v>Lưu Đức Phú</v>
          </cell>
          <cell r="E132" t="str">
            <v>Kỹ sư giám sát xây dựng</v>
          </cell>
          <cell r="F132" t="str">
            <v>Ban Điều hành dự án Ecohome Phúc Lợi</v>
          </cell>
          <cell r="G132" t="str">
            <v>Khối Kỹ thuật - Dự án</v>
          </cell>
          <cell r="H132" t="str">
            <v>Khối sản xuất và xây lắp</v>
          </cell>
          <cell r="I132" t="str">
            <v>DE4 C3</v>
          </cell>
          <cell r="J132" t="str">
            <v>C3</v>
          </cell>
          <cell r="K132">
            <v>42611</v>
          </cell>
          <cell r="L132">
            <v>0</v>
          </cell>
          <cell r="M132">
            <v>1</v>
          </cell>
          <cell r="N132" t="str">
            <v>XĐTH</v>
          </cell>
          <cell r="O132">
            <v>0</v>
          </cell>
          <cell r="P132">
            <v>0</v>
          </cell>
          <cell r="Q132">
            <v>0</v>
          </cell>
          <cell r="R132">
            <v>6000000</v>
          </cell>
          <cell r="S132">
            <v>6000000</v>
          </cell>
          <cell r="T132">
            <v>12000000</v>
          </cell>
          <cell r="U132">
            <v>0</v>
          </cell>
          <cell r="V132">
            <v>0</v>
          </cell>
          <cell r="W132">
            <v>0</v>
          </cell>
          <cell r="X132" t="str">
            <v>106003413327</v>
          </cell>
          <cell r="Y132" t="str">
            <v>VIETINBANK</v>
          </cell>
          <cell r="Z132" t="str">
            <v>LT</v>
          </cell>
          <cell r="AA132">
            <v>0</v>
          </cell>
        </row>
        <row r="133">
          <cell r="C133">
            <v>10101</v>
          </cell>
          <cell r="D133" t="str">
            <v>Lê Viết Nhất</v>
          </cell>
          <cell r="E133" t="str">
            <v>Kỹ sư giám sát xây dựng</v>
          </cell>
          <cell r="F133" t="str">
            <v>Ban Điều hành dự án Ecohome Phúc Lợi</v>
          </cell>
          <cell r="G133" t="str">
            <v>Khối Kỹ thuật - Dự án</v>
          </cell>
          <cell r="H133" t="str">
            <v>Khối sản xuất và xây lắp</v>
          </cell>
          <cell r="I133" t="str">
            <v>DE4 C3</v>
          </cell>
          <cell r="J133" t="str">
            <v>C3</v>
          </cell>
          <cell r="K133">
            <v>42611</v>
          </cell>
          <cell r="L133">
            <v>0</v>
          </cell>
          <cell r="M133">
            <v>1</v>
          </cell>
          <cell r="N133" t="str">
            <v>XĐTH</v>
          </cell>
          <cell r="O133">
            <v>0</v>
          </cell>
          <cell r="P133">
            <v>0</v>
          </cell>
          <cell r="Q133">
            <v>0</v>
          </cell>
          <cell r="R133">
            <v>6900000</v>
          </cell>
          <cell r="S133">
            <v>6900000</v>
          </cell>
          <cell r="T133">
            <v>13800000</v>
          </cell>
          <cell r="U133">
            <v>0</v>
          </cell>
          <cell r="V133">
            <v>0</v>
          </cell>
          <cell r="W133">
            <v>0</v>
          </cell>
          <cell r="X133" t="str">
            <v>103003388625</v>
          </cell>
          <cell r="Y133" t="str">
            <v>VIETINBANK</v>
          </cell>
          <cell r="Z133" t="str">
            <v>LT</v>
          </cell>
          <cell r="AA133">
            <v>0</v>
          </cell>
        </row>
        <row r="134">
          <cell r="C134">
            <v>10107</v>
          </cell>
          <cell r="D134" t="str">
            <v>Phạm Thị Thanh Hiền</v>
          </cell>
          <cell r="E134" t="str">
            <v>Nhân viên bếp + tạp vụ</v>
          </cell>
          <cell r="F134" t="str">
            <v>Ban Điều hành dự án Ecohome Phúc Lợi</v>
          </cell>
          <cell r="G134" t="str">
            <v>Khối Kỹ thuật - Dự án</v>
          </cell>
          <cell r="H134" t="str">
            <v>Khối sản xuất và xây lắp</v>
          </cell>
          <cell r="I134" t="str">
            <v>DE4 C3</v>
          </cell>
          <cell r="J134" t="str">
            <v>C3</v>
          </cell>
          <cell r="K134">
            <v>42702</v>
          </cell>
          <cell r="L134">
            <v>0</v>
          </cell>
          <cell r="M134" t="str">
            <v>Quá tuổi, không tham gia BH</v>
          </cell>
          <cell r="N134" t="str">
            <v>HĐMV</v>
          </cell>
          <cell r="O134">
            <v>0</v>
          </cell>
          <cell r="P134">
            <v>0</v>
          </cell>
          <cell r="Q134">
            <v>0</v>
          </cell>
          <cell r="R134">
            <v>4050000</v>
          </cell>
          <cell r="S134">
            <v>950000</v>
          </cell>
          <cell r="T134">
            <v>5000000</v>
          </cell>
          <cell r="U134">
            <v>0</v>
          </cell>
          <cell r="V134">
            <v>0</v>
          </cell>
          <cell r="W134">
            <v>0</v>
          </cell>
          <cell r="X134">
            <v>100003789047</v>
          </cell>
          <cell r="Y134" t="str">
            <v>VIETINBANK</v>
          </cell>
          <cell r="Z134" t="str">
            <v>CK</v>
          </cell>
          <cell r="AA134">
            <v>0</v>
          </cell>
        </row>
        <row r="135">
          <cell r="C135">
            <v>10117</v>
          </cell>
          <cell r="D135" t="str">
            <v>Hoàng Duy Linh</v>
          </cell>
          <cell r="E135" t="str">
            <v>Kỹ sư giám sát xây dựng</v>
          </cell>
          <cell r="F135" t="str">
            <v>Ban Điều hành dự án Ecohome Phúc Lợi</v>
          </cell>
          <cell r="G135" t="str">
            <v>Khối Kỹ thuật - Dự án</v>
          </cell>
          <cell r="H135" t="str">
            <v>Khối sản xuất và xây lắp</v>
          </cell>
          <cell r="I135" t="str">
            <v>DE4 C3</v>
          </cell>
          <cell r="J135" t="str">
            <v>C3</v>
          </cell>
          <cell r="K135">
            <v>42497</v>
          </cell>
          <cell r="L135">
            <v>42998</v>
          </cell>
          <cell r="M135">
            <v>1</v>
          </cell>
          <cell r="N135" t="str">
            <v>XĐTH</v>
          </cell>
          <cell r="O135">
            <v>0</v>
          </cell>
          <cell r="P135">
            <v>0</v>
          </cell>
          <cell r="Q135">
            <v>0</v>
          </cell>
          <cell r="R135">
            <v>6037500</v>
          </cell>
          <cell r="S135">
            <v>6037500</v>
          </cell>
          <cell r="T135">
            <v>12075000</v>
          </cell>
          <cell r="U135">
            <v>0</v>
          </cell>
          <cell r="V135">
            <v>0</v>
          </cell>
          <cell r="W135">
            <v>0</v>
          </cell>
          <cell r="X135" t="str">
            <v>107003135682</v>
          </cell>
          <cell r="Y135" t="str">
            <v>VIETINBANK</v>
          </cell>
          <cell r="Z135" t="str">
            <v>LT</v>
          </cell>
          <cell r="AA135">
            <v>1</v>
          </cell>
        </row>
        <row r="136">
          <cell r="C136">
            <v>10118</v>
          </cell>
          <cell r="D136" t="str">
            <v>Lê Đức Thái</v>
          </cell>
          <cell r="E136" t="str">
            <v>Nhân viên hồ sơ</v>
          </cell>
          <cell r="F136" t="str">
            <v>Ban Điều hành dự án Ecohome Phúc Lợi</v>
          </cell>
          <cell r="G136" t="str">
            <v>Khối Kỹ thuật - Dự án</v>
          </cell>
          <cell r="H136" t="str">
            <v>Khối sản xuất và xây lắp</v>
          </cell>
          <cell r="I136" t="str">
            <v>DE4 C3</v>
          </cell>
          <cell r="J136" t="str">
            <v>C3</v>
          </cell>
          <cell r="K136">
            <v>42842</v>
          </cell>
          <cell r="L136">
            <v>0</v>
          </cell>
          <cell r="M136">
            <v>1</v>
          </cell>
          <cell r="N136" t="str">
            <v>XĐTH</v>
          </cell>
          <cell r="O136">
            <v>42903</v>
          </cell>
          <cell r="P136" t="str">
            <v>Chính thức</v>
          </cell>
          <cell r="Q136">
            <v>0</v>
          </cell>
          <cell r="R136">
            <v>6000000</v>
          </cell>
          <cell r="S136">
            <v>6000000</v>
          </cell>
          <cell r="T136">
            <v>12000000</v>
          </cell>
          <cell r="U136">
            <v>0</v>
          </cell>
          <cell r="V136">
            <v>0</v>
          </cell>
          <cell r="W136">
            <v>0</v>
          </cell>
          <cell r="X136">
            <v>100866924935</v>
          </cell>
          <cell r="Y136" t="str">
            <v>VIETINBANK</v>
          </cell>
          <cell r="Z136" t="str">
            <v>LT</v>
          </cell>
        </row>
        <row r="137">
          <cell r="C137">
            <v>10128</v>
          </cell>
          <cell r="D137" t="str">
            <v>Hoàng Tùng</v>
          </cell>
          <cell r="E137" t="str">
            <v>Kỹ sư Quản lý chất lượng M&amp;E</v>
          </cell>
          <cell r="F137" t="str">
            <v>Ban Điều hành dự án Ecohome Phúc Lợi</v>
          </cell>
          <cell r="G137" t="str">
            <v>Khối Kỹ thuật - Dự án</v>
          </cell>
          <cell r="H137" t="str">
            <v>Khối sản xuất và xây lắp</v>
          </cell>
          <cell r="I137" t="str">
            <v>DE4 C3</v>
          </cell>
          <cell r="J137" t="str">
            <v>C3</v>
          </cell>
          <cell r="K137">
            <v>42144</v>
          </cell>
          <cell r="L137">
            <v>0</v>
          </cell>
          <cell r="M137">
            <v>1</v>
          </cell>
          <cell r="N137" t="str">
            <v>XĐTH</v>
          </cell>
          <cell r="O137">
            <v>0</v>
          </cell>
          <cell r="P137">
            <v>0</v>
          </cell>
          <cell r="Q137">
            <v>0</v>
          </cell>
          <cell r="R137">
            <v>6600000</v>
          </cell>
          <cell r="S137">
            <v>6600000</v>
          </cell>
          <cell r="T137">
            <v>13200000</v>
          </cell>
          <cell r="U137">
            <v>0</v>
          </cell>
          <cell r="V137">
            <v>0</v>
          </cell>
          <cell r="W137">
            <v>0</v>
          </cell>
          <cell r="X137" t="str">
            <v>103002307151</v>
          </cell>
          <cell r="Y137" t="str">
            <v>VIETINBANK</v>
          </cell>
          <cell r="Z137" t="str">
            <v>LT</v>
          </cell>
          <cell r="AA137">
            <v>2</v>
          </cell>
        </row>
        <row r="138">
          <cell r="C138">
            <v>10131</v>
          </cell>
          <cell r="D138" t="str">
            <v>Ngô Việt Đức</v>
          </cell>
          <cell r="E138" t="str">
            <v>Kỹ sư giám sát xây dựng</v>
          </cell>
          <cell r="F138" t="str">
            <v>Ban Điều hành dự án Ecohome Phúc Lợi</v>
          </cell>
          <cell r="G138" t="str">
            <v>Khối Kỹ thuật - Dự án</v>
          </cell>
          <cell r="H138" t="str">
            <v>Khối sản xuất và xây lắp</v>
          </cell>
          <cell r="I138" t="str">
            <v>DE4 C3</v>
          </cell>
          <cell r="J138" t="str">
            <v>C3</v>
          </cell>
          <cell r="K138">
            <v>41944</v>
          </cell>
          <cell r="L138">
            <v>0</v>
          </cell>
          <cell r="M138">
            <v>1</v>
          </cell>
          <cell r="N138" t="str">
            <v>Không XĐTH</v>
          </cell>
          <cell r="O138">
            <v>0</v>
          </cell>
          <cell r="P138">
            <v>0</v>
          </cell>
          <cell r="Q138">
            <v>0</v>
          </cell>
          <cell r="R138">
            <v>5400000</v>
          </cell>
          <cell r="S138">
            <v>5400000</v>
          </cell>
          <cell r="T138">
            <v>10800000</v>
          </cell>
          <cell r="U138">
            <v>0</v>
          </cell>
          <cell r="V138">
            <v>0</v>
          </cell>
          <cell r="W138">
            <v>0</v>
          </cell>
          <cell r="X138" t="str">
            <v>109001874091</v>
          </cell>
          <cell r="Y138" t="str">
            <v>VIETINBANK</v>
          </cell>
          <cell r="Z138" t="str">
            <v>LT</v>
          </cell>
          <cell r="AA138">
            <v>1</v>
          </cell>
        </row>
        <row r="139">
          <cell r="C139">
            <v>10135</v>
          </cell>
          <cell r="D139" t="str">
            <v>Trần Đức Trọng</v>
          </cell>
          <cell r="E139" t="str">
            <v>Nhân viên học việc kỹ sư giám sát hạ tầng</v>
          </cell>
          <cell r="F139" t="str">
            <v>Ban Điều hành dự án Ecohome Phúc Lợi</v>
          </cell>
          <cell r="G139" t="str">
            <v>Ban Điều hành các dự án</v>
          </cell>
          <cell r="H139" t="str">
            <v>Khối Kỹ thuật - Dự án</v>
          </cell>
          <cell r="I139" t="str">
            <v>DE4 C3</v>
          </cell>
          <cell r="J139" t="str">
            <v>C3</v>
          </cell>
          <cell r="K139">
            <v>42921</v>
          </cell>
          <cell r="L139">
            <v>0</v>
          </cell>
          <cell r="M139" t="str">
            <v>HĐHV</v>
          </cell>
          <cell r="N139" t="str">
            <v>HĐHV</v>
          </cell>
          <cell r="O139">
            <v>0</v>
          </cell>
          <cell r="P139" t="str">
            <v>Nhân viên mới</v>
          </cell>
          <cell r="Q139">
            <v>0</v>
          </cell>
          <cell r="R139">
            <v>7000000</v>
          </cell>
          <cell r="S139">
            <v>0</v>
          </cell>
          <cell r="T139">
            <v>7000000</v>
          </cell>
          <cell r="U139">
            <v>0</v>
          </cell>
          <cell r="V139">
            <v>0</v>
          </cell>
          <cell r="W139">
            <v>0</v>
          </cell>
          <cell r="X139">
            <v>107867307805</v>
          </cell>
          <cell r="Y139" t="str">
            <v>VIETINBANK</v>
          </cell>
          <cell r="Z139" t="str">
            <v>CK</v>
          </cell>
        </row>
        <row r="140">
          <cell r="C140">
            <v>10330</v>
          </cell>
          <cell r="D140" t="str">
            <v>Nguyễn Văn Thể</v>
          </cell>
          <cell r="E140" t="str">
            <v>Kỹ sư Cấp thoát nước</v>
          </cell>
          <cell r="F140" t="str">
            <v>Ban Điều hành dự án Ecohome Phúc Lợi</v>
          </cell>
          <cell r="G140" t="str">
            <v>Khối Kỹ thuật - Dự án</v>
          </cell>
          <cell r="H140" t="str">
            <v>Khối sản xuất và xây lắp</v>
          </cell>
          <cell r="I140" t="str">
            <v>DE4 C3</v>
          </cell>
          <cell r="J140" t="str">
            <v>C3</v>
          </cell>
          <cell r="K140">
            <v>42968</v>
          </cell>
          <cell r="L140">
            <v>0</v>
          </cell>
          <cell r="M140" t="str">
            <v>HĐTV</v>
          </cell>
          <cell r="N140" t="str">
            <v>HĐTV</v>
          </cell>
          <cell r="O140">
            <v>42968</v>
          </cell>
          <cell r="P140" t="str">
            <v>Nhân viên mới</v>
          </cell>
          <cell r="Q140">
            <v>0.85</v>
          </cell>
          <cell r="R140">
            <v>6500000</v>
          </cell>
          <cell r="S140">
            <v>6500000</v>
          </cell>
          <cell r="T140">
            <v>13000000</v>
          </cell>
          <cell r="U140">
            <v>0</v>
          </cell>
          <cell r="V140">
            <v>0</v>
          </cell>
          <cell r="W140">
            <v>0</v>
          </cell>
          <cell r="X140">
            <v>108867401093</v>
          </cell>
          <cell r="Y140" t="str">
            <v>VIETINBANK</v>
          </cell>
          <cell r="Z140">
            <v>0.1</v>
          </cell>
        </row>
        <row r="141">
          <cell r="C141">
            <v>10331</v>
          </cell>
          <cell r="D141" t="str">
            <v>Nguyễn Tường Linh</v>
          </cell>
          <cell r="E141" t="str">
            <v>Kỹ sư Giám sát xây dựng</v>
          </cell>
          <cell r="F141" t="str">
            <v>Ban Điều hành dự án Ecohome Phúc Lợi</v>
          </cell>
          <cell r="G141" t="str">
            <v>Khối Kỹ thuật - Dự án</v>
          </cell>
          <cell r="H141" t="str">
            <v>Khối sản xuất và xây lắp</v>
          </cell>
          <cell r="I141" t="str">
            <v>DE4 C3</v>
          </cell>
          <cell r="J141" t="str">
            <v>C3</v>
          </cell>
          <cell r="K141">
            <v>42968</v>
          </cell>
          <cell r="L141">
            <v>0</v>
          </cell>
          <cell r="M141" t="str">
            <v>HĐTV</v>
          </cell>
          <cell r="N141" t="str">
            <v>HĐTV</v>
          </cell>
          <cell r="O141">
            <v>42968</v>
          </cell>
          <cell r="P141" t="str">
            <v>Nhân viên mới</v>
          </cell>
          <cell r="Q141">
            <v>0.85</v>
          </cell>
          <cell r="R141">
            <v>6000000</v>
          </cell>
          <cell r="S141">
            <v>6000000</v>
          </cell>
          <cell r="T141">
            <v>12000000</v>
          </cell>
          <cell r="U141">
            <v>0</v>
          </cell>
          <cell r="V141">
            <v>0</v>
          </cell>
          <cell r="W141">
            <v>0</v>
          </cell>
          <cell r="X141">
            <v>105003213216</v>
          </cell>
          <cell r="Y141" t="str">
            <v>VIETINBANK</v>
          </cell>
          <cell r="Z141">
            <v>0.1</v>
          </cell>
        </row>
        <row r="142">
          <cell r="C142">
            <v>10051</v>
          </cell>
          <cell r="D142" t="str">
            <v>Lê Lâm</v>
          </cell>
          <cell r="E142" t="str">
            <v>Nhân viên Lái xe</v>
          </cell>
          <cell r="F142" t="str">
            <v>Phòng Hành chính - Nhân sự - Pháp chế</v>
          </cell>
          <cell r="G142">
            <v>0</v>
          </cell>
          <cell r="H142">
            <v>0</v>
          </cell>
          <cell r="I142" t="str">
            <v>KVP C3</v>
          </cell>
          <cell r="J142" t="str">
            <v>C3</v>
          </cell>
          <cell r="K142">
            <v>41918</v>
          </cell>
          <cell r="L142">
            <v>0</v>
          </cell>
          <cell r="M142">
            <v>1</v>
          </cell>
          <cell r="N142" t="str">
            <v>XĐTH</v>
          </cell>
          <cell r="O142">
            <v>0</v>
          </cell>
          <cell r="P142">
            <v>0</v>
          </cell>
          <cell r="Q142">
            <v>0</v>
          </cell>
          <cell r="R142">
            <v>4050000</v>
          </cell>
          <cell r="S142">
            <v>3650000</v>
          </cell>
          <cell r="T142">
            <v>7700000</v>
          </cell>
          <cell r="U142">
            <v>0</v>
          </cell>
          <cell r="V142">
            <v>0</v>
          </cell>
          <cell r="W142">
            <v>0</v>
          </cell>
          <cell r="X142" t="str">
            <v>102001787952</v>
          </cell>
          <cell r="Y142" t="str">
            <v>VIETINBANK</v>
          </cell>
          <cell r="Z142" t="str">
            <v>LT</v>
          </cell>
          <cell r="AA142">
            <v>0</v>
          </cell>
        </row>
        <row r="143">
          <cell r="C143">
            <v>10053</v>
          </cell>
          <cell r="D143" t="str">
            <v>Nguyễn Thị Nhàn</v>
          </cell>
          <cell r="E143" t="str">
            <v>Chuyên viên Định giá</v>
          </cell>
          <cell r="F143" t="str">
            <v>Ban Định giá</v>
          </cell>
          <cell r="G143" t="str">
            <v>Ban Định giá</v>
          </cell>
          <cell r="H143" t="str">
            <v>Ban Định giá</v>
          </cell>
          <cell r="I143" t="str">
            <v>KVP C3</v>
          </cell>
          <cell r="J143" t="str">
            <v>C3</v>
          </cell>
          <cell r="K143">
            <v>41974</v>
          </cell>
          <cell r="L143">
            <v>0</v>
          </cell>
          <cell r="M143">
            <v>1</v>
          </cell>
          <cell r="N143" t="str">
            <v>XĐTH</v>
          </cell>
          <cell r="O143">
            <v>0</v>
          </cell>
          <cell r="P143">
            <v>0</v>
          </cell>
          <cell r="Q143">
            <v>0</v>
          </cell>
          <cell r="R143">
            <v>8050000</v>
          </cell>
          <cell r="S143">
            <v>8050000</v>
          </cell>
          <cell r="T143">
            <v>16100000</v>
          </cell>
          <cell r="U143">
            <v>0</v>
          </cell>
          <cell r="V143">
            <v>0</v>
          </cell>
          <cell r="W143">
            <v>0</v>
          </cell>
          <cell r="X143" t="str">
            <v>109004289426</v>
          </cell>
          <cell r="Y143" t="str">
            <v>VIETINBANK</v>
          </cell>
          <cell r="Z143" t="str">
            <v>LT</v>
          </cell>
          <cell r="AA143">
            <v>2</v>
          </cell>
        </row>
        <row r="144">
          <cell r="C144">
            <v>10138</v>
          </cell>
          <cell r="D144" t="str">
            <v>Nguyễn Trung Tuyến</v>
          </cell>
          <cell r="E144" t="str">
            <v>Chỉ huy trưởng</v>
          </cell>
          <cell r="F144" t="str">
            <v>Ban Điều hành dự án Ecohome Phúc Lợi</v>
          </cell>
          <cell r="G144" t="str">
            <v>Khối Kỹ thuật - Dự án</v>
          </cell>
          <cell r="H144" t="str">
            <v>Khối sản xuất và xây lắp</v>
          </cell>
          <cell r="I144" t="str">
            <v>DE4 C3</v>
          </cell>
          <cell r="J144" t="str">
            <v>C3</v>
          </cell>
          <cell r="K144">
            <v>42940</v>
          </cell>
          <cell r="L144" t="str">
            <v>18/9/2017</v>
          </cell>
          <cell r="M144" t="str">
            <v>HĐTV</v>
          </cell>
          <cell r="N144" t="str">
            <v>HĐTV</v>
          </cell>
          <cell r="O144">
            <v>0</v>
          </cell>
          <cell r="P144" t="str">
            <v>Nhân viên mới</v>
          </cell>
          <cell r="Q144">
            <v>0.85</v>
          </cell>
          <cell r="R144">
            <v>15000000</v>
          </cell>
          <cell r="S144">
            <v>15000000</v>
          </cell>
          <cell r="T144">
            <v>30000000</v>
          </cell>
          <cell r="U144">
            <v>0</v>
          </cell>
          <cell r="V144">
            <v>0</v>
          </cell>
          <cell r="W144">
            <v>0</v>
          </cell>
          <cell r="X144" t="str">
            <v xml:space="preserve">711A01365846  </v>
          </cell>
          <cell r="Y144" t="str">
            <v>VIETINBANK</v>
          </cell>
          <cell r="Z144">
            <v>0.1</v>
          </cell>
        </row>
        <row r="145">
          <cell r="C145">
            <v>10048.1</v>
          </cell>
          <cell r="D145" t="str">
            <v>Phan Thị Hiền</v>
          </cell>
          <cell r="E145" t="str">
            <v>Nhân viên Kế toán</v>
          </cell>
          <cell r="F145" t="str">
            <v>Phòng Kế toán</v>
          </cell>
          <cell r="G145" t="str">
            <v>Phòng Kế toán</v>
          </cell>
          <cell r="H145" t="str">
            <v>Khối sản xuất và xây lắp</v>
          </cell>
          <cell r="I145" t="str">
            <v>Phòng KT C3-2</v>
          </cell>
          <cell r="J145" t="str">
            <v>C3-2</v>
          </cell>
          <cell r="K145">
            <v>41785</v>
          </cell>
          <cell r="L145">
            <v>0</v>
          </cell>
          <cell r="M145" t="str">
            <v>HĐ Part time</v>
          </cell>
          <cell r="N145" t="str">
            <v>XĐTH</v>
          </cell>
          <cell r="O145">
            <v>42917</v>
          </cell>
          <cell r="P145" t="str">
            <v>tách phụ cấp từ lương C3</v>
          </cell>
          <cell r="Q145">
            <v>0</v>
          </cell>
          <cell r="R145">
            <v>1052631.5789473685</v>
          </cell>
          <cell r="S145">
            <v>0</v>
          </cell>
          <cell r="T145">
            <v>1052631.5789473685</v>
          </cell>
          <cell r="U145">
            <v>0</v>
          </cell>
          <cell r="V145">
            <v>0</v>
          </cell>
          <cell r="W145">
            <v>0</v>
          </cell>
          <cell r="X145" t="str">
            <v>101004806659</v>
          </cell>
          <cell r="Y145" t="str">
            <v>VIETINBANK</v>
          </cell>
          <cell r="Z145" t="str">
            <v>LT</v>
          </cell>
          <cell r="AA145">
            <v>0</v>
          </cell>
        </row>
        <row r="146">
          <cell r="C146">
            <v>10076.1</v>
          </cell>
          <cell r="D146" t="str">
            <v>Nguyễn Song Hào</v>
          </cell>
          <cell r="E146" t="str">
            <v>Thủ kho</v>
          </cell>
          <cell r="F146" t="str">
            <v>Phòng Vật tư thiết bị</v>
          </cell>
          <cell r="G146" t="str">
            <v>Phòng Vật tư thiết bị</v>
          </cell>
          <cell r="H146" t="str">
            <v>Khối sản xuất và xây lắp</v>
          </cell>
          <cell r="I146" t="str">
            <v>Phòng KT C3-2</v>
          </cell>
          <cell r="J146" t="str">
            <v>C3-2</v>
          </cell>
          <cell r="K146">
            <v>42289</v>
          </cell>
          <cell r="L146">
            <v>0</v>
          </cell>
          <cell r="M146" t="str">
            <v>HĐ Part time</v>
          </cell>
          <cell r="N146" t="str">
            <v>XĐTH</v>
          </cell>
          <cell r="O146">
            <v>42917</v>
          </cell>
          <cell r="P146" t="str">
            <v>tách phụ cấp từ lương C3</v>
          </cell>
          <cell r="Q146">
            <v>0</v>
          </cell>
          <cell r="R146">
            <v>1052631.5789473685</v>
          </cell>
          <cell r="S146">
            <v>0</v>
          </cell>
          <cell r="T146">
            <v>1052631.5789473685</v>
          </cell>
          <cell r="U146">
            <v>0</v>
          </cell>
          <cell r="V146">
            <v>0</v>
          </cell>
          <cell r="W146">
            <v>0</v>
          </cell>
          <cell r="X146" t="str">
            <v>105006606098</v>
          </cell>
          <cell r="Y146" t="str">
            <v>VIETINBANK</v>
          </cell>
          <cell r="Z146" t="str">
            <v>LT</v>
          </cell>
          <cell r="AA146">
            <v>0</v>
          </cell>
        </row>
        <row r="147">
          <cell r="C147">
            <v>10141</v>
          </cell>
          <cell r="D147" t="str">
            <v>Trần Thị Mậu Tài</v>
          </cell>
          <cell r="E147" t="str">
            <v>Phụ trách kế toán</v>
          </cell>
          <cell r="F147" t="str">
            <v>Phòng Kế toán</v>
          </cell>
          <cell r="G147" t="str">
            <v>Phòng Kế toán</v>
          </cell>
          <cell r="H147" t="str">
            <v>Khối sản xuất và xây lắp</v>
          </cell>
          <cell r="I147" t="str">
            <v>Phòng KT C3-2</v>
          </cell>
          <cell r="J147" t="str">
            <v>C3-2</v>
          </cell>
          <cell r="K147">
            <v>42325</v>
          </cell>
          <cell r="L147">
            <v>0</v>
          </cell>
          <cell r="M147">
            <v>1</v>
          </cell>
          <cell r="N147" t="str">
            <v>XĐTH</v>
          </cell>
          <cell r="O147">
            <v>42917</v>
          </cell>
          <cell r="P147" t="str">
            <v>Điều chỉnh lương, chuyển từ C3 sang C7</v>
          </cell>
          <cell r="Q147">
            <v>0</v>
          </cell>
          <cell r="R147">
            <v>4050000</v>
          </cell>
          <cell r="S147">
            <v>3950000</v>
          </cell>
          <cell r="T147">
            <v>8000000</v>
          </cell>
          <cell r="U147">
            <v>0</v>
          </cell>
          <cell r="V147">
            <v>0</v>
          </cell>
          <cell r="W147">
            <v>0</v>
          </cell>
          <cell r="X147" t="str">
            <v>102003919656</v>
          </cell>
          <cell r="Y147" t="str">
            <v>VIETINBANK</v>
          </cell>
          <cell r="Z147" t="str">
            <v>LT</v>
          </cell>
          <cell r="AA147">
            <v>0</v>
          </cell>
        </row>
        <row r="148">
          <cell r="C148">
            <v>10142</v>
          </cell>
          <cell r="D148" t="str">
            <v>Nguyễn Xuân Cương</v>
          </cell>
          <cell r="E148" t="str">
            <v>Giám đốc</v>
          </cell>
          <cell r="F148" t="str">
            <v>Ban Giám đốc</v>
          </cell>
          <cell r="G148" t="str">
            <v>Ban Giám đốc</v>
          </cell>
          <cell r="H148" t="str">
            <v>Khối sản xuất và xây lắp</v>
          </cell>
          <cell r="I148" t="str">
            <v>KVP C3-3</v>
          </cell>
          <cell r="J148" t="str">
            <v>C3-3</v>
          </cell>
          <cell r="K148">
            <v>39887</v>
          </cell>
          <cell r="L148">
            <v>0</v>
          </cell>
          <cell r="M148">
            <v>1</v>
          </cell>
          <cell r="N148" t="str">
            <v>Không XĐTH</v>
          </cell>
          <cell r="O148">
            <v>0</v>
          </cell>
          <cell r="P148">
            <v>0</v>
          </cell>
          <cell r="Q148">
            <v>0</v>
          </cell>
          <cell r="R148">
            <v>13500000</v>
          </cell>
          <cell r="S148">
            <v>13500000</v>
          </cell>
          <cell r="T148">
            <v>27000000</v>
          </cell>
          <cell r="U148">
            <v>0</v>
          </cell>
          <cell r="V148">
            <v>0</v>
          </cell>
          <cell r="W148">
            <v>0</v>
          </cell>
          <cell r="X148" t="str">
            <v>102006042574</v>
          </cell>
          <cell r="Y148" t="str">
            <v>VIETINBANK</v>
          </cell>
          <cell r="Z148" t="str">
            <v>LT</v>
          </cell>
          <cell r="AA148">
            <v>0</v>
          </cell>
        </row>
        <row r="149">
          <cell r="C149">
            <v>10063.1</v>
          </cell>
          <cell r="D149" t="str">
            <v>Vũ Thị Thu Hường</v>
          </cell>
          <cell r="E149" t="str">
            <v>Phụ trách Kế toán</v>
          </cell>
          <cell r="F149" t="str">
            <v>Phòng Kế toán</v>
          </cell>
          <cell r="G149" t="str">
            <v>Phòng Kế toán</v>
          </cell>
          <cell r="H149" t="str">
            <v>Khối sản xuất và xây lắp</v>
          </cell>
          <cell r="I149" t="str">
            <v>KVP C3-3</v>
          </cell>
          <cell r="J149" t="str">
            <v>C3-3</v>
          </cell>
          <cell r="K149">
            <v>42165</v>
          </cell>
          <cell r="L149">
            <v>0</v>
          </cell>
          <cell r="M149" t="str">
            <v>HĐ Part time</v>
          </cell>
          <cell r="N149" t="str">
            <v>XĐTH</v>
          </cell>
          <cell r="O149">
            <v>42917</v>
          </cell>
          <cell r="P149" t="str">
            <v>tách phụ cấp từ lương C3</v>
          </cell>
          <cell r="Q149">
            <v>0</v>
          </cell>
          <cell r="R149">
            <v>2000000</v>
          </cell>
          <cell r="S149">
            <v>0</v>
          </cell>
          <cell r="T149">
            <v>2000000</v>
          </cell>
          <cell r="U149">
            <v>0</v>
          </cell>
          <cell r="V149">
            <v>0</v>
          </cell>
          <cell r="W149">
            <v>0</v>
          </cell>
          <cell r="X149" t="str">
            <v>108002307129</v>
          </cell>
          <cell r="Y149" t="str">
            <v>VIETINBANK</v>
          </cell>
          <cell r="Z149" t="str">
            <v>LT</v>
          </cell>
          <cell r="AA149">
            <v>0</v>
          </cell>
        </row>
        <row r="150">
          <cell r="C150">
            <v>10143</v>
          </cell>
          <cell r="D150" t="str">
            <v>Vũ Thị Phương Thảo</v>
          </cell>
          <cell r="E150" t="str">
            <v>Kế toán thanh toán</v>
          </cell>
          <cell r="F150" t="str">
            <v>Phòng Kế toán</v>
          </cell>
          <cell r="G150" t="str">
            <v>Phòng Kế toán</v>
          </cell>
          <cell r="H150" t="str">
            <v>Khối Tài chính - Kinh tế</v>
          </cell>
          <cell r="I150" t="str">
            <v>KVP C3-3</v>
          </cell>
          <cell r="J150" t="str">
            <v>C3-3</v>
          </cell>
          <cell r="K150">
            <v>42310</v>
          </cell>
          <cell r="L150">
            <v>0</v>
          </cell>
          <cell r="M150">
            <v>1</v>
          </cell>
          <cell r="N150" t="str">
            <v>XĐTH</v>
          </cell>
          <cell r="O150">
            <v>0</v>
          </cell>
          <cell r="P150">
            <v>0</v>
          </cell>
          <cell r="Q150">
            <v>0</v>
          </cell>
          <cell r="R150">
            <v>4050000</v>
          </cell>
          <cell r="S150">
            <v>2970000</v>
          </cell>
          <cell r="T150">
            <v>7020000</v>
          </cell>
          <cell r="U150">
            <v>0</v>
          </cell>
          <cell r="V150">
            <v>0</v>
          </cell>
          <cell r="W150">
            <v>0</v>
          </cell>
          <cell r="X150" t="str">
            <v>101002442096</v>
          </cell>
          <cell r="Y150" t="str">
            <v>VIETINBANK</v>
          </cell>
          <cell r="Z150" t="str">
            <v>LT</v>
          </cell>
          <cell r="AA150">
            <v>0</v>
          </cell>
        </row>
        <row r="151">
          <cell r="C151">
            <v>10048.200000000001</v>
          </cell>
          <cell r="D151" t="str">
            <v>Phan Thị Hiền</v>
          </cell>
          <cell r="E151" t="str">
            <v>Nhân viên kế toán</v>
          </cell>
          <cell r="F151" t="str">
            <v>Phòng Kế toán</v>
          </cell>
          <cell r="G151" t="str">
            <v>Phòng Kế toán</v>
          </cell>
          <cell r="H151" t="str">
            <v>Khối sản xuất và xây lắp</v>
          </cell>
          <cell r="I151" t="str">
            <v>DE4 C3-3</v>
          </cell>
          <cell r="J151" t="str">
            <v>C3-3</v>
          </cell>
          <cell r="K151">
            <v>41785</v>
          </cell>
          <cell r="L151">
            <v>0</v>
          </cell>
          <cell r="M151" t="str">
            <v>HĐ Part time</v>
          </cell>
          <cell r="N151" t="str">
            <v>XĐTH</v>
          </cell>
          <cell r="O151">
            <v>42917</v>
          </cell>
          <cell r="P151" t="str">
            <v>tách phụ cấp từ lương C3</v>
          </cell>
          <cell r="Q151">
            <v>0</v>
          </cell>
          <cell r="R151">
            <v>1052631.5789473685</v>
          </cell>
          <cell r="S151">
            <v>0</v>
          </cell>
          <cell r="T151">
            <v>1052631.5789473685</v>
          </cell>
          <cell r="U151">
            <v>0</v>
          </cell>
          <cell r="V151">
            <v>0</v>
          </cell>
          <cell r="W151">
            <v>0</v>
          </cell>
          <cell r="X151" t="str">
            <v>101004806659</v>
          </cell>
          <cell r="Y151" t="str">
            <v>VIETINBANK</v>
          </cell>
          <cell r="Z151" t="str">
            <v>LT</v>
          </cell>
        </row>
        <row r="152">
          <cell r="C152">
            <v>10154</v>
          </cell>
          <cell r="D152" t="str">
            <v>Nguyễn Tiến Thuấn</v>
          </cell>
          <cell r="E152" t="str">
            <v>Nhân viên kế toán</v>
          </cell>
          <cell r="F152" t="str">
            <v>Phòng Kế toán</v>
          </cell>
          <cell r="G152" t="str">
            <v>Phòng Kế toán</v>
          </cell>
          <cell r="H152" t="str">
            <v>Khối sản xuất và xây lắp</v>
          </cell>
          <cell r="I152" t="str">
            <v>DE4 C3-3</v>
          </cell>
          <cell r="J152" t="str">
            <v>C3-3</v>
          </cell>
          <cell r="K152">
            <v>42836</v>
          </cell>
          <cell r="L152">
            <v>0</v>
          </cell>
          <cell r="M152">
            <v>1</v>
          </cell>
          <cell r="N152" t="str">
            <v>XĐTH</v>
          </cell>
          <cell r="O152">
            <v>42897</v>
          </cell>
          <cell r="P152" t="str">
            <v>Chính thức</v>
          </cell>
          <cell r="Q152">
            <v>0</v>
          </cell>
          <cell r="R152">
            <v>4750000</v>
          </cell>
          <cell r="S152">
            <v>4750000</v>
          </cell>
          <cell r="T152">
            <v>9500000</v>
          </cell>
          <cell r="U152">
            <v>0</v>
          </cell>
          <cell r="V152">
            <v>0</v>
          </cell>
          <cell r="W152">
            <v>0</v>
          </cell>
          <cell r="X152">
            <v>107866884429</v>
          </cell>
          <cell r="Y152" t="str">
            <v>VIETINBANK</v>
          </cell>
          <cell r="Z152" t="str">
            <v>LT</v>
          </cell>
        </row>
        <row r="153">
          <cell r="C153">
            <v>10186</v>
          </cell>
          <cell r="D153" t="str">
            <v>Phạm Thị Vi</v>
          </cell>
          <cell r="E153" t="str">
            <v>Kế toán Giá thành</v>
          </cell>
          <cell r="F153" t="str">
            <v>Phòng Kế toán</v>
          </cell>
          <cell r="G153" t="str">
            <v>Phòng Kế toán</v>
          </cell>
          <cell r="H153" t="str">
            <v>Khối sản xuất và xây lắp</v>
          </cell>
          <cell r="I153" t="str">
            <v>KVP C3-3</v>
          </cell>
          <cell r="J153" t="str">
            <v>C3-3</v>
          </cell>
          <cell r="K153">
            <v>42940</v>
          </cell>
          <cell r="L153">
            <v>0</v>
          </cell>
          <cell r="M153" t="str">
            <v>HĐTV</v>
          </cell>
          <cell r="N153" t="str">
            <v>XĐTH</v>
          </cell>
          <cell r="O153">
            <v>43001</v>
          </cell>
          <cell r="P153" t="str">
            <v>Chính thức</v>
          </cell>
          <cell r="Q153">
            <v>1</v>
          </cell>
          <cell r="R153">
            <v>4050000</v>
          </cell>
          <cell r="S153">
            <v>3450000</v>
          </cell>
          <cell r="T153">
            <v>7500000</v>
          </cell>
          <cell r="U153">
            <v>0</v>
          </cell>
          <cell r="V153">
            <v>0</v>
          </cell>
          <cell r="W153">
            <v>0</v>
          </cell>
          <cell r="X153">
            <v>109006858467</v>
          </cell>
          <cell r="Y153" t="str">
            <v>VIETINBANK</v>
          </cell>
          <cell r="Z153" t="str">
            <v>LT</v>
          </cell>
        </row>
        <row r="154">
          <cell r="C154">
            <v>10144</v>
          </cell>
          <cell r="D154" t="str">
            <v>Phạm Việt Lâm</v>
          </cell>
          <cell r="E154" t="str">
            <v>Nhân viên xuất nhập khẩu</v>
          </cell>
          <cell r="F154" t="str">
            <v>Phòng Mua hàng</v>
          </cell>
          <cell r="G154" t="str">
            <v>Ban Đấu thầu - Mua hàng</v>
          </cell>
          <cell r="H154" t="str">
            <v>Khối sản xuất và xây lắp</v>
          </cell>
          <cell r="I154" t="str">
            <v>KVP C3-3</v>
          </cell>
          <cell r="J154" t="str">
            <v>C3-3</v>
          </cell>
          <cell r="K154">
            <v>42497</v>
          </cell>
          <cell r="L154">
            <v>0</v>
          </cell>
          <cell r="M154">
            <v>1</v>
          </cell>
          <cell r="N154" t="str">
            <v>XĐTH</v>
          </cell>
          <cell r="O154">
            <v>0</v>
          </cell>
          <cell r="P154">
            <v>0</v>
          </cell>
          <cell r="Q154">
            <v>0</v>
          </cell>
          <cell r="R154">
            <v>6300000</v>
          </cell>
          <cell r="S154">
            <v>6300000</v>
          </cell>
          <cell r="T154">
            <v>12600000</v>
          </cell>
          <cell r="U154">
            <v>0</v>
          </cell>
          <cell r="V154">
            <v>0</v>
          </cell>
          <cell r="W154">
            <v>0</v>
          </cell>
          <cell r="X154" t="str">
            <v>102004268074</v>
          </cell>
          <cell r="Y154" t="str">
            <v>VIETINBANK</v>
          </cell>
          <cell r="Z154" t="str">
            <v>LT</v>
          </cell>
          <cell r="AA154">
            <v>1</v>
          </cell>
        </row>
        <row r="155">
          <cell r="C155">
            <v>10146</v>
          </cell>
          <cell r="D155" t="str">
            <v>Vương Thị Xuân Quý</v>
          </cell>
          <cell r="E155" t="str">
            <v>Trưởng phòng mua hàng</v>
          </cell>
          <cell r="F155" t="str">
            <v>Phòng Mua hàng</v>
          </cell>
          <cell r="G155" t="str">
            <v>Ban Đấu thầu - Mua hàng</v>
          </cell>
          <cell r="H155" t="str">
            <v>Khối sản xuất và xây lắp</v>
          </cell>
          <cell r="I155" t="str">
            <v>KVP C3-3</v>
          </cell>
          <cell r="J155" t="str">
            <v>C3-3</v>
          </cell>
          <cell r="K155">
            <v>42431</v>
          </cell>
          <cell r="L155" t="str">
            <v>30/09/2017</v>
          </cell>
          <cell r="M155">
            <v>1</v>
          </cell>
          <cell r="N155" t="str">
            <v>XĐTH</v>
          </cell>
          <cell r="O155">
            <v>42917</v>
          </cell>
          <cell r="P155" t="str">
            <v>Điều chỉnh lương</v>
          </cell>
          <cell r="Q155">
            <v>0</v>
          </cell>
          <cell r="R155">
            <v>14000000</v>
          </cell>
          <cell r="S155">
            <v>14000000</v>
          </cell>
          <cell r="T155">
            <v>28000000</v>
          </cell>
          <cell r="U155">
            <v>0</v>
          </cell>
          <cell r="V155">
            <v>0</v>
          </cell>
          <cell r="W155">
            <v>0</v>
          </cell>
          <cell r="X155" t="str">
            <v>109003123422</v>
          </cell>
          <cell r="Y155" t="str">
            <v>VIETINBANK</v>
          </cell>
          <cell r="Z155" t="str">
            <v>LT</v>
          </cell>
          <cell r="AA155">
            <v>2</v>
          </cell>
        </row>
        <row r="156">
          <cell r="C156">
            <v>10158</v>
          </cell>
          <cell r="D156" t="str">
            <v>Đinh Thị Sen</v>
          </cell>
          <cell r="E156" t="str">
            <v>Chuyên viên đấu thầu</v>
          </cell>
          <cell r="F156" t="str">
            <v>Phòng Đấu thầu Hợp đồng</v>
          </cell>
          <cell r="G156" t="str">
            <v>Khối Kĩ thuật - Dự án</v>
          </cell>
          <cell r="H156" t="str">
            <v>Khối sản xuất và xây lắp</v>
          </cell>
          <cell r="I156" t="str">
            <v>KVP C3-3</v>
          </cell>
          <cell r="J156" t="str">
            <v>C3-3</v>
          </cell>
          <cell r="K156">
            <v>42675</v>
          </cell>
          <cell r="L156">
            <v>0</v>
          </cell>
          <cell r="M156">
            <v>1</v>
          </cell>
          <cell r="N156" t="str">
            <v>XĐTH</v>
          </cell>
          <cell r="O156">
            <v>0</v>
          </cell>
          <cell r="P156">
            <v>0</v>
          </cell>
          <cell r="Q156">
            <v>0</v>
          </cell>
          <cell r="R156">
            <v>6000000</v>
          </cell>
          <cell r="S156">
            <v>6000000</v>
          </cell>
          <cell r="T156">
            <v>12000000</v>
          </cell>
          <cell r="U156">
            <v>0</v>
          </cell>
          <cell r="V156">
            <v>0</v>
          </cell>
          <cell r="W156">
            <v>0</v>
          </cell>
          <cell r="X156" t="str">
            <v>105006439308</v>
          </cell>
          <cell r="Y156" t="str">
            <v>VIETINBANK</v>
          </cell>
          <cell r="Z156" t="str">
            <v>LT</v>
          </cell>
          <cell r="AA156">
            <v>1</v>
          </cell>
        </row>
        <row r="157">
          <cell r="C157">
            <v>10147</v>
          </cell>
          <cell r="D157" t="str">
            <v>Đặng Thị Tâm</v>
          </cell>
          <cell r="E157" t="str">
            <v>Nhân viên kế toán</v>
          </cell>
          <cell r="F157" t="str">
            <v>Phòng Kế toán</v>
          </cell>
          <cell r="G157" t="str">
            <v>Khối Tài chính kinh tế</v>
          </cell>
          <cell r="H157" t="str">
            <v>Khối sản xuất và xây lắp</v>
          </cell>
          <cell r="I157" t="str">
            <v>DF2 C3-3</v>
          </cell>
          <cell r="J157" t="str">
            <v>C3-3</v>
          </cell>
          <cell r="K157">
            <v>42571</v>
          </cell>
          <cell r="L157">
            <v>0</v>
          </cell>
          <cell r="M157">
            <v>1</v>
          </cell>
          <cell r="N157" t="str">
            <v>XĐTH</v>
          </cell>
          <cell r="O157">
            <v>0</v>
          </cell>
          <cell r="P157">
            <v>0</v>
          </cell>
          <cell r="Q157">
            <v>0</v>
          </cell>
          <cell r="R157">
            <v>4050000</v>
          </cell>
          <cell r="S157">
            <v>3100000</v>
          </cell>
          <cell r="T157">
            <v>7150000</v>
          </cell>
          <cell r="U157">
            <v>0</v>
          </cell>
          <cell r="V157">
            <v>0</v>
          </cell>
          <cell r="W157">
            <v>0</v>
          </cell>
          <cell r="X157" t="str">
            <v>100002361115</v>
          </cell>
          <cell r="Y157" t="str">
            <v>VIETINBANK</v>
          </cell>
          <cell r="Z157" t="str">
            <v>LT</v>
          </cell>
          <cell r="AA157">
            <v>0</v>
          </cell>
        </row>
        <row r="158">
          <cell r="C158">
            <v>10148.1</v>
          </cell>
          <cell r="D158" t="str">
            <v>Nguyễn Vũ Thắng</v>
          </cell>
          <cell r="E158" t="str">
            <v>Nhân viên lái xe</v>
          </cell>
          <cell r="F158" t="str">
            <v>Bộ phận Hành chính - Lái xe</v>
          </cell>
          <cell r="G158" t="str">
            <v>Ban Hành chính &amp; Văn phòng Tập đoàn</v>
          </cell>
          <cell r="H158" t="str">
            <v>Khối sản xuất và xây lắp</v>
          </cell>
          <cell r="I158" t="str">
            <v>KVP C3-3</v>
          </cell>
          <cell r="J158" t="str">
            <v>C3-3</v>
          </cell>
          <cell r="K158">
            <v>42186</v>
          </cell>
          <cell r="L158">
            <v>0</v>
          </cell>
          <cell r="M158" t="str">
            <v>HĐ Part time</v>
          </cell>
          <cell r="N158" t="str">
            <v>XĐTH</v>
          </cell>
          <cell r="O158">
            <v>42917</v>
          </cell>
          <cell r="P158" t="str">
            <v>Tách phụ cấp từ lương CHG</v>
          </cell>
          <cell r="Q158">
            <v>0</v>
          </cell>
          <cell r="R158">
            <v>1052631.5789473685</v>
          </cell>
          <cell r="S158">
            <v>0</v>
          </cell>
          <cell r="T158">
            <v>1052631.5789473685</v>
          </cell>
          <cell r="U158">
            <v>0</v>
          </cell>
          <cell r="V158">
            <v>0</v>
          </cell>
          <cell r="W158">
            <v>0</v>
          </cell>
          <cell r="X158" t="str">
            <v>106002461863</v>
          </cell>
          <cell r="Y158" t="str">
            <v>VIETINBANK</v>
          </cell>
          <cell r="Z158" t="str">
            <v>LT</v>
          </cell>
          <cell r="AA158">
            <v>0</v>
          </cell>
        </row>
        <row r="159">
          <cell r="C159">
            <v>10151</v>
          </cell>
          <cell r="D159" t="str">
            <v>Võ Văn Tuấn</v>
          </cell>
          <cell r="E159" t="str">
            <v>Tổ trưởng bơm bê tông</v>
          </cell>
          <cell r="F159" t="str">
            <v>Phòng Quản lý vật tư thiết bị thi công</v>
          </cell>
          <cell r="G159" t="str">
            <v>Phòng Quản lý vật tư thiết bị thi công</v>
          </cell>
          <cell r="H159" t="str">
            <v>Khối sản xuất và xây lắp</v>
          </cell>
          <cell r="I159" t="str">
            <v>DF2 C3-3</v>
          </cell>
          <cell r="J159" t="str">
            <v>C3-3</v>
          </cell>
          <cell r="K159">
            <v>42416</v>
          </cell>
          <cell r="L159">
            <v>0</v>
          </cell>
          <cell r="M159">
            <v>1</v>
          </cell>
          <cell r="N159" t="str">
            <v>XĐTH</v>
          </cell>
          <cell r="O159">
            <v>42887</v>
          </cell>
          <cell r="P159" t="str">
            <v>Điều chỉnh lương</v>
          </cell>
          <cell r="Q159">
            <v>0</v>
          </cell>
          <cell r="R159">
            <v>4750000</v>
          </cell>
          <cell r="S159">
            <v>4750000</v>
          </cell>
          <cell r="T159">
            <v>9500000</v>
          </cell>
          <cell r="U159">
            <v>0</v>
          </cell>
          <cell r="V159">
            <v>0</v>
          </cell>
          <cell r="W159">
            <v>0</v>
          </cell>
          <cell r="X159" t="str">
            <v>107002867590</v>
          </cell>
          <cell r="Y159" t="str">
            <v>VIETINBANK</v>
          </cell>
          <cell r="Z159" t="str">
            <v>LT</v>
          </cell>
        </row>
        <row r="160">
          <cell r="C160">
            <v>10153</v>
          </cell>
          <cell r="D160" t="str">
            <v>Đặng Xuân Hường</v>
          </cell>
          <cell r="E160" t="str">
            <v>Tổ phó bơm bê tông</v>
          </cell>
          <cell r="F160" t="str">
            <v>Phòng Quản lý vật tư thiết bị thi công</v>
          </cell>
          <cell r="G160" t="str">
            <v>Phòng Quản lý vật tư thiết bị thi công</v>
          </cell>
          <cell r="H160" t="str">
            <v>Khối sản xuất và xây lắp</v>
          </cell>
          <cell r="I160" t="str">
            <v>DF2 C3-3</v>
          </cell>
          <cell r="J160" t="str">
            <v>C3-3</v>
          </cell>
          <cell r="K160">
            <v>42416</v>
          </cell>
          <cell r="L160">
            <v>0</v>
          </cell>
          <cell r="M160">
            <v>1</v>
          </cell>
          <cell r="N160" t="str">
            <v>XĐTH</v>
          </cell>
          <cell r="O160">
            <v>42887</v>
          </cell>
          <cell r="P160" t="str">
            <v>Điều chỉnh lương</v>
          </cell>
          <cell r="Q160">
            <v>0</v>
          </cell>
          <cell r="R160">
            <v>4575000</v>
          </cell>
          <cell r="S160">
            <v>4575000</v>
          </cell>
          <cell r="T160">
            <v>9150000</v>
          </cell>
          <cell r="U160">
            <v>0</v>
          </cell>
          <cell r="V160">
            <v>0</v>
          </cell>
          <cell r="W160">
            <v>0</v>
          </cell>
          <cell r="X160" t="str">
            <v>108002867587</v>
          </cell>
          <cell r="Y160" t="str">
            <v>VIETINBANK</v>
          </cell>
          <cell r="Z160" t="str">
            <v>LT</v>
          </cell>
        </row>
        <row r="161">
          <cell r="C161">
            <v>10149</v>
          </cell>
          <cell r="D161" t="str">
            <v>Chu Đức Mạnh</v>
          </cell>
          <cell r="E161" t="str">
            <v>Nhân viên bơm bê tông</v>
          </cell>
          <cell r="F161" t="str">
            <v>Phòng Quản lý vật tư thiết bị thi công</v>
          </cell>
          <cell r="G161" t="str">
            <v>Phòng Quản lý vật tư thiết bị thi công</v>
          </cell>
          <cell r="H161" t="str">
            <v>Khối sản xuất và xây lắp</v>
          </cell>
          <cell r="I161" t="str">
            <v>DF2 C3-3</v>
          </cell>
          <cell r="J161" t="str">
            <v>C3-3</v>
          </cell>
          <cell r="K161">
            <v>42732</v>
          </cell>
          <cell r="L161">
            <v>0</v>
          </cell>
          <cell r="M161">
            <v>1</v>
          </cell>
          <cell r="N161" t="str">
            <v>XĐTH</v>
          </cell>
          <cell r="O161">
            <v>0</v>
          </cell>
          <cell r="P161">
            <v>0</v>
          </cell>
          <cell r="Q161">
            <v>0</v>
          </cell>
          <cell r="R161">
            <v>4075000</v>
          </cell>
          <cell r="S161">
            <v>4075000</v>
          </cell>
          <cell r="T161">
            <v>8150000</v>
          </cell>
          <cell r="U161">
            <v>0</v>
          </cell>
          <cell r="V161">
            <v>0</v>
          </cell>
          <cell r="W161">
            <v>0</v>
          </cell>
          <cell r="X161">
            <v>101010011271443</v>
          </cell>
          <cell r="Y161" t="str">
            <v>VIETINBANK</v>
          </cell>
          <cell r="Z161" t="str">
            <v>LT</v>
          </cell>
          <cell r="AA161">
            <v>0</v>
          </cell>
        </row>
        <row r="162">
          <cell r="C162">
            <v>10152</v>
          </cell>
          <cell r="D162" t="str">
            <v>Nguyễn Trọng Hải</v>
          </cell>
          <cell r="E162" t="str">
            <v>Nhân viên bơm bê tông</v>
          </cell>
          <cell r="F162" t="str">
            <v>Phòng Quản lý vật tư thiết bị thi công</v>
          </cell>
          <cell r="G162" t="str">
            <v>Phòng Quản lý vật tư thiết bị thi công</v>
          </cell>
          <cell r="H162" t="str">
            <v>Khối sản xuất và xây lắp</v>
          </cell>
          <cell r="I162" t="str">
            <v>DF2 C3-3</v>
          </cell>
          <cell r="J162" t="str">
            <v>C3-3</v>
          </cell>
          <cell r="K162">
            <v>42416</v>
          </cell>
          <cell r="L162">
            <v>0</v>
          </cell>
          <cell r="M162">
            <v>1</v>
          </cell>
          <cell r="N162" t="str">
            <v>XĐTH</v>
          </cell>
          <cell r="O162">
            <v>0</v>
          </cell>
          <cell r="P162">
            <v>0</v>
          </cell>
          <cell r="Q162">
            <v>0</v>
          </cell>
          <cell r="R162">
            <v>4075000</v>
          </cell>
          <cell r="S162">
            <v>4075000</v>
          </cell>
          <cell r="T162">
            <v>8150000</v>
          </cell>
          <cell r="U162">
            <v>0</v>
          </cell>
          <cell r="V162">
            <v>0</v>
          </cell>
          <cell r="W162">
            <v>0</v>
          </cell>
          <cell r="X162" t="str">
            <v>103002867570</v>
          </cell>
          <cell r="Y162" t="str">
            <v>VIETINBANK</v>
          </cell>
          <cell r="Z162" t="str">
            <v>LT</v>
          </cell>
        </row>
        <row r="163">
          <cell r="C163">
            <v>10179</v>
          </cell>
          <cell r="D163" t="str">
            <v>Nguyễn Xuân Tùng</v>
          </cell>
          <cell r="E163" t="str">
            <v>Nhân viên bơm bê tông</v>
          </cell>
          <cell r="F163" t="str">
            <v>Phòng Quản lý vật tư thiết bị thi công</v>
          </cell>
          <cell r="G163" t="str">
            <v>Phòng Quản lý vật tư thiết bị thi công</v>
          </cell>
          <cell r="H163" t="str">
            <v>Khối sản xuất và xây lắp</v>
          </cell>
          <cell r="I163" t="str">
            <v>DF2 C3-3</v>
          </cell>
          <cell r="J163" t="str">
            <v>C3-3</v>
          </cell>
          <cell r="K163">
            <v>42920</v>
          </cell>
          <cell r="L163">
            <v>0</v>
          </cell>
          <cell r="M163">
            <v>1</v>
          </cell>
          <cell r="N163" t="str">
            <v>XĐTH</v>
          </cell>
          <cell r="O163">
            <v>42920</v>
          </cell>
          <cell r="P163" t="str">
            <v>Nhân viên mới</v>
          </cell>
          <cell r="Q163">
            <v>0</v>
          </cell>
          <cell r="R163">
            <v>4075000</v>
          </cell>
          <cell r="S163">
            <v>4075000</v>
          </cell>
          <cell r="T163">
            <v>8150000</v>
          </cell>
          <cell r="U163">
            <v>0</v>
          </cell>
          <cell r="V163">
            <v>0</v>
          </cell>
          <cell r="W163">
            <v>0</v>
          </cell>
          <cell r="X163">
            <v>102867259582</v>
          </cell>
          <cell r="Y163" t="str">
            <v>VIETINBANK</v>
          </cell>
          <cell r="Z163" t="str">
            <v>LT</v>
          </cell>
        </row>
        <row r="164">
          <cell r="C164">
            <v>10180</v>
          </cell>
          <cell r="D164" t="str">
            <v>Chu Thiện Vị</v>
          </cell>
          <cell r="E164" t="str">
            <v>Nhân viên bơm bê tông</v>
          </cell>
          <cell r="F164" t="str">
            <v>Phòng Quản lý vật tư thiết bị thi công</v>
          </cell>
          <cell r="G164" t="str">
            <v>Phòng Quản lý vật tư thiết bị thi công</v>
          </cell>
          <cell r="H164" t="str">
            <v>Khối sản xuất và xây lắp</v>
          </cell>
          <cell r="I164" t="str">
            <v>DF2 C3-3</v>
          </cell>
          <cell r="J164" t="str">
            <v>C3-3</v>
          </cell>
          <cell r="K164">
            <v>42923</v>
          </cell>
          <cell r="L164">
            <v>0</v>
          </cell>
          <cell r="M164">
            <v>1</v>
          </cell>
          <cell r="N164" t="str">
            <v>XĐTH</v>
          </cell>
          <cell r="O164">
            <v>42979</v>
          </cell>
          <cell r="P164" t="str">
            <v>Điều chỉnh lương</v>
          </cell>
          <cell r="Q164">
            <v>0</v>
          </cell>
          <cell r="R164">
            <v>4250000</v>
          </cell>
          <cell r="S164">
            <v>4250000</v>
          </cell>
          <cell r="T164">
            <v>8500000</v>
          </cell>
          <cell r="U164">
            <v>0</v>
          </cell>
          <cell r="V164">
            <v>0</v>
          </cell>
          <cell r="W164">
            <v>0</v>
          </cell>
          <cell r="X164">
            <v>109867259655</v>
          </cell>
          <cell r="Y164" t="str">
            <v>VIETINBANK</v>
          </cell>
          <cell r="Z164" t="str">
            <v>LT</v>
          </cell>
        </row>
        <row r="165">
          <cell r="C165">
            <v>10187</v>
          </cell>
          <cell r="D165" t="str">
            <v>Nguyễn Hữu Hải</v>
          </cell>
          <cell r="E165" t="str">
            <v>Nhân viên bơm bê tông</v>
          </cell>
          <cell r="F165" t="str">
            <v>Phòng Quản lý vật tư thiết bị thi công</v>
          </cell>
          <cell r="G165" t="str">
            <v>Phòng Quản lý vật tư thiết bị thi công</v>
          </cell>
          <cell r="H165" t="str">
            <v>Khối sản xuất và xây lắp</v>
          </cell>
          <cell r="I165" t="str">
            <v>DF2 C3-3</v>
          </cell>
          <cell r="J165" t="str">
            <v>C3-3</v>
          </cell>
          <cell r="K165">
            <v>42943</v>
          </cell>
          <cell r="L165">
            <v>0</v>
          </cell>
          <cell r="M165">
            <v>1</v>
          </cell>
          <cell r="N165" t="str">
            <v>XĐTH</v>
          </cell>
          <cell r="O165">
            <v>42943</v>
          </cell>
          <cell r="P165" t="str">
            <v>Nhân viên mới</v>
          </cell>
          <cell r="Q165">
            <v>0</v>
          </cell>
          <cell r="R165">
            <v>4075000</v>
          </cell>
          <cell r="S165">
            <v>4075000</v>
          </cell>
          <cell r="T165">
            <v>8150000</v>
          </cell>
          <cell r="U165">
            <v>0</v>
          </cell>
          <cell r="V165">
            <v>0</v>
          </cell>
          <cell r="W165">
            <v>0</v>
          </cell>
          <cell r="X165">
            <v>101867284833</v>
          </cell>
          <cell r="Y165" t="str">
            <v>VIETINBANK</v>
          </cell>
          <cell r="Z165" t="str">
            <v>LT</v>
          </cell>
        </row>
        <row r="166">
          <cell r="C166">
            <v>10188</v>
          </cell>
          <cell r="D166" t="str">
            <v>Đặng Văn Tùng</v>
          </cell>
          <cell r="E166" t="str">
            <v>Nhân viên bơm bê tông</v>
          </cell>
          <cell r="F166" t="str">
            <v>Phòng Quản lý vật tư thiết bị thi công</v>
          </cell>
          <cell r="G166" t="str">
            <v>Phòng Quản lý vật tư thiết bị thi công</v>
          </cell>
          <cell r="H166" t="str">
            <v>Khối sản xuất và xây lắp</v>
          </cell>
          <cell r="I166" t="str">
            <v>DF2 C3-3</v>
          </cell>
          <cell r="J166" t="str">
            <v>C3-3</v>
          </cell>
          <cell r="K166">
            <v>42936</v>
          </cell>
          <cell r="L166">
            <v>0</v>
          </cell>
          <cell r="M166">
            <v>1</v>
          </cell>
          <cell r="N166" t="str">
            <v>XĐTH</v>
          </cell>
          <cell r="O166">
            <v>42936</v>
          </cell>
          <cell r="P166" t="str">
            <v>Nhân viên mới</v>
          </cell>
          <cell r="Q166">
            <v>0</v>
          </cell>
          <cell r="R166">
            <v>4075000</v>
          </cell>
          <cell r="S166">
            <v>4075000</v>
          </cell>
          <cell r="T166">
            <v>8150000</v>
          </cell>
          <cell r="U166">
            <v>0</v>
          </cell>
          <cell r="V166">
            <v>0</v>
          </cell>
          <cell r="W166">
            <v>0</v>
          </cell>
          <cell r="X166" t="str">
            <v>Nghỉ việc chưa bàn giao xong</v>
          </cell>
          <cell r="Y166" t="str">
            <v>VIETINBANK</v>
          </cell>
          <cell r="Z166" t="str">
            <v>LT</v>
          </cell>
        </row>
        <row r="167">
          <cell r="C167">
            <v>10169</v>
          </cell>
          <cell r="D167" t="str">
            <v>Lê Đình Bắc</v>
          </cell>
          <cell r="E167" t="str">
            <v>Nhân viên lái cẩu tháp</v>
          </cell>
          <cell r="F167" t="str">
            <v>Phòng Quản lý vật tư thiết bị thi công</v>
          </cell>
          <cell r="G167" t="str">
            <v>Phòng Quản lý vật tư thiết bị thi công</v>
          </cell>
          <cell r="H167" t="str">
            <v>Khối sản xuất và xây lắp</v>
          </cell>
          <cell r="I167" t="str">
            <v>DF2 C3-3</v>
          </cell>
          <cell r="J167" t="str">
            <v>C3-3</v>
          </cell>
          <cell r="K167">
            <v>42716</v>
          </cell>
          <cell r="L167">
            <v>0</v>
          </cell>
          <cell r="M167">
            <v>1</v>
          </cell>
          <cell r="N167" t="str">
            <v>XĐTH</v>
          </cell>
          <cell r="O167">
            <v>0</v>
          </cell>
          <cell r="P167">
            <v>0</v>
          </cell>
          <cell r="Q167">
            <v>0</v>
          </cell>
          <cell r="R167">
            <v>5335000</v>
          </cell>
          <cell r="S167">
            <v>5335000</v>
          </cell>
          <cell r="T167">
            <v>10670000</v>
          </cell>
          <cell r="U167">
            <v>0</v>
          </cell>
          <cell r="V167">
            <v>0</v>
          </cell>
          <cell r="W167">
            <v>0</v>
          </cell>
          <cell r="X167" t="str">
            <v>105003798973</v>
          </cell>
          <cell r="Y167" t="str">
            <v>VIETINBANK</v>
          </cell>
          <cell r="Z167" t="str">
            <v>LT</v>
          </cell>
          <cell r="AA167">
            <v>0</v>
          </cell>
        </row>
        <row r="168">
          <cell r="C168">
            <v>10170</v>
          </cell>
          <cell r="D168" t="str">
            <v>Nguyễn Xuân Quý</v>
          </cell>
          <cell r="E168" t="str">
            <v>Nhân viên lái cẩu tháp</v>
          </cell>
          <cell r="F168" t="str">
            <v>Phòng Quản lý vật tư thiết bị thi công</v>
          </cell>
          <cell r="G168" t="str">
            <v>Phòng Quản lý vật tư thiết bị thi công</v>
          </cell>
          <cell r="H168" t="str">
            <v>Khối sản xuất và xây lắp</v>
          </cell>
          <cell r="I168" t="str">
            <v>DE4 C3-3</v>
          </cell>
          <cell r="J168" t="str">
            <v>C3-3</v>
          </cell>
          <cell r="K168">
            <v>42716</v>
          </cell>
          <cell r="L168">
            <v>0</v>
          </cell>
          <cell r="M168">
            <v>1</v>
          </cell>
          <cell r="N168" t="str">
            <v>XĐTH</v>
          </cell>
          <cell r="O168">
            <v>0</v>
          </cell>
          <cell r="P168">
            <v>0</v>
          </cell>
          <cell r="Q168">
            <v>0</v>
          </cell>
          <cell r="R168">
            <v>5335000</v>
          </cell>
          <cell r="S168">
            <v>5335000</v>
          </cell>
          <cell r="T168">
            <v>10670000</v>
          </cell>
          <cell r="U168">
            <v>0</v>
          </cell>
          <cell r="V168">
            <v>0</v>
          </cell>
          <cell r="W168">
            <v>0</v>
          </cell>
          <cell r="X168" t="str">
            <v>108002854524</v>
          </cell>
          <cell r="Y168" t="str">
            <v>VIETINBANK</v>
          </cell>
          <cell r="Z168" t="str">
            <v>LT</v>
          </cell>
          <cell r="AA168">
            <v>0</v>
          </cell>
        </row>
        <row r="169">
          <cell r="C169">
            <v>10171</v>
          </cell>
          <cell r="D169" t="str">
            <v>Nguyễn Văn Nghiêm</v>
          </cell>
          <cell r="E169" t="str">
            <v>Nhân viên lái cẩu tháp</v>
          </cell>
          <cell r="F169" t="str">
            <v>Phòng Quản lý vật tư thiết bị thi công</v>
          </cell>
          <cell r="G169" t="str">
            <v>Phòng Quản lý vật tư thiết bị thi công</v>
          </cell>
          <cell r="H169" t="str">
            <v>Khối sản xuất và xây lắp</v>
          </cell>
          <cell r="I169" t="str">
            <v>DE4 C3-3</v>
          </cell>
          <cell r="J169" t="str">
            <v>C3-3</v>
          </cell>
          <cell r="K169">
            <v>42845</v>
          </cell>
          <cell r="L169">
            <v>0</v>
          </cell>
          <cell r="M169">
            <v>1</v>
          </cell>
          <cell r="N169" t="str">
            <v>XĐTH</v>
          </cell>
          <cell r="O169">
            <v>42845</v>
          </cell>
          <cell r="P169" t="str">
            <v>Nhân viên mới</v>
          </cell>
          <cell r="Q169">
            <v>0</v>
          </cell>
          <cell r="R169">
            <v>5335000</v>
          </cell>
          <cell r="S169">
            <v>5335000</v>
          </cell>
          <cell r="T169">
            <v>10670000</v>
          </cell>
          <cell r="U169">
            <v>0</v>
          </cell>
          <cell r="V169">
            <v>0</v>
          </cell>
          <cell r="W169">
            <v>0</v>
          </cell>
          <cell r="X169">
            <v>102866980189</v>
          </cell>
          <cell r="Y169" t="str">
            <v>VIETINBANK</v>
          </cell>
          <cell r="Z169" t="str">
            <v>LT</v>
          </cell>
        </row>
        <row r="170">
          <cell r="C170">
            <v>10172</v>
          </cell>
          <cell r="D170" t="str">
            <v>Đỗ Hữu Quyết</v>
          </cell>
          <cell r="E170" t="str">
            <v>Nhân viên lái cẩu tháp</v>
          </cell>
          <cell r="F170" t="str">
            <v>Phòng Quản lý vật tư thiết bị thi công</v>
          </cell>
          <cell r="G170" t="str">
            <v>Phòng Quản lý vật tư thiết bị thi công</v>
          </cell>
          <cell r="H170" t="str">
            <v>Khối sản xuất và xây lắp</v>
          </cell>
          <cell r="I170" t="str">
            <v>DE4 C3-3</v>
          </cell>
          <cell r="J170" t="str">
            <v>C3-3</v>
          </cell>
          <cell r="K170">
            <v>42851</v>
          </cell>
          <cell r="L170">
            <v>0</v>
          </cell>
          <cell r="M170">
            <v>1</v>
          </cell>
          <cell r="N170" t="str">
            <v>XĐTH</v>
          </cell>
          <cell r="O170">
            <v>42851</v>
          </cell>
          <cell r="P170" t="str">
            <v>Nhân viên mới</v>
          </cell>
          <cell r="Q170">
            <v>0</v>
          </cell>
          <cell r="R170">
            <v>5335000</v>
          </cell>
          <cell r="S170">
            <v>5335000</v>
          </cell>
          <cell r="T170">
            <v>10670000</v>
          </cell>
          <cell r="U170">
            <v>0</v>
          </cell>
          <cell r="V170">
            <v>0</v>
          </cell>
          <cell r="W170">
            <v>0</v>
          </cell>
          <cell r="X170">
            <v>104867021972</v>
          </cell>
          <cell r="Y170" t="str">
            <v>VIETINBANK</v>
          </cell>
          <cell r="Z170" t="str">
            <v>LT</v>
          </cell>
        </row>
        <row r="171">
          <cell r="C171">
            <v>10173</v>
          </cell>
          <cell r="D171" t="str">
            <v>Nguyễn Xuân Đỗ</v>
          </cell>
          <cell r="E171" t="str">
            <v>Nhân viên lái cẩu tháp</v>
          </cell>
          <cell r="F171" t="str">
            <v>Phòng Quản lý vật tư thiết bị thi công</v>
          </cell>
          <cell r="G171" t="str">
            <v>Phòng Quản lý vật tư thiết bị thi công</v>
          </cell>
          <cell r="H171" t="str">
            <v>Khối sản xuất và xây lắp</v>
          </cell>
          <cell r="I171" t="str">
            <v>DE4 C3-3</v>
          </cell>
          <cell r="J171" t="str">
            <v>C3-3</v>
          </cell>
          <cell r="K171">
            <v>42862</v>
          </cell>
          <cell r="L171">
            <v>0</v>
          </cell>
          <cell r="M171">
            <v>1</v>
          </cell>
          <cell r="N171" t="str">
            <v>XĐTH</v>
          </cell>
          <cell r="O171">
            <v>42862</v>
          </cell>
          <cell r="P171" t="str">
            <v>Nhân viên mới</v>
          </cell>
          <cell r="Q171">
            <v>0</v>
          </cell>
          <cell r="R171">
            <v>5335000</v>
          </cell>
          <cell r="S171">
            <v>5335000</v>
          </cell>
          <cell r="T171">
            <v>10670000</v>
          </cell>
          <cell r="U171">
            <v>0</v>
          </cell>
          <cell r="V171">
            <v>0</v>
          </cell>
          <cell r="W171">
            <v>0</v>
          </cell>
          <cell r="X171">
            <v>106867079359</v>
          </cell>
          <cell r="Y171" t="str">
            <v>VIETINBANK</v>
          </cell>
          <cell r="Z171" t="str">
            <v>LT</v>
          </cell>
        </row>
        <row r="172">
          <cell r="C172">
            <v>10174</v>
          </cell>
          <cell r="D172" t="str">
            <v>Hà Văn Trịnh</v>
          </cell>
          <cell r="E172" t="str">
            <v>Nhân viên lái cẩu tháp</v>
          </cell>
          <cell r="F172" t="str">
            <v>Phòng Quản lý vật tư thiết bị thi công</v>
          </cell>
          <cell r="G172" t="str">
            <v>Phòng Quản lý vật tư thiết bị thi công</v>
          </cell>
          <cell r="H172" t="str">
            <v>Khối sản xuất và xây lắp</v>
          </cell>
          <cell r="I172" t="str">
            <v>DE4 C3-3</v>
          </cell>
          <cell r="J172" t="str">
            <v>C3-3</v>
          </cell>
          <cell r="K172">
            <v>42870</v>
          </cell>
          <cell r="L172">
            <v>0</v>
          </cell>
          <cell r="M172">
            <v>1</v>
          </cell>
          <cell r="N172" t="str">
            <v>XĐTH</v>
          </cell>
          <cell r="O172">
            <v>42870</v>
          </cell>
          <cell r="P172" t="str">
            <v>Nhân viên mới</v>
          </cell>
          <cell r="Q172">
            <v>0</v>
          </cell>
          <cell r="R172">
            <v>5335000</v>
          </cell>
          <cell r="S172">
            <v>5335000</v>
          </cell>
          <cell r="T172">
            <v>10670000</v>
          </cell>
          <cell r="U172">
            <v>0</v>
          </cell>
          <cell r="V172">
            <v>0</v>
          </cell>
          <cell r="W172">
            <v>0</v>
          </cell>
          <cell r="X172">
            <v>105002453982</v>
          </cell>
          <cell r="Y172" t="str">
            <v>VIETINBANK</v>
          </cell>
          <cell r="Z172" t="str">
            <v>LT</v>
          </cell>
        </row>
        <row r="173">
          <cell r="C173">
            <v>10175</v>
          </cell>
          <cell r="D173" t="str">
            <v>Hoàng Văn Thành</v>
          </cell>
          <cell r="E173" t="str">
            <v>Nhân viên lái cẩu tháp</v>
          </cell>
          <cell r="F173" t="str">
            <v>Phòng Quản lý vật tư thiết bị thi công</v>
          </cell>
          <cell r="G173" t="str">
            <v>Phòng Quản lý vật tư thiết bị thi công</v>
          </cell>
          <cell r="H173" t="str">
            <v>Khối sản xuất và xây lắp</v>
          </cell>
          <cell r="I173" t="str">
            <v>DE4 C3-3</v>
          </cell>
          <cell r="J173" t="str">
            <v>C3-3</v>
          </cell>
          <cell r="K173">
            <v>42887</v>
          </cell>
          <cell r="L173">
            <v>0</v>
          </cell>
          <cell r="M173">
            <v>1</v>
          </cell>
          <cell r="N173" t="str">
            <v>XĐTH</v>
          </cell>
          <cell r="O173">
            <v>42887</v>
          </cell>
          <cell r="P173" t="str">
            <v>Nhân viên mới</v>
          </cell>
          <cell r="Q173">
            <v>0</v>
          </cell>
          <cell r="R173">
            <v>5335000</v>
          </cell>
          <cell r="S173">
            <v>5335000</v>
          </cell>
          <cell r="T173">
            <v>10670000</v>
          </cell>
          <cell r="U173">
            <v>0</v>
          </cell>
          <cell r="V173">
            <v>0</v>
          </cell>
          <cell r="W173">
            <v>0</v>
          </cell>
          <cell r="X173">
            <v>109867110509</v>
          </cell>
          <cell r="Y173" t="str">
            <v>VIETINBANK</v>
          </cell>
          <cell r="Z173" t="str">
            <v>LT</v>
          </cell>
        </row>
        <row r="174">
          <cell r="C174">
            <v>10176</v>
          </cell>
          <cell r="D174" t="str">
            <v>Hoàng Văn Bình</v>
          </cell>
          <cell r="E174" t="str">
            <v>Nhân viên lái cẩu tháp</v>
          </cell>
          <cell r="F174" t="str">
            <v>Phòng Quản lý vật tư thiết bị thi công</v>
          </cell>
          <cell r="G174" t="str">
            <v>Phòng Quản lý vật tư thiết bị thi công</v>
          </cell>
          <cell r="H174" t="str">
            <v>Khối sản xuất và xây lắp</v>
          </cell>
          <cell r="I174" t="str">
            <v>DE4 C3-3</v>
          </cell>
          <cell r="J174" t="str">
            <v>C3-3</v>
          </cell>
          <cell r="K174">
            <v>42915</v>
          </cell>
          <cell r="L174">
            <v>0</v>
          </cell>
          <cell r="M174">
            <v>1</v>
          </cell>
          <cell r="N174" t="str">
            <v>XĐTH</v>
          </cell>
          <cell r="O174">
            <v>42915</v>
          </cell>
          <cell r="P174" t="str">
            <v>Nhân viên mới</v>
          </cell>
          <cell r="Q174">
            <v>0</v>
          </cell>
          <cell r="R174">
            <v>5335000</v>
          </cell>
          <cell r="S174">
            <v>5335000</v>
          </cell>
          <cell r="T174">
            <v>10670000</v>
          </cell>
          <cell r="U174">
            <v>0</v>
          </cell>
          <cell r="V174">
            <v>0</v>
          </cell>
          <cell r="W174">
            <v>0</v>
          </cell>
          <cell r="X174">
            <v>107002041477</v>
          </cell>
          <cell r="Y174" t="str">
            <v>VIETINBANK</v>
          </cell>
          <cell r="Z174" t="str">
            <v>LT</v>
          </cell>
        </row>
        <row r="175">
          <cell r="C175">
            <v>10161</v>
          </cell>
          <cell r="D175" t="str">
            <v>Đỗ Viết Kiểm</v>
          </cell>
          <cell r="E175" t="str">
            <v>Nhân viên lái vận thăng</v>
          </cell>
          <cell r="F175" t="str">
            <v>Phòng Quản lý vật tư thiết bị thi công</v>
          </cell>
          <cell r="G175" t="str">
            <v>Phòng Quản lý vật tư thiết bị thi công</v>
          </cell>
          <cell r="H175" t="str">
            <v>Khối sản xuất và xây lắp</v>
          </cell>
          <cell r="I175" t="str">
            <v>DE4 C3-3</v>
          </cell>
          <cell r="J175" t="str">
            <v>C3-3</v>
          </cell>
          <cell r="K175">
            <v>42913</v>
          </cell>
          <cell r="L175">
            <v>0</v>
          </cell>
          <cell r="M175" t="str">
            <v>HĐMV</v>
          </cell>
          <cell r="N175" t="str">
            <v>HĐMV</v>
          </cell>
          <cell r="O175">
            <v>42913</v>
          </cell>
          <cell r="P175" t="str">
            <v>Nhân viên mới</v>
          </cell>
          <cell r="Q175">
            <v>0</v>
          </cell>
          <cell r="R175">
            <v>5000000</v>
          </cell>
          <cell r="S175">
            <v>3000000</v>
          </cell>
          <cell r="T175">
            <v>8000000</v>
          </cell>
          <cell r="U175">
            <v>0</v>
          </cell>
          <cell r="V175">
            <v>0</v>
          </cell>
          <cell r="W175">
            <v>0</v>
          </cell>
          <cell r="X175">
            <v>103002876671</v>
          </cell>
          <cell r="Y175" t="str">
            <v>VIETINBANK</v>
          </cell>
          <cell r="Z175" t="str">
            <v>CK</v>
          </cell>
        </row>
        <row r="176">
          <cell r="C176">
            <v>10162</v>
          </cell>
          <cell r="D176" t="str">
            <v>Phạm Văn Quân</v>
          </cell>
          <cell r="E176" t="str">
            <v>Nhân viên lái vận thăng</v>
          </cell>
          <cell r="F176" t="str">
            <v>Phòng Quản lý vật tư thiết bị thi công</v>
          </cell>
          <cell r="G176" t="str">
            <v>Phòng Quản lý vật tư thiết bị thi công</v>
          </cell>
          <cell r="H176" t="str">
            <v>Khối sản xuất và xây lắp</v>
          </cell>
          <cell r="I176" t="str">
            <v>DE4 C3-3</v>
          </cell>
          <cell r="J176" t="str">
            <v>C3-3</v>
          </cell>
          <cell r="K176">
            <v>42917</v>
          </cell>
          <cell r="L176">
            <v>0</v>
          </cell>
          <cell r="M176" t="str">
            <v>HĐMV</v>
          </cell>
          <cell r="N176" t="str">
            <v>HĐMV</v>
          </cell>
          <cell r="O176">
            <v>42917</v>
          </cell>
          <cell r="P176" t="str">
            <v>Nhân viên mới</v>
          </cell>
          <cell r="Q176">
            <v>0</v>
          </cell>
          <cell r="R176">
            <v>5000000</v>
          </cell>
          <cell r="S176">
            <v>3000000</v>
          </cell>
          <cell r="T176">
            <v>8000000</v>
          </cell>
          <cell r="U176">
            <v>0</v>
          </cell>
          <cell r="V176">
            <v>0</v>
          </cell>
          <cell r="W176">
            <v>0</v>
          </cell>
          <cell r="X176">
            <v>102867219392</v>
          </cell>
          <cell r="Y176" t="str">
            <v>VIETINBANK</v>
          </cell>
          <cell r="Z176" t="str">
            <v>CK</v>
          </cell>
        </row>
        <row r="177">
          <cell r="C177">
            <v>10163</v>
          </cell>
          <cell r="D177" t="str">
            <v>Lưu Hữu Viện</v>
          </cell>
          <cell r="E177" t="str">
            <v>Nhân viên lái vận thăng</v>
          </cell>
          <cell r="F177" t="str">
            <v>Phòng Quản lý vật tư thiết bị thi công</v>
          </cell>
          <cell r="G177" t="str">
            <v>Phòng Quản lý vật tư thiết bị thi công</v>
          </cell>
          <cell r="H177" t="str">
            <v>Khối sản xuất và xây lắp</v>
          </cell>
          <cell r="I177" t="str">
            <v>DE4 C3-3</v>
          </cell>
          <cell r="J177" t="str">
            <v>C3-3</v>
          </cell>
          <cell r="K177">
            <v>42917</v>
          </cell>
          <cell r="L177">
            <v>0</v>
          </cell>
          <cell r="M177" t="str">
            <v>HĐMV</v>
          </cell>
          <cell r="N177" t="str">
            <v>HĐMV</v>
          </cell>
          <cell r="O177">
            <v>42917</v>
          </cell>
          <cell r="P177" t="str">
            <v>Nhân viên mới</v>
          </cell>
          <cell r="Q177">
            <v>0</v>
          </cell>
          <cell r="R177">
            <v>5000000</v>
          </cell>
          <cell r="S177">
            <v>3000000</v>
          </cell>
          <cell r="T177">
            <v>8000000</v>
          </cell>
          <cell r="U177">
            <v>0</v>
          </cell>
          <cell r="V177">
            <v>0</v>
          </cell>
          <cell r="W177">
            <v>0</v>
          </cell>
          <cell r="X177">
            <v>102867396169</v>
          </cell>
          <cell r="Y177" t="str">
            <v>VIETINBANK</v>
          </cell>
          <cell r="Z177" t="str">
            <v>CK</v>
          </cell>
        </row>
        <row r="178">
          <cell r="C178">
            <v>10164</v>
          </cell>
          <cell r="D178" t="str">
            <v>Lê Thanh Minh</v>
          </cell>
          <cell r="E178" t="str">
            <v>Nhân viên lái vận thăng</v>
          </cell>
          <cell r="F178" t="str">
            <v>Phòng Quản lý vật tư thiết bị thi công</v>
          </cell>
          <cell r="G178" t="str">
            <v>Phòng Quản lý vật tư thiết bị thi công</v>
          </cell>
          <cell r="H178" t="str">
            <v>Khối sản xuất và xây lắp</v>
          </cell>
          <cell r="I178" t="str">
            <v>DE4 C3-3</v>
          </cell>
          <cell r="J178" t="str">
            <v>C3-3</v>
          </cell>
          <cell r="K178">
            <v>42917</v>
          </cell>
          <cell r="L178">
            <v>0</v>
          </cell>
          <cell r="M178" t="str">
            <v>HĐMV</v>
          </cell>
          <cell r="N178" t="str">
            <v>HĐMV</v>
          </cell>
          <cell r="O178">
            <v>42917</v>
          </cell>
          <cell r="P178" t="str">
            <v>Nhân viên mới</v>
          </cell>
          <cell r="Q178">
            <v>0</v>
          </cell>
          <cell r="R178">
            <v>5000000</v>
          </cell>
          <cell r="S178">
            <v>3000000</v>
          </cell>
          <cell r="T178">
            <v>8000000</v>
          </cell>
          <cell r="U178">
            <v>0</v>
          </cell>
          <cell r="V178">
            <v>0</v>
          </cell>
          <cell r="W178">
            <v>0</v>
          </cell>
          <cell r="X178">
            <v>102867261088</v>
          </cell>
          <cell r="Y178" t="str">
            <v>VIETINBANK</v>
          </cell>
          <cell r="Z178" t="str">
            <v>CK</v>
          </cell>
        </row>
        <row r="179">
          <cell r="C179">
            <v>10165</v>
          </cell>
          <cell r="D179" t="str">
            <v>Lê Văn Chương</v>
          </cell>
          <cell r="E179" t="str">
            <v>Nhân viên lái vận thăng</v>
          </cell>
          <cell r="F179" t="str">
            <v>Phòng Quản lý vật tư thiết bị thi công</v>
          </cell>
          <cell r="G179" t="str">
            <v>Phòng Quản lý vật tư thiết bị thi công</v>
          </cell>
          <cell r="H179" t="str">
            <v>Khối sản xuất và xây lắp</v>
          </cell>
          <cell r="I179" t="str">
            <v>DE4 C3-3</v>
          </cell>
          <cell r="J179" t="str">
            <v>C3-3</v>
          </cell>
          <cell r="K179">
            <v>42917</v>
          </cell>
          <cell r="L179">
            <v>0</v>
          </cell>
          <cell r="M179" t="str">
            <v>HĐMV</v>
          </cell>
          <cell r="N179" t="str">
            <v>HĐMV</v>
          </cell>
          <cell r="O179">
            <v>42917</v>
          </cell>
          <cell r="P179" t="str">
            <v>Nhân viên mới</v>
          </cell>
          <cell r="Q179">
            <v>0</v>
          </cell>
          <cell r="R179">
            <v>5000000</v>
          </cell>
          <cell r="S179">
            <v>3000000</v>
          </cell>
          <cell r="T179">
            <v>8000000</v>
          </cell>
          <cell r="U179">
            <v>0</v>
          </cell>
          <cell r="V179">
            <v>0</v>
          </cell>
          <cell r="W179">
            <v>0</v>
          </cell>
          <cell r="X179">
            <v>107867382551</v>
          </cell>
          <cell r="Y179" t="str">
            <v>VIETINBANK</v>
          </cell>
          <cell r="Z179" t="str">
            <v>CK</v>
          </cell>
        </row>
        <row r="180">
          <cell r="C180">
            <v>10167</v>
          </cell>
          <cell r="D180" t="str">
            <v>Vũ Văn Đạo</v>
          </cell>
          <cell r="E180" t="str">
            <v>Nhân viên lái vận thăng</v>
          </cell>
          <cell r="F180" t="str">
            <v>Phòng Quản lý vật tư thiết bị thi công</v>
          </cell>
          <cell r="G180" t="str">
            <v>Phòng Quản lý vật tư thiết bị thi công</v>
          </cell>
          <cell r="H180" t="str">
            <v>Khối sản xuất và xây lắp</v>
          </cell>
          <cell r="I180" t="str">
            <v>DE4 C3-3</v>
          </cell>
          <cell r="J180" t="str">
            <v>C3-3</v>
          </cell>
          <cell r="K180">
            <v>42906</v>
          </cell>
          <cell r="L180">
            <v>0</v>
          </cell>
          <cell r="M180" t="str">
            <v>HĐMV</v>
          </cell>
          <cell r="N180" t="str">
            <v>HĐMV</v>
          </cell>
          <cell r="O180">
            <v>42906</v>
          </cell>
          <cell r="P180" t="str">
            <v>Nhân viên mới</v>
          </cell>
          <cell r="Q180">
            <v>0</v>
          </cell>
          <cell r="R180">
            <v>5000000</v>
          </cell>
          <cell r="S180">
            <v>3000000</v>
          </cell>
          <cell r="T180">
            <v>8000000</v>
          </cell>
          <cell r="U180">
            <v>0</v>
          </cell>
          <cell r="V180">
            <v>0</v>
          </cell>
          <cell r="W180">
            <v>0</v>
          </cell>
          <cell r="X180">
            <v>102867205135</v>
          </cell>
          <cell r="Y180" t="str">
            <v>VIETINBANK</v>
          </cell>
          <cell r="Z180" t="str">
            <v>CK</v>
          </cell>
        </row>
        <row r="181">
          <cell r="C181">
            <v>10168</v>
          </cell>
          <cell r="D181" t="str">
            <v>Vũ Viết Phương</v>
          </cell>
          <cell r="E181" t="str">
            <v>Nhân viên lái vận thăng</v>
          </cell>
          <cell r="F181" t="str">
            <v>Phòng Quản lý vật tư thiết bị thi công</v>
          </cell>
          <cell r="G181" t="str">
            <v>Phòng Quản lý vật tư thiết bị thi công</v>
          </cell>
          <cell r="H181" t="str">
            <v>Khối sản xuất và xây lắp</v>
          </cell>
          <cell r="I181" t="str">
            <v>DE4 C3-3</v>
          </cell>
          <cell r="J181" t="str">
            <v>C3-3</v>
          </cell>
          <cell r="K181">
            <v>42913</v>
          </cell>
          <cell r="L181">
            <v>0</v>
          </cell>
          <cell r="M181" t="str">
            <v>HĐMV</v>
          </cell>
          <cell r="N181" t="str">
            <v>HĐMV</v>
          </cell>
          <cell r="O181">
            <v>42913</v>
          </cell>
          <cell r="P181" t="str">
            <v>Nhân viên mới</v>
          </cell>
          <cell r="Q181">
            <v>0</v>
          </cell>
          <cell r="R181">
            <v>5000000</v>
          </cell>
          <cell r="S181">
            <v>3000000</v>
          </cell>
          <cell r="T181">
            <v>8000000</v>
          </cell>
          <cell r="U181">
            <v>0</v>
          </cell>
          <cell r="V181">
            <v>0</v>
          </cell>
          <cell r="W181">
            <v>0</v>
          </cell>
          <cell r="X181">
            <v>107867332191</v>
          </cell>
          <cell r="Y181" t="str">
            <v>VIETINBANK</v>
          </cell>
          <cell r="Z181" t="str">
            <v>CK</v>
          </cell>
        </row>
        <row r="182">
          <cell r="C182">
            <v>10177</v>
          </cell>
          <cell r="D182" t="str">
            <v>Phạm Ngọc Thân</v>
          </cell>
          <cell r="E182" t="str">
            <v>Nhân viên lái vận thăng</v>
          </cell>
          <cell r="F182" t="str">
            <v>Phòng Quản lý vật tư thiết bị thi công</v>
          </cell>
          <cell r="G182" t="str">
            <v>Phòng Quản lý vật tư thiết bị thi công</v>
          </cell>
          <cell r="H182" t="str">
            <v>Khối sản xuất và xây lắp</v>
          </cell>
          <cell r="I182" t="str">
            <v>DE4 C3-3</v>
          </cell>
          <cell r="J182" t="str">
            <v>C3-3</v>
          </cell>
          <cell r="K182">
            <v>42915</v>
          </cell>
          <cell r="L182">
            <v>0</v>
          </cell>
          <cell r="M182" t="str">
            <v>HĐMV</v>
          </cell>
          <cell r="N182" t="str">
            <v>HĐMV</v>
          </cell>
          <cell r="O182">
            <v>42915</v>
          </cell>
          <cell r="P182" t="str">
            <v>Nhân viên mới</v>
          </cell>
          <cell r="Q182">
            <v>0</v>
          </cell>
          <cell r="R182">
            <v>5000000</v>
          </cell>
          <cell r="S182">
            <v>3000000</v>
          </cell>
          <cell r="T182">
            <v>8000000</v>
          </cell>
          <cell r="U182">
            <v>0</v>
          </cell>
          <cell r="V182">
            <v>0</v>
          </cell>
          <cell r="W182">
            <v>0</v>
          </cell>
          <cell r="X182">
            <v>101867224988</v>
          </cell>
          <cell r="Y182" t="str">
            <v>VIETINBANK</v>
          </cell>
          <cell r="Z182" t="str">
            <v>CK</v>
          </cell>
        </row>
        <row r="183">
          <cell r="C183">
            <v>10178</v>
          </cell>
          <cell r="D183" t="str">
            <v>Vũ Văn Thanh</v>
          </cell>
          <cell r="E183" t="str">
            <v>Nhân viên lái vận thăng</v>
          </cell>
          <cell r="F183" t="str">
            <v>Phòng Quản lý vật tư thiết bị thi công</v>
          </cell>
          <cell r="G183" t="str">
            <v>Phòng Quản lý vật tư thiết bị thi công</v>
          </cell>
          <cell r="H183" t="str">
            <v>Khối sản xuất và xây lắp</v>
          </cell>
          <cell r="I183" t="str">
            <v>DE4 C3-3</v>
          </cell>
          <cell r="J183" t="str">
            <v>C3-3</v>
          </cell>
          <cell r="K183">
            <v>42917</v>
          </cell>
          <cell r="L183">
            <v>0</v>
          </cell>
          <cell r="M183" t="str">
            <v>HĐMV</v>
          </cell>
          <cell r="N183" t="str">
            <v>HĐMV</v>
          </cell>
          <cell r="O183">
            <v>42917</v>
          </cell>
          <cell r="P183" t="str">
            <v>Nhân viên mới</v>
          </cell>
          <cell r="Q183">
            <v>0</v>
          </cell>
          <cell r="R183">
            <v>5000000</v>
          </cell>
          <cell r="S183">
            <v>3000000</v>
          </cell>
          <cell r="T183">
            <v>8000000</v>
          </cell>
          <cell r="U183">
            <v>0</v>
          </cell>
          <cell r="V183">
            <v>0</v>
          </cell>
          <cell r="W183">
            <v>0</v>
          </cell>
          <cell r="X183">
            <v>101867243068</v>
          </cell>
          <cell r="Y183" t="str">
            <v>VIETINBANK</v>
          </cell>
          <cell r="Z183" t="str">
            <v>CK</v>
          </cell>
        </row>
        <row r="184">
          <cell r="C184">
            <v>10181</v>
          </cell>
          <cell r="D184" t="str">
            <v>Đinh Văn Dược</v>
          </cell>
          <cell r="E184" t="str">
            <v>Nhân viên lái vận thăng</v>
          </cell>
          <cell r="F184" t="str">
            <v>Phòng Quản lý vật tư thiết bị thi công</v>
          </cell>
          <cell r="G184" t="str">
            <v>Phòng Quản lý vật tư thiết bị thi công</v>
          </cell>
          <cell r="H184" t="str">
            <v>Khối sản xuất và xây lắp</v>
          </cell>
          <cell r="I184" t="str">
            <v>DE4 C3-3</v>
          </cell>
          <cell r="J184" t="str">
            <v>C3-3</v>
          </cell>
          <cell r="K184">
            <v>42937</v>
          </cell>
          <cell r="L184">
            <v>0</v>
          </cell>
          <cell r="M184" t="str">
            <v>HĐMV</v>
          </cell>
          <cell r="N184" t="str">
            <v>HĐMV</v>
          </cell>
          <cell r="O184">
            <v>42937</v>
          </cell>
          <cell r="P184" t="str">
            <v>Nhân viên mới</v>
          </cell>
          <cell r="Q184">
            <v>0</v>
          </cell>
          <cell r="R184">
            <v>5000000</v>
          </cell>
          <cell r="S184">
            <v>3000000</v>
          </cell>
          <cell r="T184">
            <v>8000000</v>
          </cell>
          <cell r="U184">
            <v>0</v>
          </cell>
          <cell r="V184">
            <v>0</v>
          </cell>
          <cell r="W184">
            <v>0</v>
          </cell>
          <cell r="X184">
            <v>103867290019</v>
          </cell>
          <cell r="Y184" t="str">
            <v>VIETINBANK</v>
          </cell>
          <cell r="Z184" t="str">
            <v>CK</v>
          </cell>
        </row>
        <row r="185">
          <cell r="C185">
            <v>10182</v>
          </cell>
          <cell r="D185" t="str">
            <v>Nguyễn Hữu Chung</v>
          </cell>
          <cell r="E185" t="str">
            <v>Nhân viên lái vận thăng</v>
          </cell>
          <cell r="F185" t="str">
            <v>Phòng Quản lý vật tư thiết bị thi công</v>
          </cell>
          <cell r="G185" t="str">
            <v>Phòng Quản lý vật tư thiết bị thi công</v>
          </cell>
          <cell r="H185" t="str">
            <v>Khối sản xuất và xây lắp</v>
          </cell>
          <cell r="I185" t="str">
            <v>DE4 C3-3</v>
          </cell>
          <cell r="J185" t="str">
            <v>C3-3</v>
          </cell>
          <cell r="K185">
            <v>42937</v>
          </cell>
          <cell r="L185">
            <v>0</v>
          </cell>
          <cell r="M185" t="str">
            <v>HĐMV</v>
          </cell>
          <cell r="N185" t="str">
            <v>HĐMV</v>
          </cell>
          <cell r="O185">
            <v>42937</v>
          </cell>
          <cell r="P185" t="str">
            <v>Nhân viên mới</v>
          </cell>
          <cell r="Q185">
            <v>0</v>
          </cell>
          <cell r="R185">
            <v>5000000</v>
          </cell>
          <cell r="S185">
            <v>3000000</v>
          </cell>
          <cell r="T185">
            <v>8000000</v>
          </cell>
          <cell r="U185">
            <v>0</v>
          </cell>
          <cell r="V185">
            <v>0</v>
          </cell>
          <cell r="W185">
            <v>0</v>
          </cell>
          <cell r="X185">
            <v>107867326756</v>
          </cell>
          <cell r="Y185" t="str">
            <v>VIETINBANK</v>
          </cell>
          <cell r="Z185" t="str">
            <v>CK</v>
          </cell>
        </row>
        <row r="186">
          <cell r="C186">
            <v>10183</v>
          </cell>
          <cell r="D186" t="str">
            <v>Trịnh Viết Nam</v>
          </cell>
          <cell r="E186" t="str">
            <v>Nhân viên lái vận thăng</v>
          </cell>
          <cell r="F186" t="str">
            <v>Phòng Quản lý vật tư thiết bị thi công</v>
          </cell>
          <cell r="G186" t="str">
            <v>Phòng Quản lý vật tư thiết bị thi công</v>
          </cell>
          <cell r="H186" t="str">
            <v>Khối sản xuất và xây lắp</v>
          </cell>
          <cell r="I186" t="str">
            <v>DE4 C3-3</v>
          </cell>
          <cell r="J186" t="str">
            <v>C3-3</v>
          </cell>
          <cell r="K186">
            <v>42920</v>
          </cell>
          <cell r="L186">
            <v>0</v>
          </cell>
          <cell r="M186" t="str">
            <v>HĐMV</v>
          </cell>
          <cell r="N186" t="str">
            <v>HĐMV</v>
          </cell>
          <cell r="O186">
            <v>42920</v>
          </cell>
          <cell r="P186" t="str">
            <v>Nhân viên mới</v>
          </cell>
          <cell r="Q186">
            <v>0</v>
          </cell>
          <cell r="R186">
            <v>5000000</v>
          </cell>
          <cell r="S186">
            <v>3000000</v>
          </cell>
          <cell r="T186">
            <v>8000000</v>
          </cell>
          <cell r="U186">
            <v>0</v>
          </cell>
          <cell r="V186">
            <v>0</v>
          </cell>
          <cell r="W186">
            <v>0</v>
          </cell>
          <cell r="X186">
            <v>109867259667</v>
          </cell>
          <cell r="Y186" t="str">
            <v>VIETINBANK</v>
          </cell>
          <cell r="Z186" t="str">
            <v>CK</v>
          </cell>
        </row>
        <row r="187">
          <cell r="C187">
            <v>10184</v>
          </cell>
          <cell r="D187" t="str">
            <v>Nguyễn Văn Đạt</v>
          </cell>
          <cell r="E187" t="str">
            <v>Nhân viên lái vận thăng</v>
          </cell>
          <cell r="F187" t="str">
            <v>Phòng Quản lý vật tư thiết bị thi công</v>
          </cell>
          <cell r="G187" t="str">
            <v>Phòng Quản lý vật tư thiết bị thi công</v>
          </cell>
          <cell r="H187" t="str">
            <v>Khối sản xuất và xây lắp</v>
          </cell>
          <cell r="I187" t="str">
            <v>DE4 C3-3</v>
          </cell>
          <cell r="J187" t="str">
            <v>C3-3</v>
          </cell>
          <cell r="K187">
            <v>42920</v>
          </cell>
          <cell r="L187">
            <v>0</v>
          </cell>
          <cell r="M187" t="str">
            <v>HĐMV</v>
          </cell>
          <cell r="N187" t="str">
            <v>HĐMV</v>
          </cell>
          <cell r="O187">
            <v>42920</v>
          </cell>
          <cell r="P187" t="str">
            <v>Nhân viên mới</v>
          </cell>
          <cell r="Q187">
            <v>0</v>
          </cell>
          <cell r="R187">
            <v>5000000</v>
          </cell>
          <cell r="S187">
            <v>3000000</v>
          </cell>
          <cell r="T187">
            <v>8000000</v>
          </cell>
          <cell r="U187">
            <v>0</v>
          </cell>
          <cell r="V187">
            <v>0</v>
          </cell>
          <cell r="W187">
            <v>0</v>
          </cell>
          <cell r="X187">
            <v>104867259635</v>
          </cell>
          <cell r="Y187" t="str">
            <v>VIETINBANK</v>
          </cell>
          <cell r="Z187" t="str">
            <v>CK</v>
          </cell>
        </row>
        <row r="188">
          <cell r="C188">
            <v>10185</v>
          </cell>
          <cell r="D188" t="str">
            <v>Nguyễn Xuân Chín</v>
          </cell>
          <cell r="E188" t="str">
            <v>Nhân viên lái vận thăng</v>
          </cell>
          <cell r="F188" t="str">
            <v>Phòng Quản lý vật tư thiết bị thi công</v>
          </cell>
          <cell r="G188" t="str">
            <v>Phòng Quản lý vật tư thiết bị thi công</v>
          </cell>
          <cell r="H188" t="str">
            <v>Khối sản xuất và xây lắp</v>
          </cell>
          <cell r="I188" t="str">
            <v>DE4 C3-3</v>
          </cell>
          <cell r="J188" t="str">
            <v>C3-3</v>
          </cell>
          <cell r="K188">
            <v>42920</v>
          </cell>
          <cell r="L188">
            <v>0</v>
          </cell>
          <cell r="M188" t="str">
            <v>HĐMV</v>
          </cell>
          <cell r="N188" t="str">
            <v>HĐMV</v>
          </cell>
          <cell r="O188">
            <v>42920</v>
          </cell>
          <cell r="P188" t="str">
            <v>Nhân viên mới</v>
          </cell>
          <cell r="Q188">
            <v>0</v>
          </cell>
          <cell r="R188">
            <v>5000000</v>
          </cell>
          <cell r="S188">
            <v>3000000</v>
          </cell>
          <cell r="T188">
            <v>8000000</v>
          </cell>
          <cell r="U188">
            <v>0</v>
          </cell>
          <cell r="V188">
            <v>0</v>
          </cell>
          <cell r="W188">
            <v>0</v>
          </cell>
          <cell r="X188">
            <v>105867268758</v>
          </cell>
          <cell r="Y188" t="str">
            <v>VIETINBANK</v>
          </cell>
          <cell r="Z188" t="str">
            <v>CK</v>
          </cell>
        </row>
        <row r="189">
          <cell r="C189">
            <v>10301</v>
          </cell>
          <cell r="D189" t="str">
            <v>Đỗ Công Duy</v>
          </cell>
          <cell r="E189" t="str">
            <v>Nhân viên lái vận thăng</v>
          </cell>
          <cell r="F189" t="str">
            <v>Phòng Quản lý vật tư thiết bị thi công</v>
          </cell>
          <cell r="G189" t="str">
            <v>Phòng Quản lý vật tư thiết bị thi công</v>
          </cell>
          <cell r="H189" t="str">
            <v>Khối sản xuất và xây lắp</v>
          </cell>
          <cell r="I189" t="str">
            <v>DE4 C3-3</v>
          </cell>
          <cell r="J189" t="str">
            <v>C3-3</v>
          </cell>
          <cell r="K189">
            <v>42948</v>
          </cell>
          <cell r="L189">
            <v>0</v>
          </cell>
          <cell r="M189" t="str">
            <v>HĐMV</v>
          </cell>
          <cell r="N189" t="str">
            <v>HĐMV</v>
          </cell>
          <cell r="O189">
            <v>42948</v>
          </cell>
          <cell r="P189" t="str">
            <v>Nhân viên mới</v>
          </cell>
          <cell r="Q189">
            <v>0</v>
          </cell>
          <cell r="R189">
            <v>5000000</v>
          </cell>
          <cell r="S189">
            <v>3000000</v>
          </cell>
          <cell r="T189">
            <v>8000000</v>
          </cell>
          <cell r="U189">
            <v>0</v>
          </cell>
          <cell r="V189">
            <v>0</v>
          </cell>
          <cell r="W189">
            <v>0</v>
          </cell>
          <cell r="X189" t="str">
            <v>chưa cung cấp</v>
          </cell>
          <cell r="Y189" t="str">
            <v>VIETINBANK</v>
          </cell>
          <cell r="Z189" t="str">
            <v>CK</v>
          </cell>
        </row>
        <row r="190">
          <cell r="C190">
            <v>10325</v>
          </cell>
          <cell r="D190" t="str">
            <v>Phạm Hồng Sơn</v>
          </cell>
          <cell r="E190" t="str">
            <v>Nhân viên lái vận thăng</v>
          </cell>
          <cell r="F190" t="str">
            <v>Phòng Quản lý vật tư thiết bị thi công</v>
          </cell>
          <cell r="G190" t="str">
            <v>Phòng Quản lý vật tư thiết bị thi công</v>
          </cell>
          <cell r="H190" t="str">
            <v>Khối sản xuất và xây lắp</v>
          </cell>
          <cell r="I190" t="str">
            <v>DE4 C3-3</v>
          </cell>
          <cell r="J190" t="str">
            <v>C3-3</v>
          </cell>
          <cell r="K190">
            <v>42948</v>
          </cell>
          <cell r="L190">
            <v>0</v>
          </cell>
          <cell r="M190" t="str">
            <v>HĐMV</v>
          </cell>
          <cell r="N190" t="str">
            <v>HĐMV</v>
          </cell>
          <cell r="O190">
            <v>42948</v>
          </cell>
          <cell r="P190" t="str">
            <v>Nhân viên mới</v>
          </cell>
          <cell r="Q190">
            <v>0</v>
          </cell>
          <cell r="R190">
            <v>5000000</v>
          </cell>
          <cell r="S190">
            <v>3000000</v>
          </cell>
          <cell r="T190">
            <v>8000000</v>
          </cell>
          <cell r="U190">
            <v>0</v>
          </cell>
          <cell r="V190">
            <v>0</v>
          </cell>
          <cell r="W190">
            <v>0</v>
          </cell>
          <cell r="X190">
            <v>100867323280</v>
          </cell>
          <cell r="Y190" t="str">
            <v>VIETINBANK</v>
          </cell>
          <cell r="Z190" t="str">
            <v>CK</v>
          </cell>
        </row>
        <row r="191">
          <cell r="C191">
            <v>10155</v>
          </cell>
          <cell r="D191" t="str">
            <v>Phạm Khắc Ngừng</v>
          </cell>
          <cell r="E191" t="str">
            <v>Nhân viên bảo vệ</v>
          </cell>
          <cell r="F191" t="str">
            <v>Phòng Quản lý vật tư thiết bị thi công</v>
          </cell>
          <cell r="G191" t="str">
            <v>Phòng Quản lý vật tư thiết bị thi công</v>
          </cell>
          <cell r="H191" t="str">
            <v>Khối sản xuất và xây lắp</v>
          </cell>
          <cell r="I191" t="str">
            <v>DE4 C3-3</v>
          </cell>
          <cell r="J191" t="str">
            <v>C3-3</v>
          </cell>
          <cell r="K191">
            <v>42836</v>
          </cell>
          <cell r="L191">
            <v>0</v>
          </cell>
          <cell r="M191" t="str">
            <v>Quá tuổi, không tham gia BH</v>
          </cell>
          <cell r="N191" t="str">
            <v>XĐTH</v>
          </cell>
          <cell r="O191">
            <v>42926</v>
          </cell>
          <cell r="P191" t="str">
            <v>Chính thức</v>
          </cell>
          <cell r="Q191">
            <v>0</v>
          </cell>
          <cell r="R191">
            <v>4050000</v>
          </cell>
          <cell r="S191">
            <v>1450000</v>
          </cell>
          <cell r="T191">
            <v>5500000</v>
          </cell>
          <cell r="U191">
            <v>0</v>
          </cell>
          <cell r="V191">
            <v>0</v>
          </cell>
          <cell r="W191">
            <v>0</v>
          </cell>
          <cell r="X191">
            <v>104866985416</v>
          </cell>
          <cell r="Y191" t="str">
            <v>VIETINBANK</v>
          </cell>
          <cell r="Z191" t="str">
            <v>LT</v>
          </cell>
        </row>
        <row r="192">
          <cell r="C192">
            <v>10156</v>
          </cell>
          <cell r="D192" t="str">
            <v>Trần Văn Hậu</v>
          </cell>
          <cell r="E192" t="str">
            <v>Nhân viên bảo vệ kiêm Thủ kho</v>
          </cell>
          <cell r="F192" t="str">
            <v>Phòng Quản lý vật tư thiết bị thi công</v>
          </cell>
          <cell r="G192" t="str">
            <v>Phòng Quản lý vật tư thiết bị thi công</v>
          </cell>
          <cell r="H192" t="str">
            <v>Khối sản xuất và xây lắp</v>
          </cell>
          <cell r="I192" t="str">
            <v>DE4 C3-3</v>
          </cell>
          <cell r="J192" t="str">
            <v>C3-3</v>
          </cell>
          <cell r="K192">
            <v>42836</v>
          </cell>
          <cell r="L192">
            <v>0</v>
          </cell>
          <cell r="M192">
            <v>1</v>
          </cell>
          <cell r="N192" t="str">
            <v>XĐTH</v>
          </cell>
          <cell r="O192">
            <v>42926</v>
          </cell>
          <cell r="P192" t="str">
            <v>Chính thức</v>
          </cell>
          <cell r="Q192">
            <v>0</v>
          </cell>
          <cell r="R192">
            <v>4050000</v>
          </cell>
          <cell r="S192">
            <v>3450000</v>
          </cell>
          <cell r="T192">
            <v>7500000</v>
          </cell>
          <cell r="U192">
            <v>0</v>
          </cell>
          <cell r="V192">
            <v>0</v>
          </cell>
          <cell r="W192">
            <v>0</v>
          </cell>
          <cell r="X192">
            <v>108866884428</v>
          </cell>
          <cell r="Y192" t="str">
            <v>VIETINBANK</v>
          </cell>
          <cell r="Z192" t="str">
            <v>LT</v>
          </cell>
        </row>
        <row r="193">
          <cell r="C193">
            <v>10159</v>
          </cell>
          <cell r="D193" t="str">
            <v>Trịnh Viết Tấn</v>
          </cell>
          <cell r="E193" t="str">
            <v>Nhân viên kỹ thuật</v>
          </cell>
          <cell r="F193" t="str">
            <v>Phòng Quản lý vật tư thiết bị thi công</v>
          </cell>
          <cell r="G193" t="str">
            <v>Phòng Quản lý vật tư thiết bị thi công</v>
          </cell>
          <cell r="H193" t="str">
            <v>Khối sản xuất và xây lắp</v>
          </cell>
          <cell r="I193" t="str">
            <v>DE4 C3-3</v>
          </cell>
          <cell r="J193" t="str">
            <v>C3-3</v>
          </cell>
          <cell r="K193">
            <v>42877</v>
          </cell>
          <cell r="L193">
            <v>0</v>
          </cell>
          <cell r="M193">
            <v>1</v>
          </cell>
          <cell r="N193" t="str">
            <v>XĐTH</v>
          </cell>
          <cell r="O193">
            <v>42938</v>
          </cell>
          <cell r="P193" t="str">
            <v>Chính thức</v>
          </cell>
          <cell r="Q193">
            <v>0</v>
          </cell>
          <cell r="R193">
            <v>4500000</v>
          </cell>
          <cell r="S193">
            <v>4500000</v>
          </cell>
          <cell r="T193">
            <v>9000000</v>
          </cell>
          <cell r="U193">
            <v>0</v>
          </cell>
          <cell r="V193">
            <v>0</v>
          </cell>
          <cell r="W193">
            <v>0</v>
          </cell>
          <cell r="X193">
            <v>104005025684</v>
          </cell>
          <cell r="Y193" t="str">
            <v>VIETINBANK</v>
          </cell>
          <cell r="Z193" t="str">
            <v>LT</v>
          </cell>
        </row>
        <row r="194">
          <cell r="C194">
            <v>10189</v>
          </cell>
          <cell r="D194" t="str">
            <v>Trần Văn Thu</v>
          </cell>
          <cell r="E194" t="str">
            <v>Giám đốc</v>
          </cell>
          <cell r="F194" t="str">
            <v>Ban Giám đốc</v>
          </cell>
          <cell r="G194" t="str">
            <v>Ban Giám đốc</v>
          </cell>
          <cell r="H194" t="str">
            <v>Khối sản xuất và xây lắp</v>
          </cell>
          <cell r="I194" t="str">
            <v>BGĐ C3-4</v>
          </cell>
          <cell r="J194" t="str">
            <v>C3-4</v>
          </cell>
          <cell r="K194">
            <v>41271</v>
          </cell>
          <cell r="L194">
            <v>0</v>
          </cell>
          <cell r="M194" t="str">
            <v>HĐMV</v>
          </cell>
          <cell r="N194" t="str">
            <v>HĐMV</v>
          </cell>
          <cell r="O194">
            <v>42826</v>
          </cell>
          <cell r="P194" t="str">
            <v>Phụ cấp trách nhiệm</v>
          </cell>
          <cell r="Q194">
            <v>0</v>
          </cell>
          <cell r="R194">
            <v>4050000</v>
          </cell>
          <cell r="S194">
            <v>2950000</v>
          </cell>
          <cell r="T194">
            <v>7000000</v>
          </cell>
          <cell r="U194">
            <v>2000000</v>
          </cell>
          <cell r="V194">
            <v>0</v>
          </cell>
          <cell r="W194">
            <v>0</v>
          </cell>
          <cell r="X194" t="str">
            <v>Nhận tiền mặt</v>
          </cell>
          <cell r="Y194" t="str">
            <v>VIETINBANK</v>
          </cell>
          <cell r="Z194" t="str">
            <v>CK</v>
          </cell>
          <cell r="AA194">
            <v>0</v>
          </cell>
        </row>
        <row r="195">
          <cell r="C195">
            <v>10077.1</v>
          </cell>
          <cell r="D195" t="str">
            <v>Hoàng Phương Anh</v>
          </cell>
          <cell r="E195" t="str">
            <v>Phụ trách Kế toán</v>
          </cell>
          <cell r="F195" t="str">
            <v>Phòng Tài chính &amp; Kế toán</v>
          </cell>
          <cell r="G195" t="str">
            <v>Khối Tài chính kinh tế</v>
          </cell>
          <cell r="H195" t="str">
            <v>Khối sản xuất và xây lắp</v>
          </cell>
          <cell r="I195" t="str">
            <v>KVP C3-4</v>
          </cell>
          <cell r="J195" t="str">
            <v>C3-4</v>
          </cell>
          <cell r="K195">
            <v>42313</v>
          </cell>
          <cell r="L195">
            <v>0</v>
          </cell>
          <cell r="M195" t="str">
            <v>HĐ Part time</v>
          </cell>
          <cell r="N195" t="str">
            <v>XĐTH</v>
          </cell>
          <cell r="O195">
            <v>42917</v>
          </cell>
          <cell r="P195" t="str">
            <v>tách phụ cấp từ lương C3</v>
          </cell>
          <cell r="Q195">
            <v>0</v>
          </cell>
          <cell r="R195">
            <v>2000000</v>
          </cell>
          <cell r="S195">
            <v>0</v>
          </cell>
          <cell r="T195">
            <v>2000000</v>
          </cell>
          <cell r="U195">
            <v>0</v>
          </cell>
          <cell r="V195">
            <v>0</v>
          </cell>
          <cell r="W195">
            <v>0</v>
          </cell>
          <cell r="X195" t="str">
            <v>chưa cung cấp</v>
          </cell>
          <cell r="Y195" t="str">
            <v>VIETINBANK</v>
          </cell>
          <cell r="Z195" t="str">
            <v>LT</v>
          </cell>
        </row>
        <row r="196">
          <cell r="C196">
            <v>10339</v>
          </cell>
          <cell r="D196" t="str">
            <v>Đỗ Sinh Thành</v>
          </cell>
          <cell r="E196" t="str">
            <v>Giám đốc</v>
          </cell>
          <cell r="F196" t="str">
            <v>Ban Giám đốc</v>
          </cell>
          <cell r="G196" t="str">
            <v>Ban Giám đốc</v>
          </cell>
          <cell r="H196" t="str">
            <v>Khối sản xuất và xây lắp</v>
          </cell>
          <cell r="I196" t="str">
            <v>BGĐ C3-4</v>
          </cell>
          <cell r="J196" t="str">
            <v>C3-4</v>
          </cell>
          <cell r="K196">
            <v>42948</v>
          </cell>
          <cell r="L196">
            <v>0</v>
          </cell>
          <cell r="M196" t="str">
            <v>HĐ CTV</v>
          </cell>
          <cell r="N196" t="str">
            <v>HĐCTV</v>
          </cell>
          <cell r="O196">
            <v>42948</v>
          </cell>
          <cell r="P196" t="str">
            <v>Nhân viên mới</v>
          </cell>
          <cell r="Q196">
            <v>0</v>
          </cell>
          <cell r="R196">
            <v>16000000</v>
          </cell>
          <cell r="S196">
            <v>0</v>
          </cell>
          <cell r="T196">
            <v>16000000</v>
          </cell>
          <cell r="U196">
            <v>0</v>
          </cell>
          <cell r="V196">
            <v>0</v>
          </cell>
          <cell r="W196">
            <v>0</v>
          </cell>
          <cell r="X196" t="str">
            <v>Nhận tiền mặt</v>
          </cell>
          <cell r="Y196" t="str">
            <v>VIETINBANK</v>
          </cell>
          <cell r="Z196">
            <v>0.1</v>
          </cell>
        </row>
        <row r="197">
          <cell r="C197">
            <v>10190.1</v>
          </cell>
          <cell r="D197" t="str">
            <v>Vũ Bá Sang</v>
          </cell>
          <cell r="E197" t="str">
            <v>Giám đốc</v>
          </cell>
          <cell r="F197" t="str">
            <v>Ban Giám đốc</v>
          </cell>
          <cell r="G197" t="str">
            <v>Ban Giám đốc</v>
          </cell>
          <cell r="H197" t="str">
            <v>Ban Giám đốc</v>
          </cell>
          <cell r="I197" t="str">
            <v>BGĐ C6.2</v>
          </cell>
          <cell r="J197" t="str">
            <v>C6.2</v>
          </cell>
          <cell r="K197">
            <v>41876</v>
          </cell>
          <cell r="L197">
            <v>0</v>
          </cell>
          <cell r="M197" t="str">
            <v>HĐ Part time</v>
          </cell>
          <cell r="N197" t="str">
            <v>Không XĐTH</v>
          </cell>
          <cell r="O197">
            <v>42917</v>
          </cell>
          <cell r="P197">
            <v>0</v>
          </cell>
          <cell r="Q197">
            <v>0</v>
          </cell>
          <cell r="R197">
            <v>3000000</v>
          </cell>
          <cell r="S197">
            <v>0</v>
          </cell>
          <cell r="T197">
            <v>3000000</v>
          </cell>
          <cell r="U197">
            <v>0</v>
          </cell>
          <cell r="V197">
            <v>0</v>
          </cell>
          <cell r="W197">
            <v>0</v>
          </cell>
          <cell r="X197" t="str">
            <v>Nhận tiền mặt</v>
          </cell>
          <cell r="Y197" t="str">
            <v>VIETINBANK</v>
          </cell>
          <cell r="Z197" t="str">
            <v>LT</v>
          </cell>
        </row>
        <row r="198">
          <cell r="C198">
            <v>10191.1</v>
          </cell>
          <cell r="D198" t="str">
            <v>Nguyễn Viết Thông</v>
          </cell>
          <cell r="E198" t="str">
            <v>Phụ trách Kế toán</v>
          </cell>
          <cell r="F198" t="str">
            <v>Phòng Kế toán</v>
          </cell>
          <cell r="G198" t="str">
            <v>Đơn vị Quản lý tòa nhà</v>
          </cell>
          <cell r="H198" t="str">
            <v>Khối Dịch vụ</v>
          </cell>
          <cell r="I198" t="str">
            <v>Phòng KT C6.2</v>
          </cell>
          <cell r="J198" t="str">
            <v>C6.2</v>
          </cell>
          <cell r="K198">
            <v>42585</v>
          </cell>
          <cell r="L198">
            <v>0</v>
          </cell>
          <cell r="M198" t="str">
            <v>HĐ Part time</v>
          </cell>
          <cell r="N198" t="str">
            <v>XĐTH</v>
          </cell>
          <cell r="O198">
            <v>42948</v>
          </cell>
          <cell r="P198">
            <v>0</v>
          </cell>
          <cell r="Q198">
            <v>0</v>
          </cell>
          <cell r="R198">
            <v>1000000</v>
          </cell>
          <cell r="S198">
            <v>0</v>
          </cell>
          <cell r="T198">
            <v>1000000</v>
          </cell>
          <cell r="U198">
            <v>0</v>
          </cell>
          <cell r="V198">
            <v>0</v>
          </cell>
          <cell r="W198">
            <v>0</v>
          </cell>
          <cell r="X198" t="str">
            <v>Nhận tiền mặt</v>
          </cell>
          <cell r="Y198" t="str">
            <v>VIETINBANK</v>
          </cell>
          <cell r="Z198" t="str">
            <v>LT</v>
          </cell>
          <cell r="AA198">
            <v>0</v>
          </cell>
        </row>
        <row r="199">
          <cell r="C199">
            <v>10228</v>
          </cell>
          <cell r="D199" t="str">
            <v>Trần Công Đạt</v>
          </cell>
          <cell r="E199" t="str">
            <v>Tổng Giám đốc - Phó Tổng Giám đốc thường trực</v>
          </cell>
          <cell r="F199" t="str">
            <v>Ban Tổng Giám đốc</v>
          </cell>
          <cell r="G199" t="str">
            <v>Ban Tổng Giám đốc</v>
          </cell>
          <cell r="H199" t="str">
            <v>Khối Phát triển dự án</v>
          </cell>
          <cell r="I199" t="str">
            <v>Ban TGD C1</v>
          </cell>
          <cell r="J199" t="str">
            <v>C1</v>
          </cell>
          <cell r="K199">
            <v>42870</v>
          </cell>
          <cell r="L199">
            <v>0</v>
          </cell>
          <cell r="M199">
            <v>1</v>
          </cell>
          <cell r="N199" t="str">
            <v>XĐTH</v>
          </cell>
          <cell r="O199">
            <v>42870</v>
          </cell>
          <cell r="P199" t="str">
            <v>tái tuyển dụng</v>
          </cell>
          <cell r="Q199">
            <v>0</v>
          </cell>
          <cell r="R199">
            <v>30000000</v>
          </cell>
          <cell r="S199">
            <v>30000000</v>
          </cell>
          <cell r="T199">
            <v>60000000</v>
          </cell>
          <cell r="U199">
            <v>0</v>
          </cell>
          <cell r="V199">
            <v>0</v>
          </cell>
          <cell r="W199">
            <v>0</v>
          </cell>
          <cell r="X199" t="str">
            <v>101005973709</v>
          </cell>
          <cell r="Y199" t="str">
            <v>VIETINBANK</v>
          </cell>
          <cell r="Z199" t="str">
            <v>LT</v>
          </cell>
          <cell r="AA199">
            <v>2</v>
          </cell>
        </row>
        <row r="200">
          <cell r="C200">
            <v>10198</v>
          </cell>
          <cell r="D200" t="str">
            <v>Nguyễn Huy Anh</v>
          </cell>
          <cell r="E200" t="str">
            <v>Phó Tổng Giám đốc</v>
          </cell>
          <cell r="F200" t="str">
            <v>Ban Tổng Giám đốc</v>
          </cell>
          <cell r="G200" t="str">
            <v>Ban Tổng Giám đốc</v>
          </cell>
          <cell r="H200" t="str">
            <v>Ban Tổng Giám đốc</v>
          </cell>
          <cell r="I200" t="str">
            <v>Ban TGD C1</v>
          </cell>
          <cell r="J200" t="str">
            <v>C1</v>
          </cell>
          <cell r="K200">
            <v>41579</v>
          </cell>
          <cell r="L200">
            <v>0</v>
          </cell>
          <cell r="M200" t="str">
            <v>Quá tuổi, không tham gia BH</v>
          </cell>
          <cell r="N200" t="str">
            <v>XĐTH</v>
          </cell>
          <cell r="O200">
            <v>0</v>
          </cell>
          <cell r="P200">
            <v>0</v>
          </cell>
          <cell r="Q200">
            <v>0</v>
          </cell>
          <cell r="R200">
            <v>15431250</v>
          </cell>
          <cell r="S200">
            <v>15431250</v>
          </cell>
          <cell r="T200">
            <v>30862500</v>
          </cell>
          <cell r="U200">
            <v>0</v>
          </cell>
          <cell r="V200">
            <v>0</v>
          </cell>
          <cell r="W200">
            <v>0</v>
          </cell>
          <cell r="X200" t="str">
            <v>chưa cung cấp</v>
          </cell>
          <cell r="Y200" t="str">
            <v>VIETINBANK</v>
          </cell>
          <cell r="Z200" t="str">
            <v>LT</v>
          </cell>
        </row>
        <row r="201">
          <cell r="C201">
            <v>10225</v>
          </cell>
          <cell r="D201" t="str">
            <v>Trương Phú Hải</v>
          </cell>
          <cell r="E201" t="str">
            <v>Trợ lý kế hoạch</v>
          </cell>
          <cell r="F201">
            <v>0</v>
          </cell>
          <cell r="G201">
            <v>0</v>
          </cell>
          <cell r="H201">
            <v>0</v>
          </cell>
          <cell r="I201" t="str">
            <v>TTL C1</v>
          </cell>
          <cell r="J201" t="str">
            <v>C1</v>
          </cell>
          <cell r="K201">
            <v>42887</v>
          </cell>
          <cell r="L201">
            <v>0</v>
          </cell>
          <cell r="M201">
            <v>1</v>
          </cell>
          <cell r="N201" t="str">
            <v>XĐTH</v>
          </cell>
          <cell r="O201">
            <v>42948</v>
          </cell>
          <cell r="P201" t="str">
            <v>Chính thức</v>
          </cell>
          <cell r="Q201">
            <v>0</v>
          </cell>
          <cell r="R201">
            <v>9000000</v>
          </cell>
          <cell r="S201">
            <v>9000000</v>
          </cell>
          <cell r="T201">
            <v>18000000</v>
          </cell>
          <cell r="U201">
            <v>0</v>
          </cell>
          <cell r="V201">
            <v>0</v>
          </cell>
          <cell r="W201">
            <v>0</v>
          </cell>
          <cell r="X201">
            <v>105003685856</v>
          </cell>
          <cell r="Y201" t="str">
            <v>VIETINBANK</v>
          </cell>
          <cell r="Z201" t="str">
            <v>LT</v>
          </cell>
        </row>
        <row r="202">
          <cell r="C202">
            <v>10197</v>
          </cell>
          <cell r="D202" t="str">
            <v>Lê Sĩ Hà</v>
          </cell>
          <cell r="E202" t="str">
            <v>Trưởng phòng Quản lý các Dự án &amp; Kế hoạch</v>
          </cell>
          <cell r="F202" t="str">
            <v>Phòng Quản lý các Dự án &amp; Kế hoạch</v>
          </cell>
          <cell r="G202">
            <v>0</v>
          </cell>
          <cell r="H202">
            <v>0</v>
          </cell>
          <cell r="I202" t="str">
            <v>Ban QL các DA C1</v>
          </cell>
          <cell r="J202" t="str">
            <v>C1</v>
          </cell>
          <cell r="K202">
            <v>41487</v>
          </cell>
          <cell r="L202">
            <v>0</v>
          </cell>
          <cell r="M202">
            <v>1</v>
          </cell>
          <cell r="N202" t="str">
            <v>XĐTH</v>
          </cell>
          <cell r="O202">
            <v>42948</v>
          </cell>
          <cell r="P202" t="str">
            <v>Phụ cấp xăng xe</v>
          </cell>
          <cell r="Q202">
            <v>0</v>
          </cell>
          <cell r="R202">
            <v>14375000</v>
          </cell>
          <cell r="S202">
            <v>14375000</v>
          </cell>
          <cell r="T202">
            <v>28750000</v>
          </cell>
          <cell r="U202">
            <v>0</v>
          </cell>
          <cell r="V202">
            <v>0</v>
          </cell>
          <cell r="W202">
            <v>2000000</v>
          </cell>
          <cell r="X202" t="str">
            <v>107001287393</v>
          </cell>
          <cell r="Y202" t="str">
            <v>VIETINBANK</v>
          </cell>
          <cell r="Z202" t="str">
            <v>LT</v>
          </cell>
          <cell r="AA202">
            <v>0</v>
          </cell>
        </row>
        <row r="203">
          <cell r="C203">
            <v>10235</v>
          </cell>
          <cell r="D203" t="str">
            <v>Trịnh Ngọc Khoa</v>
          </cell>
          <cell r="E203" t="str">
            <v>Chuyên viên Quản lý Dự án</v>
          </cell>
          <cell r="F203" t="str">
            <v>Phòng Quản lý các Dự án &amp; Kế hoạch</v>
          </cell>
          <cell r="G203">
            <v>0</v>
          </cell>
          <cell r="H203">
            <v>0</v>
          </cell>
          <cell r="I203" t="str">
            <v>Ban QL các DA C1</v>
          </cell>
          <cell r="J203" t="str">
            <v>C1</v>
          </cell>
          <cell r="K203">
            <v>42912</v>
          </cell>
          <cell r="L203">
            <v>0</v>
          </cell>
          <cell r="M203">
            <v>1</v>
          </cell>
          <cell r="N203" t="str">
            <v>XĐTH</v>
          </cell>
          <cell r="O203">
            <v>42973</v>
          </cell>
          <cell r="P203" t="str">
            <v>Chính thức</v>
          </cell>
          <cell r="Q203">
            <v>0</v>
          </cell>
          <cell r="R203">
            <v>6000000</v>
          </cell>
          <cell r="S203">
            <v>6000000</v>
          </cell>
          <cell r="T203">
            <v>12000000</v>
          </cell>
          <cell r="U203">
            <v>0</v>
          </cell>
          <cell r="V203">
            <v>0</v>
          </cell>
          <cell r="W203">
            <v>0</v>
          </cell>
          <cell r="X203">
            <v>108004650287</v>
          </cell>
          <cell r="Y203" t="str">
            <v>VIETINBANK</v>
          </cell>
          <cell r="Z203" t="str">
            <v>LT</v>
          </cell>
        </row>
        <row r="204">
          <cell r="C204">
            <v>10333</v>
          </cell>
          <cell r="D204" t="str">
            <v>Vũ Chí Cương</v>
          </cell>
          <cell r="E204" t="str">
            <v>Chuyên viên Chăm sóc khách hàng</v>
          </cell>
          <cell r="F204" t="str">
            <v>BP Chăm sóc khách hàng</v>
          </cell>
          <cell r="G204" t="str">
            <v>Ban Kính doanh - Dịch vụ</v>
          </cell>
          <cell r="H204">
            <v>0</v>
          </cell>
          <cell r="I204" t="str">
            <v>Ban KD C1</v>
          </cell>
          <cell r="J204" t="str">
            <v>C1</v>
          </cell>
          <cell r="K204">
            <v>42968</v>
          </cell>
          <cell r="L204">
            <v>43004</v>
          </cell>
          <cell r="M204" t="str">
            <v>HĐTV</v>
          </cell>
          <cell r="N204" t="str">
            <v>HĐTV</v>
          </cell>
          <cell r="O204">
            <v>42968</v>
          </cell>
          <cell r="P204" t="str">
            <v>Nhân viên mới</v>
          </cell>
          <cell r="Q204">
            <v>0.85</v>
          </cell>
          <cell r="R204">
            <v>6500000</v>
          </cell>
          <cell r="S204">
            <v>6500000</v>
          </cell>
          <cell r="T204">
            <v>13000000</v>
          </cell>
          <cell r="U204">
            <v>0</v>
          </cell>
          <cell r="V204">
            <v>0</v>
          </cell>
          <cell r="W204">
            <v>0</v>
          </cell>
          <cell r="X204">
            <v>102867399333</v>
          </cell>
          <cell r="Y204" t="str">
            <v>VIETINBANK</v>
          </cell>
          <cell r="Z204">
            <v>0.1</v>
          </cell>
          <cell r="AA204">
            <v>2</v>
          </cell>
        </row>
        <row r="205">
          <cell r="C205">
            <v>10193</v>
          </cell>
          <cell r="D205" t="str">
            <v>Nguyễn Thành Trung</v>
          </cell>
          <cell r="E205" t="str">
            <v>Phó Tổng Giám đốc Phát triển dự án nội tỉnh</v>
          </cell>
          <cell r="F205" t="str">
            <v>Ban Tổng Giám đốc</v>
          </cell>
          <cell r="G205" t="str">
            <v>Ban Tổng Giám đốc</v>
          </cell>
          <cell r="H205" t="str">
            <v>Khối Phát triển dự án</v>
          </cell>
          <cell r="I205" t="str">
            <v>Ban TGD C1</v>
          </cell>
          <cell r="J205" t="str">
            <v>C1</v>
          </cell>
          <cell r="K205">
            <v>40210</v>
          </cell>
          <cell r="L205">
            <v>0</v>
          </cell>
          <cell r="M205">
            <v>1</v>
          </cell>
          <cell r="N205" t="str">
            <v>Không XĐTH</v>
          </cell>
          <cell r="O205">
            <v>0</v>
          </cell>
          <cell r="P205">
            <v>0</v>
          </cell>
          <cell r="Q205">
            <v>0</v>
          </cell>
          <cell r="R205">
            <v>20700000</v>
          </cell>
          <cell r="S205">
            <v>20700000</v>
          </cell>
          <cell r="T205">
            <v>41400000</v>
          </cell>
          <cell r="U205">
            <v>0</v>
          </cell>
          <cell r="V205">
            <v>0</v>
          </cell>
          <cell r="W205">
            <v>0</v>
          </cell>
          <cell r="X205" t="str">
            <v>101005835559</v>
          </cell>
          <cell r="Y205" t="str">
            <v>VIETINBANK</v>
          </cell>
          <cell r="Z205" t="str">
            <v>LT</v>
          </cell>
          <cell r="AA205">
            <v>0</v>
          </cell>
        </row>
        <row r="206">
          <cell r="C206">
            <v>10207</v>
          </cell>
          <cell r="D206" t="str">
            <v>Đào Thị Vân</v>
          </cell>
          <cell r="E206" t="str">
            <v>Trưởng phòng Phát triển dự án nội tỉnh</v>
          </cell>
          <cell r="F206" t="str">
            <v>Phòng Phát triển dự án nội tỉnh</v>
          </cell>
          <cell r="G206" t="str">
            <v>Khối Phát triển dự án</v>
          </cell>
          <cell r="H206" t="str">
            <v>Khối Phát triển dự án</v>
          </cell>
          <cell r="I206" t="str">
            <v>Ban PTDA C1</v>
          </cell>
          <cell r="J206" t="str">
            <v>C1</v>
          </cell>
          <cell r="K206">
            <v>42450</v>
          </cell>
          <cell r="L206">
            <v>0</v>
          </cell>
          <cell r="M206">
            <v>1</v>
          </cell>
          <cell r="N206" t="str">
            <v>XĐTH</v>
          </cell>
          <cell r="O206">
            <v>42856</v>
          </cell>
          <cell r="P206" t="str">
            <v>Điều chỉnh thu nhập</v>
          </cell>
          <cell r="Q206">
            <v>0</v>
          </cell>
          <cell r="R206">
            <v>15730000</v>
          </cell>
          <cell r="S206">
            <v>15730000</v>
          </cell>
          <cell r="T206">
            <v>31460000</v>
          </cell>
          <cell r="U206">
            <v>0</v>
          </cell>
          <cell r="V206">
            <v>0</v>
          </cell>
          <cell r="W206">
            <v>2000000</v>
          </cell>
          <cell r="X206" t="str">
            <v>103006459862</v>
          </cell>
          <cell r="Y206" t="str">
            <v>VIETINBANK</v>
          </cell>
          <cell r="Z206" t="str">
            <v>LT</v>
          </cell>
          <cell r="AA206">
            <v>0</v>
          </cell>
        </row>
        <row r="207">
          <cell r="C207">
            <v>10202</v>
          </cell>
          <cell r="D207" t="str">
            <v>Nguyễn Nam Hải</v>
          </cell>
          <cell r="E207" t="str">
            <v>Chuyên viên Phát triển dự án</v>
          </cell>
          <cell r="F207" t="str">
            <v>Phòng Phát triển dự án nội tỉnh</v>
          </cell>
          <cell r="G207" t="str">
            <v>Khối Phát triển dự án</v>
          </cell>
          <cell r="H207" t="str">
            <v>Khối Phát triển dự án</v>
          </cell>
          <cell r="I207" t="str">
            <v>Ban PTDA C1</v>
          </cell>
          <cell r="J207" t="str">
            <v>C1</v>
          </cell>
          <cell r="K207">
            <v>41932</v>
          </cell>
          <cell r="L207">
            <v>0</v>
          </cell>
          <cell r="M207">
            <v>1</v>
          </cell>
          <cell r="N207" t="str">
            <v>XĐTH</v>
          </cell>
          <cell r="O207">
            <v>42948</v>
          </cell>
          <cell r="P207" t="str">
            <v>Phụ cấp xăng xe điện thoại</v>
          </cell>
          <cell r="Q207">
            <v>0</v>
          </cell>
          <cell r="R207">
            <v>6000000</v>
          </cell>
          <cell r="S207">
            <v>6000000</v>
          </cell>
          <cell r="T207">
            <v>12000000</v>
          </cell>
          <cell r="U207">
            <v>0</v>
          </cell>
          <cell r="V207">
            <v>500000</v>
          </cell>
          <cell r="W207">
            <v>700000</v>
          </cell>
          <cell r="X207" t="str">
            <v>103001874019</v>
          </cell>
          <cell r="Y207" t="str">
            <v>VIETINBANK</v>
          </cell>
          <cell r="Z207" t="str">
            <v>LT</v>
          </cell>
          <cell r="AA207">
            <v>0</v>
          </cell>
        </row>
        <row r="208">
          <cell r="C208">
            <v>10203</v>
          </cell>
          <cell r="D208" t="str">
            <v>Phạm Thị Nhung</v>
          </cell>
          <cell r="E208" t="str">
            <v>Nhân viên Phát triển dự án</v>
          </cell>
          <cell r="F208" t="str">
            <v>Phòng Phát triển dự án nội tỉnh</v>
          </cell>
          <cell r="G208" t="str">
            <v>Khối Phát triển dự án</v>
          </cell>
          <cell r="H208" t="str">
            <v>Khối Phát triển dự án</v>
          </cell>
          <cell r="I208" t="str">
            <v>Ban PTDA C1</v>
          </cell>
          <cell r="J208" t="str">
            <v>C1</v>
          </cell>
          <cell r="K208">
            <v>42128</v>
          </cell>
          <cell r="L208">
            <v>0</v>
          </cell>
          <cell r="M208">
            <v>1</v>
          </cell>
          <cell r="N208" t="str">
            <v>XĐTH</v>
          </cell>
          <cell r="O208">
            <v>42948</v>
          </cell>
          <cell r="P208" t="str">
            <v>Phụ cấp xăng xe điện thoại</v>
          </cell>
          <cell r="Q208">
            <v>0</v>
          </cell>
          <cell r="R208">
            <v>4050000</v>
          </cell>
          <cell r="S208">
            <v>4000000</v>
          </cell>
          <cell r="T208">
            <v>8050000</v>
          </cell>
          <cell r="U208">
            <v>0</v>
          </cell>
          <cell r="V208">
            <v>500000</v>
          </cell>
          <cell r="W208">
            <v>700000</v>
          </cell>
          <cell r="X208" t="str">
            <v>101001730702</v>
          </cell>
          <cell r="Y208" t="str">
            <v>VIETINBANK</v>
          </cell>
          <cell r="Z208" t="str">
            <v>LT</v>
          </cell>
          <cell r="AA208">
            <v>0</v>
          </cell>
        </row>
        <row r="209">
          <cell r="C209">
            <v>10226</v>
          </cell>
          <cell r="D209" t="str">
            <v>Lê Thị Thanh Bình</v>
          </cell>
          <cell r="E209" t="str">
            <v>Chuyên viên Phát triển dự án</v>
          </cell>
          <cell r="F209" t="str">
            <v>Phòng Phát triển dự án nội tỉnh</v>
          </cell>
          <cell r="G209" t="str">
            <v>Khối Phát triển dự án</v>
          </cell>
          <cell r="H209" t="str">
            <v>Khối Phát triển dự án</v>
          </cell>
          <cell r="I209" t="str">
            <v>Ban PTDA C1</v>
          </cell>
          <cell r="J209" t="str">
            <v>C1</v>
          </cell>
          <cell r="K209">
            <v>42870</v>
          </cell>
          <cell r="L209">
            <v>0</v>
          </cell>
          <cell r="M209">
            <v>1</v>
          </cell>
          <cell r="N209" t="str">
            <v>XĐTH</v>
          </cell>
          <cell r="O209">
            <v>42948</v>
          </cell>
          <cell r="P209" t="str">
            <v>Phụ cấp xăng xe điện thoại</v>
          </cell>
          <cell r="Q209">
            <v>0.85</v>
          </cell>
          <cell r="R209">
            <v>9000000</v>
          </cell>
          <cell r="S209">
            <v>9000000</v>
          </cell>
          <cell r="T209">
            <v>18000000</v>
          </cell>
          <cell r="U209">
            <v>0</v>
          </cell>
          <cell r="V209">
            <v>500000</v>
          </cell>
          <cell r="W209">
            <v>700000</v>
          </cell>
          <cell r="X209">
            <v>107866794002</v>
          </cell>
          <cell r="Y209" t="str">
            <v>VIETINBANK</v>
          </cell>
          <cell r="Z209" t="str">
            <v>LT</v>
          </cell>
        </row>
        <row r="210">
          <cell r="C210">
            <v>10217</v>
          </cell>
          <cell r="D210" t="str">
            <v>Vũ Ngọc Huy</v>
          </cell>
          <cell r="E210" t="str">
            <v>Nhân viên Phát triển dự án</v>
          </cell>
          <cell r="F210" t="str">
            <v>Phòng Phát triển dự án nội tỉnh</v>
          </cell>
          <cell r="G210" t="str">
            <v>Khối Phát triển dự án</v>
          </cell>
          <cell r="H210" t="str">
            <v>Khối Phát triển dự án</v>
          </cell>
          <cell r="I210" t="str">
            <v>Ban PTDA C1</v>
          </cell>
          <cell r="J210" t="str">
            <v>C1</v>
          </cell>
          <cell r="K210">
            <v>42730</v>
          </cell>
          <cell r="L210">
            <v>0</v>
          </cell>
          <cell r="M210">
            <v>1</v>
          </cell>
          <cell r="N210" t="str">
            <v>XĐTH</v>
          </cell>
          <cell r="O210">
            <v>42948</v>
          </cell>
          <cell r="P210" t="str">
            <v>Phụ cấp xăng xe điện thoại</v>
          </cell>
          <cell r="Q210">
            <v>0</v>
          </cell>
          <cell r="R210">
            <v>4050000</v>
          </cell>
          <cell r="S210">
            <v>3950000</v>
          </cell>
          <cell r="T210">
            <v>8000000</v>
          </cell>
          <cell r="U210">
            <v>0</v>
          </cell>
          <cell r="V210">
            <v>500000</v>
          </cell>
          <cell r="W210">
            <v>700000</v>
          </cell>
          <cell r="X210" t="str">
            <v>108003760929</v>
          </cell>
          <cell r="Y210" t="str">
            <v>VIETINBANK</v>
          </cell>
          <cell r="Z210" t="str">
            <v>LT</v>
          </cell>
          <cell r="AA210">
            <v>0</v>
          </cell>
        </row>
        <row r="211">
          <cell r="C211">
            <v>10194</v>
          </cell>
          <cell r="D211" t="str">
            <v>Dương Văn Khánh</v>
          </cell>
          <cell r="E211" t="str">
            <v>Trưởng phòng Giải phóng mặt bằng</v>
          </cell>
          <cell r="F211" t="str">
            <v>Phòng Giải phóng mặt bằng</v>
          </cell>
          <cell r="G211" t="str">
            <v>Khối Phát triển dự án</v>
          </cell>
          <cell r="H211" t="str">
            <v>Khối Phát triển dự án</v>
          </cell>
          <cell r="I211" t="str">
            <v>Ban PTDA C1</v>
          </cell>
          <cell r="J211" t="str">
            <v>C1</v>
          </cell>
          <cell r="K211">
            <v>40611</v>
          </cell>
          <cell r="L211">
            <v>0</v>
          </cell>
          <cell r="M211">
            <v>1</v>
          </cell>
          <cell r="N211" t="str">
            <v>Không XĐTH</v>
          </cell>
          <cell r="O211">
            <v>42856</v>
          </cell>
          <cell r="P211" t="str">
            <v>Điều chỉnh thu nhập</v>
          </cell>
          <cell r="Q211">
            <v>0</v>
          </cell>
          <cell r="R211">
            <v>13455000</v>
          </cell>
          <cell r="S211">
            <v>13455000</v>
          </cell>
          <cell r="T211">
            <v>26910000</v>
          </cell>
          <cell r="U211">
            <v>0</v>
          </cell>
          <cell r="V211">
            <v>0</v>
          </cell>
          <cell r="W211">
            <v>2000000</v>
          </cell>
          <cell r="X211" t="str">
            <v>102001287361</v>
          </cell>
          <cell r="Y211" t="str">
            <v>VIETINBANK</v>
          </cell>
          <cell r="Z211" t="str">
            <v>LT</v>
          </cell>
          <cell r="AA211">
            <v>1</v>
          </cell>
        </row>
        <row r="212">
          <cell r="C212">
            <v>10200</v>
          </cell>
          <cell r="D212" t="str">
            <v>Nguyễn Tiến Công</v>
          </cell>
          <cell r="E212" t="str">
            <v>Chuyên viên Giải phóng mặt bằng</v>
          </cell>
          <cell r="F212" t="str">
            <v>Phòng Giải phóng mặt bằng</v>
          </cell>
          <cell r="G212" t="str">
            <v>Khối Phát triển dự án</v>
          </cell>
          <cell r="H212" t="str">
            <v>Khối Phát triển dự án</v>
          </cell>
          <cell r="I212" t="str">
            <v>Ban PTDA C1</v>
          </cell>
          <cell r="J212" t="str">
            <v>C1</v>
          </cell>
          <cell r="K212">
            <v>41860</v>
          </cell>
          <cell r="L212">
            <v>0</v>
          </cell>
          <cell r="M212">
            <v>1</v>
          </cell>
          <cell r="N212" t="str">
            <v>XĐTH</v>
          </cell>
          <cell r="O212">
            <v>42948</v>
          </cell>
          <cell r="P212" t="str">
            <v>Phụ cấp xăng xe điện thoại</v>
          </cell>
          <cell r="Q212">
            <v>0</v>
          </cell>
          <cell r="R212">
            <v>7150000</v>
          </cell>
          <cell r="S212">
            <v>7150000</v>
          </cell>
          <cell r="T212">
            <v>14300000</v>
          </cell>
          <cell r="U212">
            <v>0</v>
          </cell>
          <cell r="V212">
            <v>500000</v>
          </cell>
          <cell r="W212">
            <v>700000</v>
          </cell>
          <cell r="X212" t="str">
            <v>108006042580</v>
          </cell>
          <cell r="Y212" t="str">
            <v>VIETINBANK</v>
          </cell>
          <cell r="Z212" t="str">
            <v>LT</v>
          </cell>
          <cell r="AA212">
            <v>1</v>
          </cell>
        </row>
        <row r="213">
          <cell r="C213">
            <v>10213</v>
          </cell>
          <cell r="D213" t="str">
            <v>Hoàng Tú Anh</v>
          </cell>
          <cell r="E213" t="str">
            <v>Chuyên viên Giải phóng mặt bằng</v>
          </cell>
          <cell r="F213" t="str">
            <v>Phòng Giải phóng mặt bằng</v>
          </cell>
          <cell r="G213" t="str">
            <v>Khối Phát triển dự án</v>
          </cell>
          <cell r="H213" t="str">
            <v>Khối Phát triển dự án</v>
          </cell>
          <cell r="I213" t="str">
            <v>Ban PTDA C1</v>
          </cell>
          <cell r="J213" t="str">
            <v>C1</v>
          </cell>
          <cell r="K213">
            <v>42675</v>
          </cell>
          <cell r="L213">
            <v>0</v>
          </cell>
          <cell r="M213">
            <v>1</v>
          </cell>
          <cell r="N213" t="str">
            <v>XĐTH</v>
          </cell>
          <cell r="O213">
            <v>42948</v>
          </cell>
          <cell r="P213" t="str">
            <v>Phụ cấp xăng xe điện thoại</v>
          </cell>
          <cell r="Q213">
            <v>0</v>
          </cell>
          <cell r="R213">
            <v>4050000</v>
          </cell>
          <cell r="S213">
            <v>2950000</v>
          </cell>
          <cell r="T213">
            <v>7000000</v>
          </cell>
          <cell r="U213">
            <v>0</v>
          </cell>
          <cell r="V213">
            <v>500000</v>
          </cell>
          <cell r="W213">
            <v>700000</v>
          </cell>
          <cell r="X213">
            <v>101005778859</v>
          </cell>
          <cell r="Y213" t="str">
            <v>VIETINBANK</v>
          </cell>
          <cell r="Z213" t="str">
            <v>LT</v>
          </cell>
          <cell r="AA213">
            <v>0</v>
          </cell>
        </row>
        <row r="214">
          <cell r="C214">
            <v>10332</v>
          </cell>
          <cell r="D214" t="str">
            <v>Nguyễn Đồng Cường</v>
          </cell>
          <cell r="E214" t="str">
            <v>Giám đốc Kinh doanh - Dịch vụ</v>
          </cell>
          <cell r="F214" t="str">
            <v>Ban Giám đốc</v>
          </cell>
          <cell r="G214" t="str">
            <v>Ban Kính doanh - Dịch vụ</v>
          </cell>
          <cell r="H214" t="str">
            <v>Khối Kinh doanh - Dịch vụ</v>
          </cell>
          <cell r="I214" t="str">
            <v>Ban KD C1</v>
          </cell>
          <cell r="J214" t="str">
            <v>C1</v>
          </cell>
          <cell r="K214">
            <v>42968</v>
          </cell>
          <cell r="L214">
            <v>0</v>
          </cell>
          <cell r="M214" t="str">
            <v>HĐTV</v>
          </cell>
          <cell r="N214" t="str">
            <v>HĐTV</v>
          </cell>
          <cell r="O214">
            <v>42968</v>
          </cell>
          <cell r="P214" t="str">
            <v>Nhân viên mới</v>
          </cell>
          <cell r="Q214">
            <v>0.85</v>
          </cell>
          <cell r="R214">
            <v>30000000</v>
          </cell>
          <cell r="S214">
            <v>30000000</v>
          </cell>
          <cell r="T214">
            <v>60000000</v>
          </cell>
          <cell r="U214">
            <v>0</v>
          </cell>
          <cell r="V214">
            <v>0</v>
          </cell>
          <cell r="W214">
            <v>0</v>
          </cell>
          <cell r="X214">
            <v>102867342818</v>
          </cell>
          <cell r="Y214" t="str">
            <v>VIETINBANK</v>
          </cell>
          <cell r="Z214">
            <v>0.1</v>
          </cell>
          <cell r="AA214">
            <v>3</v>
          </cell>
        </row>
        <row r="215">
          <cell r="C215">
            <v>10220</v>
          </cell>
          <cell r="D215" t="str">
            <v>Trần Kim Cương</v>
          </cell>
          <cell r="E215" t="str">
            <v>Trưởng BP Chăm sóc khách hàng</v>
          </cell>
          <cell r="F215" t="str">
            <v>BP Chăm sóc khách hàng</v>
          </cell>
          <cell r="G215" t="str">
            <v>Ban Kính doanh - Dịch vụ</v>
          </cell>
          <cell r="H215" t="str">
            <v>Khối Kinh doanh - Dịch vụ</v>
          </cell>
          <cell r="I215" t="str">
            <v>Ban KD C1</v>
          </cell>
          <cell r="J215" t="str">
            <v>C1</v>
          </cell>
          <cell r="K215">
            <v>42809</v>
          </cell>
          <cell r="L215">
            <v>0</v>
          </cell>
          <cell r="M215">
            <v>1</v>
          </cell>
          <cell r="N215" t="str">
            <v>XĐTH</v>
          </cell>
          <cell r="O215">
            <v>42870</v>
          </cell>
          <cell r="P215" t="str">
            <v>Chính thức</v>
          </cell>
          <cell r="Q215">
            <v>0</v>
          </cell>
          <cell r="R215">
            <v>7500000</v>
          </cell>
          <cell r="S215">
            <v>7500000</v>
          </cell>
          <cell r="T215">
            <v>15000000</v>
          </cell>
          <cell r="U215">
            <v>0</v>
          </cell>
          <cell r="V215">
            <v>0</v>
          </cell>
          <cell r="W215">
            <v>0</v>
          </cell>
          <cell r="X215">
            <v>107866816090</v>
          </cell>
          <cell r="Y215" t="str">
            <v>VIETINBANK</v>
          </cell>
          <cell r="Z215" t="str">
            <v>LT</v>
          </cell>
          <cell r="AA215">
            <v>0</v>
          </cell>
        </row>
        <row r="216">
          <cell r="C216">
            <v>10221</v>
          </cell>
          <cell r="D216" t="str">
            <v>Nguyễn Văn Huy</v>
          </cell>
          <cell r="E216" t="str">
            <v>Nhân viên Chăm sóc khách hàng</v>
          </cell>
          <cell r="F216" t="str">
            <v>BP Chăm sóc khách hàng</v>
          </cell>
          <cell r="G216" t="str">
            <v>Ban Kính doanh - Dịch vụ</v>
          </cell>
          <cell r="H216" t="str">
            <v>Khối Kinh doanh - Dịch vụ</v>
          </cell>
          <cell r="I216" t="str">
            <v>Ban KD C1</v>
          </cell>
          <cell r="J216" t="str">
            <v>C1</v>
          </cell>
          <cell r="K216">
            <v>42809</v>
          </cell>
          <cell r="L216">
            <v>0</v>
          </cell>
          <cell r="M216">
            <v>1</v>
          </cell>
          <cell r="N216" t="str">
            <v>XĐTH</v>
          </cell>
          <cell r="O216">
            <v>42870</v>
          </cell>
          <cell r="P216" t="str">
            <v>Chính thức</v>
          </cell>
          <cell r="Q216">
            <v>0</v>
          </cell>
          <cell r="R216">
            <v>4050000</v>
          </cell>
          <cell r="S216">
            <v>1950000</v>
          </cell>
          <cell r="T216">
            <v>6000000</v>
          </cell>
          <cell r="U216">
            <v>0</v>
          </cell>
          <cell r="V216">
            <v>0</v>
          </cell>
          <cell r="W216">
            <v>0</v>
          </cell>
          <cell r="X216">
            <v>101866808091</v>
          </cell>
          <cell r="Y216" t="str">
            <v>VIETINBANK</v>
          </cell>
          <cell r="Z216" t="str">
            <v>LT</v>
          </cell>
          <cell r="AA216">
            <v>0</v>
          </cell>
        </row>
        <row r="217">
          <cell r="C217">
            <v>10214</v>
          </cell>
          <cell r="D217" t="str">
            <v>Hoàng Thị Yến</v>
          </cell>
          <cell r="E217" t="str">
            <v>Chuyên viên Chăm sóc khách hàng</v>
          </cell>
          <cell r="F217" t="str">
            <v>BP Chăm sóc khách hàng</v>
          </cell>
          <cell r="G217" t="str">
            <v>Ban Kính doanh - Dịch vụ</v>
          </cell>
          <cell r="H217" t="str">
            <v>Khối Kinh doanh - Dịch vụ</v>
          </cell>
          <cell r="I217" t="str">
            <v>Ban KD C1</v>
          </cell>
          <cell r="J217" t="str">
            <v>C1</v>
          </cell>
          <cell r="K217">
            <v>42706</v>
          </cell>
          <cell r="L217">
            <v>0</v>
          </cell>
          <cell r="M217">
            <v>1</v>
          </cell>
          <cell r="N217" t="str">
            <v>XĐTH</v>
          </cell>
          <cell r="O217">
            <v>0</v>
          </cell>
          <cell r="P217">
            <v>0</v>
          </cell>
          <cell r="Q217">
            <v>0</v>
          </cell>
          <cell r="R217">
            <v>4050000</v>
          </cell>
          <cell r="S217">
            <v>2450000</v>
          </cell>
          <cell r="T217">
            <v>6500000</v>
          </cell>
          <cell r="U217">
            <v>0</v>
          </cell>
          <cell r="V217">
            <v>0</v>
          </cell>
          <cell r="W217">
            <v>0</v>
          </cell>
          <cell r="X217" t="str">
            <v>108004936234</v>
          </cell>
          <cell r="Y217" t="str">
            <v>VIETINBANK</v>
          </cell>
          <cell r="Z217" t="str">
            <v>LT</v>
          </cell>
          <cell r="AA217">
            <v>0</v>
          </cell>
        </row>
        <row r="218">
          <cell r="C218">
            <v>10224</v>
          </cell>
          <cell r="D218" t="str">
            <v>Nguyễn Thúy Hằng</v>
          </cell>
          <cell r="E218" t="str">
            <v>Nhân viên Chăm sóc khách hàng</v>
          </cell>
          <cell r="F218" t="str">
            <v>BP Chăm sóc khách hàng</v>
          </cell>
          <cell r="G218" t="str">
            <v>Ban Kính doanh - Dịch vụ</v>
          </cell>
          <cell r="H218" t="str">
            <v>Khối Kinh doanh - Dịch vụ</v>
          </cell>
          <cell r="I218" t="str">
            <v>Ban KD C1</v>
          </cell>
          <cell r="J218" t="str">
            <v>C1</v>
          </cell>
          <cell r="K218">
            <v>42815</v>
          </cell>
          <cell r="L218">
            <v>0</v>
          </cell>
          <cell r="M218">
            <v>1</v>
          </cell>
          <cell r="N218" t="str">
            <v>XĐTH</v>
          </cell>
          <cell r="O218" t="str">
            <v>01/07/2017-30/08/2017</v>
          </cell>
          <cell r="P218" t="str">
            <v>Điều chỉnh lương</v>
          </cell>
          <cell r="Q218">
            <v>0</v>
          </cell>
          <cell r="R218">
            <v>4050000</v>
          </cell>
          <cell r="S218">
            <v>2950000</v>
          </cell>
          <cell r="T218">
            <v>7000000</v>
          </cell>
          <cell r="U218">
            <v>0</v>
          </cell>
          <cell r="V218">
            <v>0</v>
          </cell>
          <cell r="W218">
            <v>0</v>
          </cell>
          <cell r="X218" t="str">
            <v>102003969645</v>
          </cell>
          <cell r="Y218" t="str">
            <v>VIETINBANK</v>
          </cell>
          <cell r="Z218" t="str">
            <v>LT</v>
          </cell>
          <cell r="AA218">
            <v>0</v>
          </cell>
        </row>
        <row r="219">
          <cell r="C219">
            <v>10232</v>
          </cell>
          <cell r="D219" t="str">
            <v>Nguyễn Thị Dung</v>
          </cell>
          <cell r="E219" t="str">
            <v>Nhân viên Chăm sóc khách hàng</v>
          </cell>
          <cell r="F219" t="str">
            <v>BP Chăm sóc khách hàng</v>
          </cell>
          <cell r="G219" t="str">
            <v>Ban Kính doanh - Dịch vụ</v>
          </cell>
          <cell r="H219" t="str">
            <v>Khối Kinh doanh - Dịch vụ</v>
          </cell>
          <cell r="I219" t="str">
            <v>Ban KD C1</v>
          </cell>
          <cell r="J219" t="str">
            <v>C1</v>
          </cell>
          <cell r="K219">
            <v>42873</v>
          </cell>
          <cell r="L219">
            <v>0</v>
          </cell>
          <cell r="M219" t="str">
            <v>HĐMV</v>
          </cell>
          <cell r="N219" t="str">
            <v>HĐMV</v>
          </cell>
          <cell r="O219">
            <v>42934</v>
          </cell>
          <cell r="P219" t="str">
            <v>Điều chỉnh lương + HĐMV 6t</v>
          </cell>
          <cell r="Q219">
            <v>0</v>
          </cell>
          <cell r="R219">
            <v>4050000</v>
          </cell>
          <cell r="S219">
            <v>1450000</v>
          </cell>
          <cell r="T219">
            <v>5500000</v>
          </cell>
          <cell r="U219">
            <v>0</v>
          </cell>
          <cell r="V219">
            <v>0</v>
          </cell>
          <cell r="W219">
            <v>0</v>
          </cell>
          <cell r="X219">
            <v>107867078513</v>
          </cell>
          <cell r="Y219" t="str">
            <v>VIETINBANK</v>
          </cell>
          <cell r="Z219" t="str">
            <v>CK</v>
          </cell>
        </row>
        <row r="220">
          <cell r="C220">
            <v>10241</v>
          </cell>
          <cell r="D220" t="str">
            <v>Nguyễn Thị Chiêm</v>
          </cell>
          <cell r="E220" t="str">
            <v>Trưởng Bộ phận Thủ tục khách hàng</v>
          </cell>
          <cell r="F220" t="str">
            <v xml:space="preserve">BP Thủ tục khách hàng </v>
          </cell>
          <cell r="G220" t="str">
            <v>Ban Kính doanh - Dịch vụ</v>
          </cell>
          <cell r="H220" t="str">
            <v>Khối Kinh doanh - Dịch vụ</v>
          </cell>
          <cell r="I220" t="str">
            <v>Ban KD C1</v>
          </cell>
          <cell r="J220" t="str">
            <v>C1</v>
          </cell>
          <cell r="K220">
            <v>42499</v>
          </cell>
          <cell r="L220">
            <v>0</v>
          </cell>
          <cell r="M220">
            <v>1</v>
          </cell>
          <cell r="N220" t="str">
            <v>XĐTH</v>
          </cell>
          <cell r="O220">
            <v>42948</v>
          </cell>
          <cell r="P220" t="str">
            <v>ĐCL+phụ câp xăng xe từ 14/7 - 30/11/2017</v>
          </cell>
          <cell r="Q220">
            <v>0</v>
          </cell>
          <cell r="R220">
            <v>11500000</v>
          </cell>
          <cell r="S220">
            <v>11500000</v>
          </cell>
          <cell r="T220">
            <v>23000000</v>
          </cell>
          <cell r="U220">
            <v>0</v>
          </cell>
          <cell r="V220">
            <v>0</v>
          </cell>
          <cell r="W220">
            <v>1500000</v>
          </cell>
          <cell r="X220" t="str">
            <v>109005275888</v>
          </cell>
          <cell r="Y220" t="str">
            <v>VIETINBANK</v>
          </cell>
          <cell r="Z220" t="str">
            <v>LT</v>
          </cell>
          <cell r="AA220">
            <v>1</v>
          </cell>
        </row>
        <row r="221">
          <cell r="C221">
            <v>10211</v>
          </cell>
          <cell r="D221" t="str">
            <v>Trần Thị Hoài</v>
          </cell>
          <cell r="E221" t="str">
            <v>Nhân viên Thủ tục khách hàng DF2</v>
          </cell>
          <cell r="F221" t="str">
            <v>BP Thủ tục khách hàng</v>
          </cell>
          <cell r="G221" t="str">
            <v>Ban Kính doanh - Dịch vụ</v>
          </cell>
          <cell r="H221" t="str">
            <v>Khối Kinh doanh - Dịch vụ</v>
          </cell>
          <cell r="I221" t="str">
            <v>Ban KD C1</v>
          </cell>
          <cell r="J221" t="str">
            <v>C1</v>
          </cell>
          <cell r="K221">
            <v>42537</v>
          </cell>
          <cell r="L221">
            <v>0</v>
          </cell>
          <cell r="M221">
            <v>1</v>
          </cell>
          <cell r="N221" t="str">
            <v>XĐTH</v>
          </cell>
          <cell r="O221">
            <v>0</v>
          </cell>
          <cell r="P221">
            <v>0</v>
          </cell>
          <cell r="Q221">
            <v>0</v>
          </cell>
          <cell r="R221">
            <v>4050000</v>
          </cell>
          <cell r="S221">
            <v>2250000</v>
          </cell>
          <cell r="T221">
            <v>6300000</v>
          </cell>
          <cell r="U221">
            <v>0</v>
          </cell>
          <cell r="V221">
            <v>500000</v>
          </cell>
          <cell r="W221">
            <v>1000000</v>
          </cell>
          <cell r="X221">
            <v>108000515962</v>
          </cell>
          <cell r="Y221" t="str">
            <v>VIETINBANK</v>
          </cell>
          <cell r="Z221" t="str">
            <v>LT</v>
          </cell>
          <cell r="AA221">
            <v>0</v>
          </cell>
        </row>
        <row r="222">
          <cell r="C222">
            <v>10206</v>
          </cell>
          <cell r="D222" t="str">
            <v>Vũ Thị Bích Thảo</v>
          </cell>
          <cell r="E222" t="str">
            <v>Nhân viên Thủ tục khách hàng DF1</v>
          </cell>
          <cell r="F222" t="str">
            <v xml:space="preserve">BP Thủ tục khách hàng </v>
          </cell>
          <cell r="G222" t="str">
            <v>Ban Kính doanh - Dịch vụ</v>
          </cell>
          <cell r="H222" t="str">
            <v>Khối Kinh doanh - Dịch vụ</v>
          </cell>
          <cell r="I222" t="str">
            <v>Ban KD C1</v>
          </cell>
          <cell r="J222" t="str">
            <v>C1</v>
          </cell>
          <cell r="K222">
            <v>42383</v>
          </cell>
          <cell r="L222">
            <v>0</v>
          </cell>
          <cell r="M222">
            <v>1</v>
          </cell>
          <cell r="N222" t="str">
            <v>XĐTH</v>
          </cell>
          <cell r="O222">
            <v>42917</v>
          </cell>
          <cell r="P222" t="str">
            <v>Phụ cấp xăng xe</v>
          </cell>
          <cell r="Q222">
            <v>0</v>
          </cell>
          <cell r="R222">
            <v>4200000</v>
          </cell>
          <cell r="S222">
            <v>4200000</v>
          </cell>
          <cell r="T222">
            <v>8400000</v>
          </cell>
          <cell r="U222">
            <v>0</v>
          </cell>
          <cell r="V222">
            <v>0</v>
          </cell>
          <cell r="W222">
            <v>1500000</v>
          </cell>
          <cell r="X222" t="str">
            <v>104004967286</v>
          </cell>
          <cell r="Y222" t="str">
            <v>VIETINBANK</v>
          </cell>
          <cell r="Z222" t="str">
            <v>LT</v>
          </cell>
          <cell r="AA222">
            <v>0</v>
          </cell>
        </row>
        <row r="223">
          <cell r="C223">
            <v>10218</v>
          </cell>
          <cell r="D223" t="str">
            <v>Từ Diệu Huyền</v>
          </cell>
          <cell r="E223" t="str">
            <v>Trưởng nhóm Thủ tục khách hàng DE4</v>
          </cell>
          <cell r="F223" t="str">
            <v>BP Thủ tục khách hàng</v>
          </cell>
          <cell r="G223" t="str">
            <v>Ban Kính doanh - Dịch vụ</v>
          </cell>
          <cell r="H223" t="str">
            <v>Khối Kinh doanh - Dịch vụ</v>
          </cell>
          <cell r="I223" t="str">
            <v>Ban KD C1</v>
          </cell>
          <cell r="J223" t="str">
            <v>C1</v>
          </cell>
          <cell r="K223">
            <v>42774</v>
          </cell>
          <cell r="L223">
            <v>0</v>
          </cell>
          <cell r="M223">
            <v>1</v>
          </cell>
          <cell r="N223" t="str">
            <v>XĐTH</v>
          </cell>
          <cell r="O223">
            <v>42834</v>
          </cell>
          <cell r="P223" t="str">
            <v>Chính thức</v>
          </cell>
          <cell r="Q223">
            <v>0</v>
          </cell>
          <cell r="R223">
            <v>7500000</v>
          </cell>
          <cell r="S223">
            <v>7500000</v>
          </cell>
          <cell r="T223">
            <v>15000000</v>
          </cell>
          <cell r="U223">
            <v>0</v>
          </cell>
          <cell r="V223">
            <v>500000</v>
          </cell>
          <cell r="W223">
            <v>1000000</v>
          </cell>
          <cell r="X223">
            <v>106000954334</v>
          </cell>
          <cell r="Y223" t="str">
            <v>VIETINBANK</v>
          </cell>
          <cell r="Z223" t="str">
            <v>LT</v>
          </cell>
          <cell r="AA223">
            <v>0</v>
          </cell>
        </row>
        <row r="224">
          <cell r="C224">
            <v>10307</v>
          </cell>
          <cell r="D224" t="str">
            <v>Phan Thị Minh Nguyệt</v>
          </cell>
          <cell r="E224" t="str">
            <v>Nhân viên Thủ tục Khách hàng</v>
          </cell>
          <cell r="F224" t="str">
            <v>BP Thủ tục khách hàng</v>
          </cell>
          <cell r="G224" t="str">
            <v>Ban Kính doanh - Dịch vụ</v>
          </cell>
          <cell r="H224" t="str">
            <v>Khối Kinh doanh - Dịch vụ</v>
          </cell>
          <cell r="I224" t="str">
            <v>Ban KD C1</v>
          </cell>
          <cell r="J224" t="str">
            <v>C1</v>
          </cell>
          <cell r="K224">
            <v>42947</v>
          </cell>
          <cell r="L224">
            <v>0</v>
          </cell>
          <cell r="M224">
            <v>0</v>
          </cell>
          <cell r="N224" t="str">
            <v>XĐTH</v>
          </cell>
          <cell r="O224">
            <v>0</v>
          </cell>
          <cell r="P224" t="str">
            <v>Nhân viên mới</v>
          </cell>
          <cell r="Q224">
            <v>0.85</v>
          </cell>
          <cell r="R224">
            <v>4050000</v>
          </cell>
          <cell r="S224">
            <v>2950000</v>
          </cell>
          <cell r="T224">
            <v>7000000</v>
          </cell>
          <cell r="U224">
            <v>0</v>
          </cell>
          <cell r="V224">
            <v>0</v>
          </cell>
          <cell r="W224">
            <v>0</v>
          </cell>
          <cell r="X224">
            <v>105006592876</v>
          </cell>
          <cell r="Y224" t="str">
            <v>VIETINBANK</v>
          </cell>
          <cell r="Z224" t="str">
            <v>LT</v>
          </cell>
        </row>
        <row r="225">
          <cell r="C225">
            <v>10335</v>
          </cell>
          <cell r="D225" t="str">
            <v>Nguyễn Thị Phượng</v>
          </cell>
          <cell r="E225" t="str">
            <v>Nhân viên học việc BP Thủ tục Khách hàng</v>
          </cell>
          <cell r="F225" t="str">
            <v>BP Thủ tục khách hàng</v>
          </cell>
          <cell r="G225" t="str">
            <v>Phòng Dịch vụ</v>
          </cell>
          <cell r="H225" t="str">
            <v>Khối Kinh doanh - Dịch vụ</v>
          </cell>
          <cell r="I225" t="str">
            <v>Ban KD C1</v>
          </cell>
          <cell r="J225" t="str">
            <v>C1</v>
          </cell>
          <cell r="K225">
            <v>42968</v>
          </cell>
          <cell r="L225">
            <v>0</v>
          </cell>
          <cell r="M225" t="str">
            <v>HĐHV</v>
          </cell>
          <cell r="N225" t="str">
            <v>HĐHV</v>
          </cell>
          <cell r="O225">
            <v>0</v>
          </cell>
          <cell r="P225" t="str">
            <v>Nhân viên mới</v>
          </cell>
          <cell r="Q225">
            <v>0</v>
          </cell>
          <cell r="R225">
            <v>6000000</v>
          </cell>
          <cell r="S225">
            <v>0</v>
          </cell>
          <cell r="T225">
            <v>6000000</v>
          </cell>
          <cell r="U225">
            <v>0</v>
          </cell>
          <cell r="V225">
            <v>0</v>
          </cell>
          <cell r="W225">
            <v>0</v>
          </cell>
          <cell r="X225">
            <v>101005417341</v>
          </cell>
          <cell r="Y225" t="str">
            <v>VIETINBANK</v>
          </cell>
          <cell r="Z225" t="str">
            <v>CK</v>
          </cell>
        </row>
        <row r="226">
          <cell r="C226">
            <v>10337</v>
          </cell>
          <cell r="D226" t="str">
            <v>Đỗ Hà Thanh</v>
          </cell>
          <cell r="E226" t="str">
            <v>Nhân viên Thủ tục Khách hàng</v>
          </cell>
          <cell r="F226" t="str">
            <v>BP Thủ tục khách hàng</v>
          </cell>
          <cell r="G226" t="str">
            <v>Ban Kính doanh - Dịch vụ</v>
          </cell>
          <cell r="H226" t="str">
            <v>Khối Kinh doanh - Dịch vụ</v>
          </cell>
          <cell r="I226" t="str">
            <v>Ban KD C1</v>
          </cell>
          <cell r="J226" t="str">
            <v>C1</v>
          </cell>
          <cell r="K226">
            <v>42970</v>
          </cell>
          <cell r="L226">
            <v>0</v>
          </cell>
          <cell r="M226" t="str">
            <v>HĐTV</v>
          </cell>
          <cell r="N226" t="str">
            <v>HĐTV</v>
          </cell>
          <cell r="O226">
            <v>42970</v>
          </cell>
          <cell r="P226" t="str">
            <v>Nhân viên mới</v>
          </cell>
          <cell r="Q226">
            <v>0.85</v>
          </cell>
          <cell r="R226">
            <v>4250000</v>
          </cell>
          <cell r="S226">
            <v>4250000</v>
          </cell>
          <cell r="T226">
            <v>8500000</v>
          </cell>
          <cell r="U226">
            <v>0</v>
          </cell>
          <cell r="V226">
            <v>0</v>
          </cell>
          <cell r="W226">
            <v>0</v>
          </cell>
          <cell r="X226" t="str">
            <v>102867380039</v>
          </cell>
          <cell r="Y226" t="str">
            <v>VIETINBANK</v>
          </cell>
          <cell r="Z226">
            <v>0.1</v>
          </cell>
        </row>
        <row r="227">
          <cell r="C227">
            <v>10204</v>
          </cell>
          <cell r="D227" t="str">
            <v>Dương Quỳnh Trang</v>
          </cell>
          <cell r="E227" t="str">
            <v>Nhân viên Kinh doanh</v>
          </cell>
          <cell r="F227" t="str">
            <v>BP Kinh doanh căn hộ</v>
          </cell>
          <cell r="G227" t="str">
            <v>Khối Kinh doanh - Dịch vụ</v>
          </cell>
          <cell r="H227" t="str">
            <v>Khối Kinh doanh - Dịch vụ</v>
          </cell>
          <cell r="I227" t="str">
            <v>Ban KD C1</v>
          </cell>
          <cell r="J227" t="str">
            <v>C1</v>
          </cell>
          <cell r="K227">
            <v>42144</v>
          </cell>
          <cell r="L227">
            <v>0</v>
          </cell>
          <cell r="M227">
            <v>1</v>
          </cell>
          <cell r="N227" t="str">
            <v>XĐTH</v>
          </cell>
          <cell r="O227">
            <v>0</v>
          </cell>
          <cell r="P227">
            <v>0</v>
          </cell>
          <cell r="Q227">
            <v>0</v>
          </cell>
          <cell r="R227">
            <v>4050000</v>
          </cell>
          <cell r="S227">
            <v>3100000</v>
          </cell>
          <cell r="T227">
            <v>7150000</v>
          </cell>
          <cell r="U227">
            <v>0</v>
          </cell>
          <cell r="V227">
            <v>500000</v>
          </cell>
          <cell r="W227">
            <v>1000000</v>
          </cell>
          <cell r="X227" t="str">
            <v>104004713560</v>
          </cell>
          <cell r="Y227" t="str">
            <v>VIETINBANK</v>
          </cell>
          <cell r="Z227" t="str">
            <v>LT</v>
          </cell>
          <cell r="AA227">
            <v>0</v>
          </cell>
        </row>
        <row r="228">
          <cell r="C228">
            <v>10222</v>
          </cell>
          <cell r="D228" t="str">
            <v>Vũ Tuấn Linh</v>
          </cell>
          <cell r="E228" t="str">
            <v>Chuyên viên Kinh doanh</v>
          </cell>
          <cell r="F228" t="str">
            <v>BP Kinh doanh căn hộ</v>
          </cell>
          <cell r="G228" t="str">
            <v>Khối Kinh doanh - Dịch vụ</v>
          </cell>
          <cell r="H228" t="str">
            <v>Khối Kinh doanh - Dịch vụ</v>
          </cell>
          <cell r="I228" t="str">
            <v>Ban KD C1</v>
          </cell>
          <cell r="J228" t="str">
            <v>C1</v>
          </cell>
          <cell r="K228">
            <v>42816</v>
          </cell>
          <cell r="L228">
            <v>0</v>
          </cell>
          <cell r="M228">
            <v>1</v>
          </cell>
          <cell r="N228" t="str">
            <v>XĐTH</v>
          </cell>
          <cell r="O228">
            <v>42877</v>
          </cell>
          <cell r="P228" t="str">
            <v>Chính thức</v>
          </cell>
          <cell r="Q228">
            <v>0</v>
          </cell>
          <cell r="R228">
            <v>9000000</v>
          </cell>
          <cell r="S228">
            <v>9000000</v>
          </cell>
          <cell r="T228">
            <v>18000000</v>
          </cell>
          <cell r="U228">
            <v>0</v>
          </cell>
          <cell r="V228">
            <v>0</v>
          </cell>
          <cell r="W228">
            <v>0</v>
          </cell>
          <cell r="X228">
            <v>104866821255</v>
          </cell>
          <cell r="Y228" t="str">
            <v>VIETINBANK</v>
          </cell>
          <cell r="Z228" t="str">
            <v>LT</v>
          </cell>
          <cell r="AA228">
            <v>0</v>
          </cell>
        </row>
        <row r="229">
          <cell r="C229">
            <v>10338</v>
          </cell>
          <cell r="D229" t="str">
            <v>Bùi Thị Ngọc Anh</v>
          </cell>
          <cell r="E229" t="str">
            <v>Nhân viên hỗ trợ</v>
          </cell>
          <cell r="F229" t="str">
            <v>BP cho thuê</v>
          </cell>
          <cell r="G229" t="str">
            <v>Khối Kinh doanh - Dịch vụ</v>
          </cell>
          <cell r="H229" t="str">
            <v>Khối Kinh doanh - Dịch vụ</v>
          </cell>
          <cell r="I229" t="str">
            <v>Ban KD C1</v>
          </cell>
          <cell r="J229" t="str">
            <v>C1</v>
          </cell>
          <cell r="K229">
            <v>42975</v>
          </cell>
          <cell r="L229">
            <v>0</v>
          </cell>
          <cell r="M229" t="str">
            <v>HĐTV</v>
          </cell>
          <cell r="N229" t="str">
            <v>HĐTV</v>
          </cell>
          <cell r="O229">
            <v>42975</v>
          </cell>
          <cell r="P229" t="str">
            <v>Nhân viên mới</v>
          </cell>
          <cell r="Q229">
            <v>0.85</v>
          </cell>
          <cell r="R229">
            <v>4500000</v>
          </cell>
          <cell r="S229">
            <v>4500000</v>
          </cell>
          <cell r="T229">
            <v>9000000</v>
          </cell>
          <cell r="U229">
            <v>0</v>
          </cell>
          <cell r="V229">
            <v>0</v>
          </cell>
          <cell r="W229">
            <v>0</v>
          </cell>
          <cell r="X229">
            <v>107867356492</v>
          </cell>
          <cell r="Y229" t="str">
            <v>VIETINBANK</v>
          </cell>
          <cell r="Z229">
            <v>0.1</v>
          </cell>
        </row>
        <row r="230">
          <cell r="C230">
            <v>10209</v>
          </cell>
          <cell r="D230" t="str">
            <v>Phạm Mai Anh</v>
          </cell>
          <cell r="E230" t="str">
            <v>Trưởng bộ phận Cho thuê</v>
          </cell>
          <cell r="F230" t="str">
            <v>BP cho thuê</v>
          </cell>
          <cell r="G230" t="str">
            <v>Khối Kinh doanh - Dịch vụ</v>
          </cell>
          <cell r="H230" t="str">
            <v>Khối Kinh doanh - Dịch vụ</v>
          </cell>
          <cell r="I230" t="str">
            <v>Ban KD C1</v>
          </cell>
          <cell r="J230" t="str">
            <v>C1</v>
          </cell>
          <cell r="K230">
            <v>42604</v>
          </cell>
          <cell r="L230">
            <v>0</v>
          </cell>
          <cell r="M230">
            <v>1</v>
          </cell>
          <cell r="N230" t="str">
            <v>XĐTH</v>
          </cell>
          <cell r="O230">
            <v>0</v>
          </cell>
          <cell r="P230">
            <v>0</v>
          </cell>
          <cell r="Q230">
            <v>0</v>
          </cell>
          <cell r="R230">
            <v>15125000</v>
          </cell>
          <cell r="S230">
            <v>15125000</v>
          </cell>
          <cell r="T230">
            <v>30250000</v>
          </cell>
          <cell r="U230">
            <v>0</v>
          </cell>
          <cell r="V230">
            <v>500000</v>
          </cell>
          <cell r="W230">
            <v>0</v>
          </cell>
          <cell r="X230" t="str">
            <v>105005322292</v>
          </cell>
          <cell r="Y230" t="str">
            <v>VIETINBANK</v>
          </cell>
          <cell r="Z230" t="str">
            <v>LT</v>
          </cell>
          <cell r="AA230">
            <v>0</v>
          </cell>
        </row>
        <row r="231">
          <cell r="C231">
            <v>10210</v>
          </cell>
          <cell r="D231" t="str">
            <v>Nguyễn Ngọc Yến</v>
          </cell>
          <cell r="E231" t="str">
            <v>Nhân viên Cho thuê</v>
          </cell>
          <cell r="F231" t="str">
            <v>BP cho thuê</v>
          </cell>
          <cell r="G231" t="str">
            <v>Khối Kinh doanh - Dịch vụ</v>
          </cell>
          <cell r="H231" t="str">
            <v>Khối Kinh doanh - Dịch vụ</v>
          </cell>
          <cell r="I231" t="str">
            <v>Ban KD C1</v>
          </cell>
          <cell r="J231" t="str">
            <v>C1</v>
          </cell>
          <cell r="K231">
            <v>42628</v>
          </cell>
          <cell r="L231">
            <v>0</v>
          </cell>
          <cell r="M231">
            <v>1</v>
          </cell>
          <cell r="N231" t="str">
            <v>XĐTH</v>
          </cell>
          <cell r="O231">
            <v>0</v>
          </cell>
          <cell r="P231">
            <v>0</v>
          </cell>
          <cell r="Q231">
            <v>0</v>
          </cell>
          <cell r="R231">
            <v>4050000</v>
          </cell>
          <cell r="S231">
            <v>1450000</v>
          </cell>
          <cell r="T231">
            <v>5500000</v>
          </cell>
          <cell r="U231">
            <v>0</v>
          </cell>
          <cell r="V231">
            <v>500000</v>
          </cell>
          <cell r="W231">
            <v>0</v>
          </cell>
          <cell r="X231" t="str">
            <v>101005525693</v>
          </cell>
          <cell r="Y231" t="str">
            <v>VIETINBANK</v>
          </cell>
          <cell r="Z231" t="str">
            <v>LT</v>
          </cell>
          <cell r="AA231">
            <v>0</v>
          </cell>
        </row>
        <row r="232">
          <cell r="C232">
            <v>10227</v>
          </cell>
          <cell r="D232" t="str">
            <v>Nguyễn Thị Thu Hương</v>
          </cell>
          <cell r="E232" t="str">
            <v>Chuyên viên Cho thuê</v>
          </cell>
          <cell r="F232" t="str">
            <v>BP cho thuê</v>
          </cell>
          <cell r="G232" t="str">
            <v>Khối Kinh doanh - Dịch vụ</v>
          </cell>
          <cell r="H232" t="str">
            <v>Khối Kinh doanh - Dịch vụ</v>
          </cell>
          <cell r="I232" t="str">
            <v>Ban KD C1</v>
          </cell>
          <cell r="J232" t="str">
            <v>C1</v>
          </cell>
          <cell r="K232">
            <v>42870</v>
          </cell>
          <cell r="L232">
            <v>0</v>
          </cell>
          <cell r="M232">
            <v>1</v>
          </cell>
          <cell r="N232" t="str">
            <v>XĐTH</v>
          </cell>
          <cell r="O232">
            <v>42931</v>
          </cell>
          <cell r="P232" t="str">
            <v>Chính thức</v>
          </cell>
          <cell r="Q232">
            <v>0</v>
          </cell>
          <cell r="R232">
            <v>5000000</v>
          </cell>
          <cell r="S232">
            <v>5000000</v>
          </cell>
          <cell r="T232">
            <v>10000000</v>
          </cell>
          <cell r="U232">
            <v>0</v>
          </cell>
          <cell r="V232">
            <v>0</v>
          </cell>
          <cell r="W232">
            <v>0</v>
          </cell>
          <cell r="X232">
            <v>108867025430</v>
          </cell>
          <cell r="Y232" t="str">
            <v>VIETINBANK</v>
          </cell>
          <cell r="Z232" t="str">
            <v>LT</v>
          </cell>
        </row>
        <row r="233">
          <cell r="C233">
            <v>10306</v>
          </cell>
          <cell r="D233" t="str">
            <v>Hoàng Thị Ngọc Chúc</v>
          </cell>
          <cell r="E233" t="str">
            <v>Nhân viên Kinh doanh</v>
          </cell>
          <cell r="F233" t="str">
            <v>BP Kinh doanh căn hộ</v>
          </cell>
          <cell r="G233" t="str">
            <v>Khối Kinh doanh - Dịch vụ</v>
          </cell>
          <cell r="H233" t="str">
            <v>Khối Kinh doanh - Dịch vụ</v>
          </cell>
          <cell r="I233" t="str">
            <v>Ban KD C1</v>
          </cell>
          <cell r="J233" t="str">
            <v>C1</v>
          </cell>
          <cell r="K233" t="str">
            <v>01/8/2017</v>
          </cell>
          <cell r="L233" t="str">
            <v>30/9/2017</v>
          </cell>
          <cell r="M233" t="str">
            <v>HĐTV</v>
          </cell>
          <cell r="N233" t="str">
            <v>HĐTV</v>
          </cell>
          <cell r="O233">
            <v>0</v>
          </cell>
          <cell r="P233" t="str">
            <v>nhân viên mới</v>
          </cell>
          <cell r="Q233">
            <v>0.85</v>
          </cell>
          <cell r="R233">
            <v>5000000</v>
          </cell>
          <cell r="S233">
            <v>5000000</v>
          </cell>
          <cell r="T233">
            <v>10000000</v>
          </cell>
          <cell r="U233">
            <v>0</v>
          </cell>
          <cell r="V233">
            <v>0</v>
          </cell>
          <cell r="W233">
            <v>0</v>
          </cell>
          <cell r="X233">
            <v>101867385827</v>
          </cell>
          <cell r="Y233" t="str">
            <v>VIETINBANK</v>
          </cell>
          <cell r="Z233">
            <v>0.1</v>
          </cell>
        </row>
        <row r="234">
          <cell r="C234">
            <v>10208</v>
          </cell>
          <cell r="D234" t="str">
            <v>Nguyễn Thị Ngọc</v>
          </cell>
          <cell r="E234" t="str">
            <v>Kế toán trưởng</v>
          </cell>
          <cell r="F234" t="str">
            <v>Phòng Kế toán</v>
          </cell>
          <cell r="G234">
            <v>0</v>
          </cell>
          <cell r="H234">
            <v>0</v>
          </cell>
          <cell r="I234" t="str">
            <v>Ban TC-KT C1</v>
          </cell>
          <cell r="J234" t="str">
            <v>C1</v>
          </cell>
          <cell r="K234">
            <v>42472</v>
          </cell>
          <cell r="L234">
            <v>0</v>
          </cell>
          <cell r="M234">
            <v>1</v>
          </cell>
          <cell r="N234" t="str">
            <v>XĐTH</v>
          </cell>
          <cell r="O234">
            <v>0</v>
          </cell>
          <cell r="P234">
            <v>0</v>
          </cell>
          <cell r="Q234">
            <v>0</v>
          </cell>
          <cell r="R234">
            <v>13200000</v>
          </cell>
          <cell r="S234">
            <v>13200000</v>
          </cell>
          <cell r="T234">
            <v>26400000</v>
          </cell>
          <cell r="U234">
            <v>0</v>
          </cell>
          <cell r="V234">
            <v>0</v>
          </cell>
          <cell r="W234">
            <v>0</v>
          </cell>
          <cell r="X234" t="str">
            <v>105003778711</v>
          </cell>
          <cell r="Y234" t="str">
            <v>VIETINBANK</v>
          </cell>
          <cell r="Z234" t="str">
            <v>LT</v>
          </cell>
          <cell r="AA234">
            <v>3</v>
          </cell>
        </row>
        <row r="235">
          <cell r="C235">
            <v>10196</v>
          </cell>
          <cell r="D235" t="str">
            <v>Đỗ Thị Thúy</v>
          </cell>
          <cell r="E235" t="str">
            <v>Thủ quỹ</v>
          </cell>
          <cell r="F235" t="str">
            <v>Phòng Kế toán</v>
          </cell>
          <cell r="G235">
            <v>0</v>
          </cell>
          <cell r="H235">
            <v>0</v>
          </cell>
          <cell r="I235" t="str">
            <v>Ban TC-KT C1</v>
          </cell>
          <cell r="J235" t="str">
            <v>C1</v>
          </cell>
          <cell r="K235">
            <v>41339</v>
          </cell>
          <cell r="L235">
            <v>0</v>
          </cell>
          <cell r="M235">
            <v>1</v>
          </cell>
          <cell r="N235" t="str">
            <v>Không XĐTH</v>
          </cell>
          <cell r="O235">
            <v>0</v>
          </cell>
          <cell r="P235">
            <v>0</v>
          </cell>
          <cell r="Q235">
            <v>0</v>
          </cell>
          <cell r="R235">
            <v>5000000</v>
          </cell>
          <cell r="S235">
            <v>5000000</v>
          </cell>
          <cell r="T235">
            <v>10000000</v>
          </cell>
          <cell r="U235">
            <v>0</v>
          </cell>
          <cell r="V235">
            <v>0</v>
          </cell>
          <cell r="W235">
            <v>0</v>
          </cell>
          <cell r="X235" t="str">
            <v>101001287375</v>
          </cell>
          <cell r="Y235" t="str">
            <v>VIETINBANK</v>
          </cell>
          <cell r="Z235" t="str">
            <v>LT</v>
          </cell>
          <cell r="AA235">
            <v>0</v>
          </cell>
        </row>
        <row r="236">
          <cell r="C236">
            <v>10199</v>
          </cell>
          <cell r="D236" t="str">
            <v>Đặng Thị Thúy</v>
          </cell>
          <cell r="E236" t="str">
            <v>Chuyên viên Kế toán Kho, ngân quỹ và thanh toán</v>
          </cell>
          <cell r="F236" t="str">
            <v>Phòng Kế toán</v>
          </cell>
          <cell r="G236">
            <v>0</v>
          </cell>
          <cell r="H236">
            <v>0</v>
          </cell>
          <cell r="I236" t="str">
            <v>Ban TC-KT C1</v>
          </cell>
          <cell r="J236" t="str">
            <v>C1</v>
          </cell>
          <cell r="K236">
            <v>41781</v>
          </cell>
          <cell r="L236">
            <v>0</v>
          </cell>
          <cell r="M236">
            <v>1</v>
          </cell>
          <cell r="N236" t="str">
            <v>XĐTH</v>
          </cell>
          <cell r="O236">
            <v>42917</v>
          </cell>
          <cell r="P236" t="str">
            <v>Điều chỉnh lương</v>
          </cell>
          <cell r="Q236">
            <v>0</v>
          </cell>
          <cell r="R236">
            <v>7250000</v>
          </cell>
          <cell r="S236">
            <v>7250000</v>
          </cell>
          <cell r="T236">
            <v>14500000</v>
          </cell>
          <cell r="U236">
            <v>0</v>
          </cell>
          <cell r="V236">
            <v>0</v>
          </cell>
          <cell r="W236">
            <v>0</v>
          </cell>
          <cell r="X236" t="str">
            <v>102001685727</v>
          </cell>
          <cell r="Y236" t="str">
            <v>VIETINBANK</v>
          </cell>
          <cell r="Z236" t="str">
            <v>LT</v>
          </cell>
          <cell r="AA236">
            <v>2</v>
          </cell>
        </row>
        <row r="237">
          <cell r="C237">
            <v>10201</v>
          </cell>
          <cell r="D237" t="str">
            <v>Vũ Thị Ngọc Thu</v>
          </cell>
          <cell r="E237" t="str">
            <v>Chuyên viên Kế toán Doanh thu, công nợ phải thu</v>
          </cell>
          <cell r="F237" t="str">
            <v>Phòng Kế toán</v>
          </cell>
          <cell r="G237">
            <v>0</v>
          </cell>
          <cell r="H237">
            <v>0</v>
          </cell>
          <cell r="I237" t="str">
            <v>Ban TC-KT C1</v>
          </cell>
          <cell r="J237" t="str">
            <v>C1</v>
          </cell>
          <cell r="K237">
            <v>41913</v>
          </cell>
          <cell r="L237">
            <v>0</v>
          </cell>
          <cell r="M237">
            <v>1</v>
          </cell>
          <cell r="N237" t="str">
            <v>XĐTH</v>
          </cell>
          <cell r="O237" t="str">
            <v>01/07/2017 - 31/12/2017</v>
          </cell>
          <cell r="P237" t="str">
            <v>Pc kiêm nhiệm</v>
          </cell>
          <cell r="Q237">
            <v>0</v>
          </cell>
          <cell r="R237">
            <v>4500000</v>
          </cell>
          <cell r="S237">
            <v>6500000</v>
          </cell>
          <cell r="T237">
            <v>11000000</v>
          </cell>
          <cell r="U237">
            <v>0</v>
          </cell>
          <cell r="V237">
            <v>0</v>
          </cell>
          <cell r="W237">
            <v>0</v>
          </cell>
          <cell r="X237" t="str">
            <v>107006578082</v>
          </cell>
          <cell r="Y237" t="str">
            <v>VIETINBANK</v>
          </cell>
          <cell r="Z237" t="str">
            <v>LT</v>
          </cell>
          <cell r="AA237">
            <v>0</v>
          </cell>
        </row>
        <row r="238">
          <cell r="C238">
            <v>10205</v>
          </cell>
          <cell r="D238" t="str">
            <v>Vũ Thị Lan</v>
          </cell>
          <cell r="E238" t="str">
            <v>Chuyên viên Kế toán Chi phí, giá thành, công nợ phải trả</v>
          </cell>
          <cell r="F238" t="str">
            <v>Phòng Kế toán</v>
          </cell>
          <cell r="G238">
            <v>0</v>
          </cell>
          <cell r="H238">
            <v>0</v>
          </cell>
          <cell r="I238" t="str">
            <v>Ban TC-KT C1</v>
          </cell>
          <cell r="J238" t="str">
            <v>C1</v>
          </cell>
          <cell r="K238">
            <v>42156</v>
          </cell>
          <cell r="L238">
            <v>0</v>
          </cell>
          <cell r="M238">
            <v>1</v>
          </cell>
          <cell r="N238" t="str">
            <v>XĐTH</v>
          </cell>
          <cell r="O238" t="str">
            <v>01/07/2017 - 31/12/2017</v>
          </cell>
          <cell r="P238" t="str">
            <v>Pc kiêm nhiệm</v>
          </cell>
          <cell r="Q238">
            <v>0</v>
          </cell>
          <cell r="R238">
            <v>5000000</v>
          </cell>
          <cell r="S238">
            <v>7000000</v>
          </cell>
          <cell r="T238">
            <v>12000000</v>
          </cell>
          <cell r="U238">
            <v>0</v>
          </cell>
          <cell r="V238">
            <v>0</v>
          </cell>
          <cell r="W238">
            <v>0</v>
          </cell>
          <cell r="X238" t="str">
            <v>102002307695</v>
          </cell>
          <cell r="Y238" t="str">
            <v>VIETINBANK</v>
          </cell>
          <cell r="Z238" t="str">
            <v>LT</v>
          </cell>
          <cell r="AA238">
            <v>0</v>
          </cell>
        </row>
        <row r="239">
          <cell r="C239">
            <v>10219</v>
          </cell>
          <cell r="D239" t="str">
            <v>Lưu Nguyễn Thu Ngân</v>
          </cell>
          <cell r="E239" t="str">
            <v>Nhân viên Kế toán</v>
          </cell>
          <cell r="F239" t="str">
            <v>Phòng Tài chính - Kế toán</v>
          </cell>
          <cell r="G239">
            <v>0</v>
          </cell>
          <cell r="H239">
            <v>0</v>
          </cell>
          <cell r="I239" t="str">
            <v>Ban TC-KT C1</v>
          </cell>
          <cell r="J239" t="str">
            <v>C1</v>
          </cell>
          <cell r="K239">
            <v>42795</v>
          </cell>
          <cell r="L239">
            <v>0</v>
          </cell>
          <cell r="M239" t="str">
            <v>HĐMV</v>
          </cell>
          <cell r="N239" t="str">
            <v>HĐTV</v>
          </cell>
          <cell r="O239">
            <v>42976</v>
          </cell>
          <cell r="P239">
            <v>0</v>
          </cell>
          <cell r="Q239">
            <v>0.85</v>
          </cell>
          <cell r="R239">
            <v>4050000</v>
          </cell>
          <cell r="S239">
            <v>3600000</v>
          </cell>
          <cell r="T239">
            <v>7650000</v>
          </cell>
          <cell r="U239">
            <v>0</v>
          </cell>
          <cell r="V239">
            <v>0</v>
          </cell>
          <cell r="W239">
            <v>0</v>
          </cell>
          <cell r="X239">
            <v>107866714669</v>
          </cell>
          <cell r="Y239" t="str">
            <v>VIETINBANK</v>
          </cell>
          <cell r="Z239" t="str">
            <v>CK</v>
          </cell>
          <cell r="AA239">
            <v>0</v>
          </cell>
        </row>
        <row r="240">
          <cell r="C240">
            <v>10234</v>
          </cell>
          <cell r="D240" t="str">
            <v>Đỗ Thu Trang</v>
          </cell>
          <cell r="E240" t="str">
            <v>Nhân viên Kế toán Doanh thu</v>
          </cell>
          <cell r="F240" t="str">
            <v>Phòng Kế toán</v>
          </cell>
          <cell r="G240">
            <v>0</v>
          </cell>
          <cell r="H240">
            <v>0</v>
          </cell>
          <cell r="I240" t="str">
            <v>Ban TC-KT C1</v>
          </cell>
          <cell r="J240" t="str">
            <v>C1</v>
          </cell>
          <cell r="K240">
            <v>42906</v>
          </cell>
          <cell r="L240">
            <v>43009</v>
          </cell>
          <cell r="M240" t="str">
            <v>HĐMV</v>
          </cell>
          <cell r="N240" t="str">
            <v>HĐMV</v>
          </cell>
          <cell r="O240">
            <v>42967</v>
          </cell>
          <cell r="P240" t="str">
            <v>Điều chỉnh lương (giảm) + HĐMV</v>
          </cell>
          <cell r="Q240">
            <v>0.85</v>
          </cell>
          <cell r="R240">
            <v>4050000</v>
          </cell>
          <cell r="S240">
            <v>2450000</v>
          </cell>
          <cell r="T240">
            <v>6500000</v>
          </cell>
          <cell r="U240">
            <v>0</v>
          </cell>
          <cell r="V240">
            <v>0</v>
          </cell>
          <cell r="W240">
            <v>0</v>
          </cell>
          <cell r="X240">
            <v>104867161544</v>
          </cell>
          <cell r="Y240" t="str">
            <v>VIETINBANK</v>
          </cell>
          <cell r="Z240" t="str">
            <v>CK</v>
          </cell>
        </row>
        <row r="241">
          <cell r="C241">
            <v>10238</v>
          </cell>
          <cell r="D241" t="str">
            <v>Vũ Thị Hường</v>
          </cell>
          <cell r="E241" t="str">
            <v>Nhân viên học việc</v>
          </cell>
          <cell r="F241" t="str">
            <v>Phòng Tài chính - Kế toán</v>
          </cell>
          <cell r="G241" t="str">
            <v>Phòng Tài chính - Kế toán</v>
          </cell>
          <cell r="H241">
            <v>0</v>
          </cell>
          <cell r="I241" t="str">
            <v>Ban TC-KT C1</v>
          </cell>
          <cell r="J241" t="str">
            <v>C1</v>
          </cell>
          <cell r="K241">
            <v>42919</v>
          </cell>
          <cell r="L241">
            <v>0</v>
          </cell>
          <cell r="M241" t="str">
            <v>HĐHV</v>
          </cell>
          <cell r="N241" t="str">
            <v>HĐHV</v>
          </cell>
          <cell r="O241">
            <v>0</v>
          </cell>
          <cell r="P241">
            <v>0</v>
          </cell>
          <cell r="Q241">
            <v>0</v>
          </cell>
          <cell r="R241">
            <v>2500000</v>
          </cell>
          <cell r="S241">
            <v>0</v>
          </cell>
          <cell r="T241">
            <v>2500000</v>
          </cell>
          <cell r="U241">
            <v>0</v>
          </cell>
          <cell r="V241">
            <v>0</v>
          </cell>
          <cell r="W241">
            <v>0</v>
          </cell>
          <cell r="X241">
            <v>104867323274</v>
          </cell>
          <cell r="Y241" t="str">
            <v>VIETINBANK</v>
          </cell>
          <cell r="Z241" t="str">
            <v>CK</v>
          </cell>
        </row>
        <row r="242">
          <cell r="C242">
            <v>10229</v>
          </cell>
          <cell r="D242" t="str">
            <v>Nguyễn Minh Dương</v>
          </cell>
          <cell r="E242" t="str">
            <v>Nhân viên Lái xe</v>
          </cell>
          <cell r="F242" t="str">
            <v>Phòng Tổng hợp</v>
          </cell>
          <cell r="G242">
            <v>0</v>
          </cell>
          <cell r="H242">
            <v>0</v>
          </cell>
          <cell r="I242" t="str">
            <v>VPTĐ C1</v>
          </cell>
          <cell r="J242" t="str">
            <v>C1</v>
          </cell>
          <cell r="K242">
            <v>42870</v>
          </cell>
          <cell r="L242">
            <v>0</v>
          </cell>
          <cell r="M242">
            <v>1</v>
          </cell>
          <cell r="N242" t="str">
            <v>XĐTH</v>
          </cell>
          <cell r="O242">
            <v>42870</v>
          </cell>
          <cell r="P242" t="str">
            <v>tái tuyển dụng</v>
          </cell>
          <cell r="Q242">
            <v>0</v>
          </cell>
          <cell r="R242">
            <v>4050000</v>
          </cell>
          <cell r="S242">
            <v>1950000</v>
          </cell>
          <cell r="T242">
            <v>6000000</v>
          </cell>
          <cell r="U242">
            <v>0</v>
          </cell>
          <cell r="V242">
            <v>0</v>
          </cell>
          <cell r="W242">
            <v>0</v>
          </cell>
          <cell r="X242" t="str">
            <v>109005092445</v>
          </cell>
          <cell r="Y242" t="str">
            <v>VIETINBANK</v>
          </cell>
          <cell r="Z242" t="str">
            <v>LT</v>
          </cell>
        </row>
        <row r="243">
          <cell r="C243">
            <v>10233</v>
          </cell>
          <cell r="D243" t="str">
            <v>Nguyễn Thị Thanh Huyền</v>
          </cell>
          <cell r="E243" t="str">
            <v>Chuyên viên Hoạch định phát triển nguồn nhân lực</v>
          </cell>
          <cell r="F243" t="str">
            <v>Bộ phận Hoạch định và Phát triển Nguồn nhân lực</v>
          </cell>
          <cell r="G243" t="str">
            <v>Ban Nhân sự</v>
          </cell>
          <cell r="H243" t="str">
            <v>Khối Vận hành</v>
          </cell>
          <cell r="I243" t="str">
            <v>Ban NS C1</v>
          </cell>
          <cell r="J243" t="str">
            <v>C1</v>
          </cell>
          <cell r="K243">
            <v>42901</v>
          </cell>
          <cell r="L243">
            <v>42996</v>
          </cell>
          <cell r="M243" t="str">
            <v>Nghỉ việc ko đóng bh</v>
          </cell>
          <cell r="N243" t="str">
            <v>XĐTH</v>
          </cell>
          <cell r="O243">
            <v>42962</v>
          </cell>
          <cell r="P243" t="str">
            <v>HĐMV</v>
          </cell>
          <cell r="Q243">
            <v>0</v>
          </cell>
          <cell r="R243">
            <v>10000000</v>
          </cell>
          <cell r="S243">
            <v>10000000</v>
          </cell>
          <cell r="T243">
            <v>20000000</v>
          </cell>
          <cell r="U243">
            <v>0</v>
          </cell>
          <cell r="V243">
            <v>0</v>
          </cell>
          <cell r="W243">
            <v>0</v>
          </cell>
          <cell r="X243">
            <v>100867135113</v>
          </cell>
          <cell r="Y243" t="str">
            <v>VIETINBANK</v>
          </cell>
          <cell r="Z243" t="str">
            <v>LT</v>
          </cell>
        </row>
        <row r="244">
          <cell r="C244">
            <v>10195</v>
          </cell>
          <cell r="D244" t="str">
            <v>Trần Thị Thanh Nga</v>
          </cell>
          <cell r="E244" t="str">
            <v>Phụ trách Đánh giá, Lương thưởng &amp; Đãi ngộ</v>
          </cell>
          <cell r="F244" t="str">
            <v>Bộ phận Đánh giá &amp; Lương thưởng</v>
          </cell>
          <cell r="G244" t="str">
            <v>Ban Nhân sự</v>
          </cell>
          <cell r="H244" t="str">
            <v>Khối Vận hành</v>
          </cell>
          <cell r="I244" t="str">
            <v>Ban NS CHG</v>
          </cell>
          <cell r="J244" t="str">
            <v>CHG</v>
          </cell>
          <cell r="K244">
            <v>41198</v>
          </cell>
          <cell r="L244">
            <v>0</v>
          </cell>
          <cell r="M244">
            <v>1</v>
          </cell>
          <cell r="N244" t="str">
            <v>Không XĐTH</v>
          </cell>
          <cell r="O244">
            <v>42984</v>
          </cell>
          <cell r="P244" t="str">
            <v>Đi làm lại sau nghỉ TS, Đch từ C1 sang CHG</v>
          </cell>
          <cell r="Q244">
            <v>0</v>
          </cell>
          <cell r="R244">
            <v>10000000</v>
          </cell>
          <cell r="S244">
            <v>10000000</v>
          </cell>
          <cell r="T244">
            <v>20000000</v>
          </cell>
          <cell r="U244">
            <v>0</v>
          </cell>
          <cell r="V244">
            <v>0</v>
          </cell>
          <cell r="W244">
            <v>0</v>
          </cell>
          <cell r="X244" t="str">
            <v>105001287368</v>
          </cell>
          <cell r="Y244" t="str">
            <v>VIETINBANK</v>
          </cell>
          <cell r="Z244" t="str">
            <v>LT</v>
          </cell>
          <cell r="AA244">
            <v>3</v>
          </cell>
        </row>
        <row r="245">
          <cell r="C245">
            <v>10212</v>
          </cell>
          <cell r="D245" t="str">
            <v>Phạm Thanh Hảo</v>
          </cell>
          <cell r="E245" t="str">
            <v>Giám đốc Dự án nhân sự</v>
          </cell>
          <cell r="F245" t="str">
            <v>Bộ phận Dự án Nhân sự</v>
          </cell>
          <cell r="G245" t="str">
            <v>Ban Nhân sự</v>
          </cell>
          <cell r="H245" t="str">
            <v>Khối Vận hành</v>
          </cell>
          <cell r="I245" t="str">
            <v>Ban NS C1</v>
          </cell>
          <cell r="J245" t="str">
            <v>C1</v>
          </cell>
          <cell r="K245">
            <v>42653</v>
          </cell>
          <cell r="L245">
            <v>0</v>
          </cell>
          <cell r="M245" t="str">
            <v>Nghỉ thai sản</v>
          </cell>
          <cell r="N245" t="str">
            <v>XĐTH</v>
          </cell>
          <cell r="O245">
            <v>0</v>
          </cell>
          <cell r="P245">
            <v>0</v>
          </cell>
          <cell r="Q245">
            <v>0</v>
          </cell>
          <cell r="R245">
            <v>38500000</v>
          </cell>
          <cell r="S245">
            <v>38500000</v>
          </cell>
          <cell r="T245">
            <v>77000000</v>
          </cell>
          <cell r="U245">
            <v>0</v>
          </cell>
          <cell r="V245">
            <v>0</v>
          </cell>
          <cell r="W245">
            <v>0</v>
          </cell>
          <cell r="X245" t="str">
            <v>101006966069</v>
          </cell>
          <cell r="Y245" t="str">
            <v>VIETINBANK</v>
          </cell>
          <cell r="Z245" t="str">
            <v>LT</v>
          </cell>
          <cell r="AA245">
            <v>0</v>
          </cell>
        </row>
        <row r="246">
          <cell r="C246">
            <v>10192</v>
          </cell>
          <cell r="D246" t="str">
            <v>Hoàng Văn Mạnh</v>
          </cell>
          <cell r="E246" t="str">
            <v>Khác</v>
          </cell>
          <cell r="F246" t="str">
            <v>Khác</v>
          </cell>
          <cell r="G246" t="str">
            <v>Khác</v>
          </cell>
          <cell r="H246" t="str">
            <v>Khác</v>
          </cell>
          <cell r="I246" t="str">
            <v>Ban MKT&amp;TT C1</v>
          </cell>
          <cell r="J246" t="str">
            <v>C1</v>
          </cell>
          <cell r="K246">
            <v>41518</v>
          </cell>
          <cell r="L246">
            <v>0</v>
          </cell>
          <cell r="M246">
            <v>1</v>
          </cell>
          <cell r="N246" t="str">
            <v>Không XĐTH</v>
          </cell>
          <cell r="O246">
            <v>0</v>
          </cell>
          <cell r="P246">
            <v>0</v>
          </cell>
          <cell r="Q246">
            <v>0</v>
          </cell>
          <cell r="R246">
            <v>4050000</v>
          </cell>
          <cell r="S246">
            <v>0</v>
          </cell>
          <cell r="T246">
            <v>4050000</v>
          </cell>
          <cell r="U246">
            <v>0</v>
          </cell>
          <cell r="V246">
            <v>0</v>
          </cell>
          <cell r="W246">
            <v>0</v>
          </cell>
          <cell r="X246" t="str">
            <v>Lương xử lý</v>
          </cell>
          <cell r="Y246" t="str">
            <v>VIETINBANK</v>
          </cell>
          <cell r="Z246" t="str">
            <v>LT</v>
          </cell>
          <cell r="AA246">
            <v>0</v>
          </cell>
        </row>
        <row r="247">
          <cell r="C247">
            <v>10243</v>
          </cell>
          <cell r="D247" t="str">
            <v>Đỗ Đức Đạt</v>
          </cell>
          <cell r="E247" t="str">
            <v>Tổng Giám đốc</v>
          </cell>
          <cell r="F247" t="str">
            <v>Ban Tổng Giám đốc</v>
          </cell>
          <cell r="G247" t="str">
            <v>Ban Tổng Giám đốc</v>
          </cell>
          <cell r="H247" t="str">
            <v>Ban Tổng Giám đốc</v>
          </cell>
          <cell r="I247" t="str">
            <v>Ban TGD CHG</v>
          </cell>
          <cell r="J247" t="str">
            <v>CHG</v>
          </cell>
          <cell r="K247">
            <v>39462</v>
          </cell>
          <cell r="L247">
            <v>0</v>
          </cell>
          <cell r="M247">
            <v>1</v>
          </cell>
          <cell r="N247" t="str">
            <v>Không XĐTH</v>
          </cell>
          <cell r="O247">
            <v>0</v>
          </cell>
          <cell r="P247">
            <v>0</v>
          </cell>
          <cell r="Q247">
            <v>0</v>
          </cell>
          <cell r="R247">
            <v>25000000</v>
          </cell>
          <cell r="S247">
            <v>25000000</v>
          </cell>
          <cell r="T247">
            <v>50000000</v>
          </cell>
          <cell r="U247">
            <v>0</v>
          </cell>
          <cell r="V247">
            <v>0</v>
          </cell>
          <cell r="W247">
            <v>0</v>
          </cell>
          <cell r="X247" t="str">
            <v>103006042819</v>
          </cell>
          <cell r="Y247" t="str">
            <v>VIETINBANK</v>
          </cell>
          <cell r="Z247" t="str">
            <v>LT</v>
          </cell>
          <cell r="AA247">
            <v>2</v>
          </cell>
        </row>
        <row r="248">
          <cell r="C248">
            <v>10245</v>
          </cell>
          <cell r="D248" t="str">
            <v>Ngô Thị Thúy Kiều</v>
          </cell>
          <cell r="E248" t="str">
            <v>Phụ trách Tổ Kế hoạch &amp; Chiến lược</v>
          </cell>
          <cell r="F248" t="str">
            <v>Tổ Kế hoạch &amp; Chiến lược</v>
          </cell>
          <cell r="G248" t="str">
            <v>Tổ Kế hoạch &amp; Chiến lược</v>
          </cell>
          <cell r="H248" t="str">
            <v>Tổ Kế hoạch &amp; Chiến lược</v>
          </cell>
          <cell r="I248" t="str">
            <v>TTL CHG</v>
          </cell>
          <cell r="J248" t="str">
            <v>CHG</v>
          </cell>
          <cell r="K248">
            <v>41891</v>
          </cell>
          <cell r="L248">
            <v>0</v>
          </cell>
          <cell r="M248">
            <v>1</v>
          </cell>
          <cell r="N248" t="str">
            <v>XĐTH</v>
          </cell>
          <cell r="O248">
            <v>0</v>
          </cell>
          <cell r="P248">
            <v>0</v>
          </cell>
          <cell r="Q248">
            <v>0</v>
          </cell>
          <cell r="R248">
            <v>23000000</v>
          </cell>
          <cell r="S248">
            <v>23000000</v>
          </cell>
          <cell r="T248">
            <v>46000000</v>
          </cell>
          <cell r="U248">
            <v>0</v>
          </cell>
          <cell r="V248">
            <v>0</v>
          </cell>
          <cell r="W248">
            <v>0</v>
          </cell>
          <cell r="X248" t="str">
            <v>104001494521</v>
          </cell>
          <cell r="Y248" t="str">
            <v>VIETINBANK</v>
          </cell>
          <cell r="Z248" t="str">
            <v>LT</v>
          </cell>
          <cell r="AA248">
            <v>2</v>
          </cell>
        </row>
        <row r="249">
          <cell r="C249">
            <v>10246</v>
          </cell>
          <cell r="D249" t="str">
            <v>Lê Thị Thu Hằng</v>
          </cell>
          <cell r="E249" t="str">
            <v>Chuyên viên Kế hoạch &amp; Chiến lược</v>
          </cell>
          <cell r="F249" t="str">
            <v>Tổ Kế hoạch &amp; Chiến lược</v>
          </cell>
          <cell r="G249" t="str">
            <v>Tổ Kế hoạch &amp; Chiến lược</v>
          </cell>
          <cell r="H249" t="str">
            <v>Tổ Kế hoạch &amp; Chiến lược</v>
          </cell>
          <cell r="I249" t="str">
            <v>TTL CHG</v>
          </cell>
          <cell r="J249" t="str">
            <v>CHG</v>
          </cell>
          <cell r="K249">
            <v>41925</v>
          </cell>
          <cell r="L249">
            <v>0</v>
          </cell>
          <cell r="M249">
            <v>1</v>
          </cell>
          <cell r="N249" t="str">
            <v>XĐTH</v>
          </cell>
          <cell r="O249">
            <v>0</v>
          </cell>
          <cell r="P249">
            <v>0</v>
          </cell>
          <cell r="Q249">
            <v>0</v>
          </cell>
          <cell r="R249">
            <v>5075000</v>
          </cell>
          <cell r="S249">
            <v>5075000</v>
          </cell>
          <cell r="T249">
            <v>10150000</v>
          </cell>
          <cell r="U249">
            <v>0</v>
          </cell>
          <cell r="V249">
            <v>0</v>
          </cell>
          <cell r="W249">
            <v>0</v>
          </cell>
          <cell r="X249" t="str">
            <v>103005204766</v>
          </cell>
          <cell r="Y249" t="str">
            <v>VIETINBANK</v>
          </cell>
          <cell r="Z249" t="str">
            <v>LT</v>
          </cell>
          <cell r="AA249">
            <v>1</v>
          </cell>
        </row>
        <row r="250">
          <cell r="C250">
            <v>10258</v>
          </cell>
          <cell r="D250" t="str">
            <v>Phạm Thu Hà</v>
          </cell>
          <cell r="E250" t="str">
            <v>Thư ký Tổng Giám đốc</v>
          </cell>
          <cell r="F250" t="str">
            <v>Tổ Kế hoạch &amp; Chiến lược</v>
          </cell>
          <cell r="G250" t="str">
            <v>Tổ Kế hoạch &amp; Chiến lược</v>
          </cell>
          <cell r="H250" t="str">
            <v>Tổ Kế hoạch &amp; Chiến lược</v>
          </cell>
          <cell r="I250" t="str">
            <v>TTL CHG</v>
          </cell>
          <cell r="J250" t="str">
            <v>CHG</v>
          </cell>
          <cell r="K250">
            <v>42534</v>
          </cell>
          <cell r="L250">
            <v>0</v>
          </cell>
          <cell r="M250">
            <v>1</v>
          </cell>
          <cell r="N250" t="str">
            <v>XĐTH</v>
          </cell>
          <cell r="O250">
            <v>0</v>
          </cell>
          <cell r="P250">
            <v>0</v>
          </cell>
          <cell r="Q250">
            <v>0</v>
          </cell>
          <cell r="R250">
            <v>6875000</v>
          </cell>
          <cell r="S250">
            <v>6875000</v>
          </cell>
          <cell r="T250">
            <v>13750000</v>
          </cell>
          <cell r="U250">
            <v>0</v>
          </cell>
          <cell r="V250">
            <v>0</v>
          </cell>
          <cell r="W250">
            <v>0</v>
          </cell>
          <cell r="X250" t="str">
            <v>107003251418</v>
          </cell>
          <cell r="Y250" t="str">
            <v>VIETINBANK</v>
          </cell>
          <cell r="Z250" t="str">
            <v>LT</v>
          </cell>
          <cell r="AA250">
            <v>1</v>
          </cell>
        </row>
        <row r="251">
          <cell r="C251">
            <v>10265</v>
          </cell>
          <cell r="D251" t="str">
            <v>Phạm Thế Duyệt</v>
          </cell>
          <cell r="E251" t="str">
            <v>Chuyên viên Kế hoạch &amp; Chiến lược</v>
          </cell>
          <cell r="F251" t="str">
            <v>Tổ Kế hoạch &amp; Chiến lược</v>
          </cell>
          <cell r="G251" t="str">
            <v>Tổ Kế hoạch &amp; Chiến lược</v>
          </cell>
          <cell r="H251" t="str">
            <v>Tổ Kế hoạch &amp; Chiến lược</v>
          </cell>
          <cell r="I251" t="str">
            <v>TTL CHG</v>
          </cell>
          <cell r="J251" t="str">
            <v>CHG</v>
          </cell>
          <cell r="K251">
            <v>42660</v>
          </cell>
          <cell r="L251">
            <v>0</v>
          </cell>
          <cell r="M251">
            <v>1</v>
          </cell>
          <cell r="N251" t="str">
            <v>XĐTH</v>
          </cell>
          <cell r="O251">
            <v>42917</v>
          </cell>
          <cell r="P251" t="str">
            <v>Điều chỉnh lương</v>
          </cell>
          <cell r="Q251">
            <v>0</v>
          </cell>
          <cell r="R251">
            <v>7000000</v>
          </cell>
          <cell r="S251">
            <v>7000000</v>
          </cell>
          <cell r="T251">
            <v>14000000</v>
          </cell>
          <cell r="U251">
            <v>0</v>
          </cell>
          <cell r="V251">
            <v>0</v>
          </cell>
          <cell r="W251">
            <v>0</v>
          </cell>
          <cell r="X251" t="str">
            <v>105006609632</v>
          </cell>
          <cell r="Y251" t="str">
            <v>VIETINBANK</v>
          </cell>
          <cell r="Z251" t="str">
            <v>LT</v>
          </cell>
          <cell r="AA251">
            <v>0</v>
          </cell>
        </row>
        <row r="252">
          <cell r="C252">
            <v>10293</v>
          </cell>
          <cell r="D252" t="str">
            <v>Nguyễn Thị Thanh Tú</v>
          </cell>
          <cell r="E252" t="str">
            <v>Nhân viên Điều phối dự án</v>
          </cell>
          <cell r="F252" t="str">
            <v>Tổ Kế hoạch &amp; Chiến lược</v>
          </cell>
          <cell r="G252" t="str">
            <v>Tổ Kế hoạch &amp; Chiến lược</v>
          </cell>
          <cell r="H252" t="str">
            <v>Tổ Kế hoạch &amp; Chiến lược</v>
          </cell>
          <cell r="I252" t="str">
            <v>TTL CHG</v>
          </cell>
          <cell r="J252" t="str">
            <v>CHG</v>
          </cell>
          <cell r="K252">
            <v>42557</v>
          </cell>
          <cell r="L252">
            <v>0</v>
          </cell>
          <cell r="M252">
            <v>1</v>
          </cell>
          <cell r="N252" t="str">
            <v>XĐTH</v>
          </cell>
          <cell r="O252">
            <v>0</v>
          </cell>
          <cell r="P252">
            <v>0</v>
          </cell>
          <cell r="Q252">
            <v>0</v>
          </cell>
          <cell r="R252">
            <v>4050000</v>
          </cell>
          <cell r="S252">
            <v>5950000</v>
          </cell>
          <cell r="T252">
            <v>10000000</v>
          </cell>
          <cell r="U252">
            <v>0</v>
          </cell>
          <cell r="V252">
            <v>0</v>
          </cell>
          <cell r="W252">
            <v>0</v>
          </cell>
          <cell r="X252" t="str">
            <v>108003286173</v>
          </cell>
          <cell r="Y252" t="str">
            <v>VIETINBANK</v>
          </cell>
          <cell r="Z252" t="str">
            <v>LT</v>
          </cell>
          <cell r="AA252">
            <v>0</v>
          </cell>
        </row>
        <row r="253">
          <cell r="C253">
            <v>10299</v>
          </cell>
          <cell r="D253" t="str">
            <v>Hà Tất Thắng</v>
          </cell>
          <cell r="E253" t="str">
            <v>Trưởng phòng Phát triển dự án Ngoại tỉnh</v>
          </cell>
          <cell r="F253" t="str">
            <v>Phòng Phát triển dự án Ngoại tỉnh</v>
          </cell>
          <cell r="G253" t="str">
            <v>Khối Phát triển dự án</v>
          </cell>
          <cell r="H253" t="str">
            <v>Khối Phát triển dự án</v>
          </cell>
          <cell r="I253" t="str">
            <v>Ban PTDA C1</v>
          </cell>
          <cell r="J253" t="str">
            <v>C1</v>
          </cell>
          <cell r="K253">
            <v>42940</v>
          </cell>
          <cell r="L253">
            <v>0</v>
          </cell>
          <cell r="M253" t="str">
            <v>HĐTV</v>
          </cell>
          <cell r="N253" t="str">
            <v>XĐTH</v>
          </cell>
          <cell r="O253">
            <v>43003</v>
          </cell>
          <cell r="P253" t="str">
            <v>Chính thức</v>
          </cell>
          <cell r="Q253">
            <v>0.85</v>
          </cell>
          <cell r="R253">
            <v>16000000</v>
          </cell>
          <cell r="S253">
            <v>16000000</v>
          </cell>
          <cell r="T253">
            <v>32000000</v>
          </cell>
          <cell r="U253">
            <v>0</v>
          </cell>
          <cell r="V253">
            <v>0</v>
          </cell>
          <cell r="W253">
            <v>0</v>
          </cell>
          <cell r="X253">
            <v>109867297210</v>
          </cell>
          <cell r="Y253" t="str">
            <v>VIETINBANK</v>
          </cell>
          <cell r="Z253" t="str">
            <v>LT</v>
          </cell>
        </row>
        <row r="254">
          <cell r="C254">
            <v>10255</v>
          </cell>
          <cell r="D254" t="str">
            <v>Trịnh Tùng Bách</v>
          </cell>
          <cell r="E254" t="str">
            <v>Quyền Giám đốc Ban Nghiên cứu &amp; Phát triển</v>
          </cell>
          <cell r="F254" t="str">
            <v>Ban Nghiên cứu &amp; Phát triển (R&amp;D)</v>
          </cell>
          <cell r="G254" t="str">
            <v>Ban Nghiên cứu &amp; Phát triển (R&amp;D)</v>
          </cell>
          <cell r="H254" t="str">
            <v>Ban Nghiên cứu &amp; Phát triển (R&amp;D)</v>
          </cell>
          <cell r="I254" t="str">
            <v>Ban R&amp;D CHG</v>
          </cell>
          <cell r="J254" t="str">
            <v>CHG</v>
          </cell>
          <cell r="K254">
            <v>42467</v>
          </cell>
          <cell r="L254">
            <v>0</v>
          </cell>
          <cell r="M254">
            <v>1</v>
          </cell>
          <cell r="N254" t="str">
            <v>XĐTH</v>
          </cell>
          <cell r="O254">
            <v>42979</v>
          </cell>
          <cell r="P254" t="str">
            <v>Phụ cấp điện thoại, xăng xe</v>
          </cell>
          <cell r="Q254">
            <v>0</v>
          </cell>
          <cell r="R254">
            <v>17600000</v>
          </cell>
          <cell r="S254">
            <v>17600000</v>
          </cell>
          <cell r="T254">
            <v>35200000</v>
          </cell>
          <cell r="U254">
            <v>0</v>
          </cell>
          <cell r="V254">
            <v>700000</v>
          </cell>
          <cell r="W254">
            <v>1500000</v>
          </cell>
          <cell r="X254" t="str">
            <v>103003194041</v>
          </cell>
          <cell r="Y254" t="str">
            <v>VIETINBANK</v>
          </cell>
          <cell r="Z254" t="str">
            <v>LT</v>
          </cell>
          <cell r="AA254">
            <v>0</v>
          </cell>
        </row>
        <row r="255">
          <cell r="C255">
            <v>10260</v>
          </cell>
          <cell r="D255" t="str">
            <v>Bùi Thị Khánh Linh</v>
          </cell>
          <cell r="E255" t="str">
            <v>Nhân viên Nghiên cứu &amp; Phát triển</v>
          </cell>
          <cell r="F255" t="str">
            <v>Ban Nghiên cứu &amp; Phát triển (R&amp;D)</v>
          </cell>
          <cell r="G255" t="str">
            <v>Ban Nghiên cứu &amp; Phát triển (R&amp;D)</v>
          </cell>
          <cell r="H255" t="str">
            <v>Ban Nghiên cứu &amp; Phát triển (R&amp;D)</v>
          </cell>
          <cell r="I255" t="str">
            <v>Ban R&amp;D CHG</v>
          </cell>
          <cell r="J255" t="str">
            <v>CHG</v>
          </cell>
          <cell r="K255">
            <v>42593</v>
          </cell>
          <cell r="L255">
            <v>0</v>
          </cell>
          <cell r="M255">
            <v>1</v>
          </cell>
          <cell r="N255" t="str">
            <v>XĐTH</v>
          </cell>
          <cell r="O255">
            <v>42917</v>
          </cell>
          <cell r="P255" t="str">
            <v>Điều chỉnh lương</v>
          </cell>
          <cell r="Q255">
            <v>0</v>
          </cell>
          <cell r="R255">
            <v>4600000</v>
          </cell>
          <cell r="S255">
            <v>4600000</v>
          </cell>
          <cell r="T255">
            <v>9200000</v>
          </cell>
          <cell r="U255">
            <v>0</v>
          </cell>
          <cell r="V255">
            <v>0</v>
          </cell>
          <cell r="W255">
            <v>0</v>
          </cell>
          <cell r="X255" t="str">
            <v>101003439426</v>
          </cell>
          <cell r="Y255" t="str">
            <v>VIETINBANK</v>
          </cell>
          <cell r="Z255" t="str">
            <v>LT</v>
          </cell>
          <cell r="AA255">
            <v>0</v>
          </cell>
        </row>
        <row r="256">
          <cell r="C256">
            <v>10272</v>
          </cell>
          <cell r="D256" t="str">
            <v>Nguyễn Thị Thanh Lam</v>
          </cell>
          <cell r="E256" t="str">
            <v>Chuyên viên Nghiên cứu &amp; Phát triển</v>
          </cell>
          <cell r="F256" t="str">
            <v>Ban Nghiên cứu &amp; Phát triển (R&amp;D)</v>
          </cell>
          <cell r="G256" t="str">
            <v>Ban Nghiên cứu &amp; Phát triển (R&amp;D)</v>
          </cell>
          <cell r="H256" t="str">
            <v>Ban Nghiên cứu &amp; Phát triển (R&amp;D)</v>
          </cell>
          <cell r="I256" t="str">
            <v>Ban R&amp;D CHG</v>
          </cell>
          <cell r="J256" t="str">
            <v>CHG</v>
          </cell>
          <cell r="K256">
            <v>42787</v>
          </cell>
          <cell r="L256">
            <v>0</v>
          </cell>
          <cell r="M256">
            <v>1</v>
          </cell>
          <cell r="N256" t="str">
            <v>XĐTH</v>
          </cell>
          <cell r="O256">
            <v>42948</v>
          </cell>
          <cell r="P256" t="str">
            <v>Điều chỉnh lương</v>
          </cell>
          <cell r="Q256">
            <v>0</v>
          </cell>
          <cell r="R256">
            <v>6000000</v>
          </cell>
          <cell r="S256">
            <v>6000000</v>
          </cell>
          <cell r="T256">
            <v>12000000</v>
          </cell>
          <cell r="U256">
            <v>0</v>
          </cell>
          <cell r="V256">
            <v>0</v>
          </cell>
          <cell r="W256">
            <v>0</v>
          </cell>
          <cell r="X256">
            <v>107866762201</v>
          </cell>
          <cell r="Y256" t="str">
            <v>VIETINBANK</v>
          </cell>
          <cell r="Z256" t="str">
            <v>LT</v>
          </cell>
          <cell r="AA256">
            <v>0</v>
          </cell>
        </row>
        <row r="257">
          <cell r="C257">
            <v>10302</v>
          </cell>
          <cell r="D257" t="str">
            <v>Mai Văn Tấn</v>
          </cell>
          <cell r="E257" t="str">
            <v>Chuyên viên Nghiên cứu &amp; Phát triển</v>
          </cell>
          <cell r="F257" t="str">
            <v>Ban Nghiên cứu &amp; Phát triển (R&amp;D)</v>
          </cell>
          <cell r="G257" t="str">
            <v>Ban Nghiên cứu &amp; Phát triển (R&amp;D)</v>
          </cell>
          <cell r="H257" t="str">
            <v>Ban Nghiên cứu &amp; Phát triển (R&amp;D)</v>
          </cell>
          <cell r="I257" t="str">
            <v>Ban R&amp;D CHG</v>
          </cell>
          <cell r="J257" t="str">
            <v>CHG</v>
          </cell>
          <cell r="K257">
            <v>42948</v>
          </cell>
          <cell r="L257">
            <v>0</v>
          </cell>
          <cell r="M257" t="str">
            <v>Tăng tháng 10</v>
          </cell>
          <cell r="N257" t="str">
            <v>XĐTH</v>
          </cell>
          <cell r="O257">
            <v>43008</v>
          </cell>
          <cell r="P257" t="str">
            <v>Chính thức</v>
          </cell>
          <cell r="Q257">
            <v>0.85</v>
          </cell>
          <cell r="R257">
            <v>7500000</v>
          </cell>
          <cell r="S257">
            <v>7500000</v>
          </cell>
          <cell r="T257">
            <v>15000000</v>
          </cell>
          <cell r="U257">
            <v>0</v>
          </cell>
          <cell r="V257">
            <v>0</v>
          </cell>
          <cell r="W257">
            <v>0</v>
          </cell>
          <cell r="X257">
            <v>102867363587</v>
          </cell>
          <cell r="Y257" t="str">
            <v>VIETINBANK</v>
          </cell>
          <cell r="Z257" t="str">
            <v>LT</v>
          </cell>
        </row>
        <row r="258">
          <cell r="C258">
            <v>10296</v>
          </cell>
          <cell r="D258" t="str">
            <v>Phạm Thị Ngọc Thủy</v>
          </cell>
          <cell r="E258" t="str">
            <v>Phụ trách Ban Định giá</v>
          </cell>
          <cell r="F258" t="str">
            <v>Ban Định giá</v>
          </cell>
          <cell r="G258" t="str">
            <v>Ban Định Giá</v>
          </cell>
          <cell r="H258" t="str">
            <v>Ban Định Giá</v>
          </cell>
          <cell r="I258" t="str">
            <v>Ban ĐG CHG</v>
          </cell>
          <cell r="J258" t="str">
            <v>CHG</v>
          </cell>
          <cell r="K258">
            <v>42935</v>
          </cell>
          <cell r="L258">
            <v>0</v>
          </cell>
          <cell r="M258">
            <v>1</v>
          </cell>
          <cell r="N258" t="str">
            <v>XĐTH</v>
          </cell>
          <cell r="O258">
            <v>0</v>
          </cell>
          <cell r="P258" t="str">
            <v>Nhân viên mới</v>
          </cell>
          <cell r="Q258">
            <v>0</v>
          </cell>
          <cell r="R258">
            <v>17500000</v>
          </cell>
          <cell r="S258">
            <v>17500000</v>
          </cell>
          <cell r="T258">
            <v>35000000</v>
          </cell>
          <cell r="U258">
            <v>0</v>
          </cell>
          <cell r="V258">
            <v>0</v>
          </cell>
          <cell r="W258">
            <v>0</v>
          </cell>
          <cell r="X258">
            <v>101002307657</v>
          </cell>
          <cell r="Y258" t="str">
            <v>VIETINBANK</v>
          </cell>
          <cell r="Z258" t="str">
            <v>LT</v>
          </cell>
          <cell r="AA258">
            <v>3</v>
          </cell>
        </row>
        <row r="259">
          <cell r="C259">
            <v>10283</v>
          </cell>
          <cell r="D259" t="str">
            <v>Đỗ Hoàng Linh</v>
          </cell>
          <cell r="E259" t="str">
            <v>Chuyên viên Định giá</v>
          </cell>
          <cell r="F259" t="str">
            <v>Ban Định giá</v>
          </cell>
          <cell r="G259" t="str">
            <v>Ban Định giá</v>
          </cell>
          <cell r="H259" t="str">
            <v>Ban Định giá</v>
          </cell>
          <cell r="I259" t="str">
            <v>Ban ĐG CHG</v>
          </cell>
          <cell r="J259" t="str">
            <v>CHG</v>
          </cell>
          <cell r="K259">
            <v>41624</v>
          </cell>
          <cell r="L259">
            <v>0</v>
          </cell>
          <cell r="M259">
            <v>1</v>
          </cell>
          <cell r="N259" t="str">
            <v>XĐTH</v>
          </cell>
          <cell r="O259">
            <v>42917</v>
          </cell>
          <cell r="P259" t="str">
            <v>Điều chỉnh lương</v>
          </cell>
          <cell r="Q259">
            <v>0</v>
          </cell>
          <cell r="R259">
            <v>11000000</v>
          </cell>
          <cell r="S259">
            <v>11000000</v>
          </cell>
          <cell r="T259">
            <v>22000000</v>
          </cell>
          <cell r="U259">
            <v>0</v>
          </cell>
          <cell r="V259">
            <v>0</v>
          </cell>
          <cell r="W259">
            <v>0</v>
          </cell>
          <cell r="X259" t="str">
            <v>108003816886</v>
          </cell>
          <cell r="Y259" t="str">
            <v>VIETINBANK</v>
          </cell>
          <cell r="Z259" t="str">
            <v>LT</v>
          </cell>
          <cell r="AA259">
            <v>1</v>
          </cell>
        </row>
        <row r="260">
          <cell r="C260">
            <v>10145</v>
          </cell>
          <cell r="D260" t="str">
            <v>Nguyễn Huy Tuấn</v>
          </cell>
          <cell r="E260" t="str">
            <v>Chuyên viên Định giá</v>
          </cell>
          <cell r="F260" t="str">
            <v>Ban Định giá</v>
          </cell>
          <cell r="G260" t="str">
            <v>Ban Định giá</v>
          </cell>
          <cell r="H260" t="str">
            <v>Ban Định giá</v>
          </cell>
          <cell r="I260" t="str">
            <v>Ban ĐG CHG</v>
          </cell>
          <cell r="J260" t="str">
            <v>CHG</v>
          </cell>
          <cell r="K260">
            <v>42248</v>
          </cell>
          <cell r="L260">
            <v>0</v>
          </cell>
          <cell r="M260">
            <v>1</v>
          </cell>
          <cell r="N260" t="str">
            <v>XĐTH</v>
          </cell>
          <cell r="O260">
            <v>42917</v>
          </cell>
          <cell r="P260" t="str">
            <v>Điều chỉnh lương</v>
          </cell>
          <cell r="Q260">
            <v>0</v>
          </cell>
          <cell r="R260">
            <v>6000000</v>
          </cell>
          <cell r="S260">
            <v>6000000</v>
          </cell>
          <cell r="T260">
            <v>12000000</v>
          </cell>
          <cell r="U260">
            <v>0</v>
          </cell>
          <cell r="V260">
            <v>0</v>
          </cell>
          <cell r="W260">
            <v>0</v>
          </cell>
          <cell r="X260" t="str">
            <v>100002457574</v>
          </cell>
          <cell r="Y260" t="str">
            <v>VIETINBANK</v>
          </cell>
          <cell r="Z260" t="str">
            <v>LT</v>
          </cell>
          <cell r="AA260">
            <v>1</v>
          </cell>
        </row>
        <row r="261">
          <cell r="C261">
            <v>10140</v>
          </cell>
          <cell r="D261" t="str">
            <v>Trần Công Tưởng</v>
          </cell>
          <cell r="E261" t="str">
            <v>Quyền Giám đốc Ban Thanh tra &amp; Kiểm soát nội bộ</v>
          </cell>
          <cell r="F261" t="str">
            <v>Ban Thanh tra &amp; Kiểm soát nội bộ</v>
          </cell>
          <cell r="G261" t="str">
            <v>Ban Thanh tra &amp; Kiểm soát nội bộ</v>
          </cell>
          <cell r="H261" t="str">
            <v>Ban Thanh tra &amp; Kiểm soát nội bộ</v>
          </cell>
          <cell r="I261" t="str">
            <v>Ban TT &amp; KSNB CHG</v>
          </cell>
          <cell r="J261" t="str">
            <v>CHG</v>
          </cell>
          <cell r="K261">
            <v>41624</v>
          </cell>
          <cell r="L261">
            <v>0</v>
          </cell>
          <cell r="M261">
            <v>1</v>
          </cell>
          <cell r="N261" t="str">
            <v>XĐTH</v>
          </cell>
          <cell r="O261">
            <v>0</v>
          </cell>
          <cell r="P261">
            <v>0</v>
          </cell>
          <cell r="Q261">
            <v>0</v>
          </cell>
          <cell r="R261">
            <v>15625000</v>
          </cell>
          <cell r="S261">
            <v>15625000</v>
          </cell>
          <cell r="T261">
            <v>31250000</v>
          </cell>
          <cell r="U261">
            <v>0</v>
          </cell>
          <cell r="V261">
            <v>0</v>
          </cell>
          <cell r="W261">
            <v>0</v>
          </cell>
          <cell r="X261" t="str">
            <v>100001323960</v>
          </cell>
          <cell r="Y261" t="str">
            <v>VIETINBANK</v>
          </cell>
          <cell r="Z261" t="str">
            <v>LT</v>
          </cell>
          <cell r="AA261">
            <v>1</v>
          </cell>
        </row>
        <row r="262">
          <cell r="C262">
            <v>10240</v>
          </cell>
          <cell r="D262" t="str">
            <v>Đào Thị Hồng Nhung</v>
          </cell>
          <cell r="E262" t="str">
            <v>Phụ trách Kiểm soát Tài chính - Kế toán</v>
          </cell>
          <cell r="F262" t="str">
            <v>Ban Thanh tra &amp; Kiểm soát nội bộ</v>
          </cell>
          <cell r="G262" t="str">
            <v>Ban Thanh tra &amp; Kiểm soát nội bộ</v>
          </cell>
          <cell r="H262" t="str">
            <v>Ban Thanh tra &amp; Kiểm soát nội bộ</v>
          </cell>
          <cell r="I262" t="str">
            <v>Ban TT &amp; KSNB CHG</v>
          </cell>
          <cell r="J262" t="str">
            <v>CHG</v>
          </cell>
          <cell r="K262">
            <v>41610</v>
          </cell>
          <cell r="L262">
            <v>0</v>
          </cell>
          <cell r="M262">
            <v>1</v>
          </cell>
          <cell r="N262" t="str">
            <v>XĐTH</v>
          </cell>
          <cell r="O262">
            <v>0</v>
          </cell>
          <cell r="P262">
            <v>0</v>
          </cell>
          <cell r="Q262">
            <v>0</v>
          </cell>
          <cell r="R262">
            <v>16100000</v>
          </cell>
          <cell r="S262">
            <v>16100000</v>
          </cell>
          <cell r="T262">
            <v>32200000</v>
          </cell>
          <cell r="U262">
            <v>0</v>
          </cell>
          <cell r="V262">
            <v>0</v>
          </cell>
          <cell r="W262">
            <v>0</v>
          </cell>
          <cell r="X262" t="str">
            <v>101001287431</v>
          </cell>
          <cell r="Y262" t="str">
            <v>VIETINBANK</v>
          </cell>
          <cell r="Z262" t="str">
            <v>LT</v>
          </cell>
          <cell r="AA262">
            <v>2</v>
          </cell>
        </row>
        <row r="263">
          <cell r="C263">
            <v>10261</v>
          </cell>
          <cell r="D263" t="str">
            <v>Lê Đức Anh</v>
          </cell>
          <cell r="E263" t="str">
            <v>Chuyên viên kiểm soát Tài chính - Kế toán</v>
          </cell>
          <cell r="F263" t="str">
            <v>Ban Thanh tra &amp; Kiểm soát nội bộ</v>
          </cell>
          <cell r="G263" t="str">
            <v>Ban Thanh tra &amp; Kiểm soát nội bộ</v>
          </cell>
          <cell r="H263" t="str">
            <v>Ban Thanh tra &amp; Kiểm soát nội bộ</v>
          </cell>
          <cell r="I263" t="str">
            <v>Ban TT &amp; KSNB CHG</v>
          </cell>
          <cell r="J263" t="str">
            <v>CHG</v>
          </cell>
          <cell r="K263">
            <v>42628</v>
          </cell>
          <cell r="L263">
            <v>0</v>
          </cell>
          <cell r="M263">
            <v>1</v>
          </cell>
          <cell r="N263" t="str">
            <v>XĐTH</v>
          </cell>
          <cell r="O263">
            <v>0</v>
          </cell>
          <cell r="P263">
            <v>0</v>
          </cell>
          <cell r="Q263">
            <v>0</v>
          </cell>
          <cell r="R263">
            <v>6825000</v>
          </cell>
          <cell r="S263">
            <v>6825000</v>
          </cell>
          <cell r="T263">
            <v>13650000</v>
          </cell>
          <cell r="U263">
            <v>0</v>
          </cell>
          <cell r="V263">
            <v>0</v>
          </cell>
          <cell r="W263">
            <v>0</v>
          </cell>
          <cell r="X263" t="str">
            <v>107005192241</v>
          </cell>
          <cell r="Y263" t="str">
            <v>VIETINBANK</v>
          </cell>
          <cell r="Z263" t="str">
            <v>LT</v>
          </cell>
          <cell r="AA263">
            <v>0</v>
          </cell>
        </row>
        <row r="264">
          <cell r="C264">
            <v>10269</v>
          </cell>
          <cell r="D264" t="str">
            <v>Chử Viết Trung</v>
          </cell>
          <cell r="E264" t="str">
            <v>Phụ trách Thanh tra xây dựng</v>
          </cell>
          <cell r="F264" t="str">
            <v>Ban Thanh tra &amp; Kiểm soát nội bộ</v>
          </cell>
          <cell r="G264" t="str">
            <v>Ban Thanh tra &amp; Kiểm soát nội bộ</v>
          </cell>
          <cell r="H264" t="str">
            <v>Ban Thanh tra &amp; Kiểm soát nội bộ</v>
          </cell>
          <cell r="I264" t="str">
            <v>Ban TT &amp; KSNB CHG</v>
          </cell>
          <cell r="J264" t="str">
            <v>CHG</v>
          </cell>
          <cell r="K264">
            <v>42318</v>
          </cell>
          <cell r="L264">
            <v>0</v>
          </cell>
          <cell r="M264">
            <v>1</v>
          </cell>
          <cell r="N264" t="str">
            <v>XĐTH</v>
          </cell>
          <cell r="O264">
            <v>0</v>
          </cell>
          <cell r="P264">
            <v>0</v>
          </cell>
          <cell r="Q264">
            <v>0</v>
          </cell>
          <cell r="R264">
            <v>8000000</v>
          </cell>
          <cell r="S264">
            <v>8000000</v>
          </cell>
          <cell r="T264">
            <v>16000000</v>
          </cell>
          <cell r="U264">
            <v>0</v>
          </cell>
          <cell r="V264">
            <v>0</v>
          </cell>
          <cell r="W264">
            <v>0</v>
          </cell>
          <cell r="X264" t="str">
            <v>104002826353</v>
          </cell>
          <cell r="Y264" t="str">
            <v>VIETINBANK</v>
          </cell>
          <cell r="Z264" t="str">
            <v>LT</v>
          </cell>
          <cell r="AA264">
            <v>2</v>
          </cell>
        </row>
        <row r="265">
          <cell r="C265">
            <v>10288</v>
          </cell>
          <cell r="D265" t="str">
            <v>Phan Tiến Thu</v>
          </cell>
          <cell r="E265" t="str">
            <v>Chuyên viên Thanh tra &amp; Kiểm soát nội bộ</v>
          </cell>
          <cell r="F265" t="str">
            <v>Ban Thanh tra &amp; Kiểm soát nội bộ</v>
          </cell>
          <cell r="G265" t="str">
            <v>Ban Thanh tra &amp; Kiểm soát nội bộ</v>
          </cell>
          <cell r="H265" t="str">
            <v>Ban Thanh tra &amp; Kiểm soát nội bộ</v>
          </cell>
          <cell r="I265" t="str">
            <v>Ban TT &amp; KSNB CHG</v>
          </cell>
          <cell r="J265" t="str">
            <v>CHG</v>
          </cell>
          <cell r="K265">
            <v>42359</v>
          </cell>
          <cell r="L265">
            <v>0</v>
          </cell>
          <cell r="M265">
            <v>1</v>
          </cell>
          <cell r="N265" t="str">
            <v>XĐTH</v>
          </cell>
          <cell r="O265">
            <v>0</v>
          </cell>
          <cell r="P265">
            <v>0</v>
          </cell>
          <cell r="Q265">
            <v>0</v>
          </cell>
          <cell r="R265">
            <v>6037500</v>
          </cell>
          <cell r="S265">
            <v>6037500</v>
          </cell>
          <cell r="T265">
            <v>12075000</v>
          </cell>
          <cell r="U265">
            <v>0</v>
          </cell>
          <cell r="V265">
            <v>0</v>
          </cell>
          <cell r="W265">
            <v>0</v>
          </cell>
          <cell r="X265" t="str">
            <v>106002781459</v>
          </cell>
          <cell r="Y265" t="str">
            <v>VIETINBANK</v>
          </cell>
          <cell r="Z265" t="str">
            <v>LT</v>
          </cell>
          <cell r="AA265">
            <v>2</v>
          </cell>
        </row>
        <row r="266">
          <cell r="C266">
            <v>10295</v>
          </cell>
          <cell r="D266" t="str">
            <v>Lương Văn Dũng</v>
          </cell>
          <cell r="E266" t="str">
            <v>Thanh tra xây dựng</v>
          </cell>
          <cell r="F266" t="str">
            <v>Ban Thanh tra &amp; Kiểm soát nội bộ</v>
          </cell>
          <cell r="G266" t="str">
            <v>Ban Thanh tra &amp; Kiểm soát nội bộ</v>
          </cell>
          <cell r="H266" t="str">
            <v>Ban Thanh tra &amp; Kiểm soát nội bộ</v>
          </cell>
          <cell r="I266" t="str">
            <v>Ban TT &amp; KSNB CHG</v>
          </cell>
          <cell r="J266" t="str">
            <v>CHG</v>
          </cell>
          <cell r="K266">
            <v>42933</v>
          </cell>
          <cell r="L266">
            <v>42987</v>
          </cell>
          <cell r="M266" t="str">
            <v>HĐTV</v>
          </cell>
          <cell r="N266" t="str">
            <v>HĐTV</v>
          </cell>
          <cell r="O266">
            <v>42933</v>
          </cell>
          <cell r="P266" t="str">
            <v>Nhân viên mới</v>
          </cell>
          <cell r="Q266">
            <v>0.85</v>
          </cell>
          <cell r="R266">
            <v>8000000</v>
          </cell>
          <cell r="S266">
            <v>8000000</v>
          </cell>
          <cell r="T266">
            <v>16000000</v>
          </cell>
          <cell r="U266">
            <v>0</v>
          </cell>
          <cell r="V266">
            <v>0</v>
          </cell>
          <cell r="W266">
            <v>0</v>
          </cell>
          <cell r="X266">
            <v>103867217927</v>
          </cell>
          <cell r="Y266" t="str">
            <v>VIETINBANK</v>
          </cell>
          <cell r="Z266">
            <v>0.1</v>
          </cell>
        </row>
        <row r="267">
          <cell r="C267">
            <v>10271</v>
          </cell>
          <cell r="D267" t="str">
            <v>Trịnh Quang Tùng</v>
          </cell>
          <cell r="E267" t="str">
            <v>Phụ trách Ban Đầu tư</v>
          </cell>
          <cell r="F267" t="str">
            <v>Ban Đầu tư</v>
          </cell>
          <cell r="G267" t="str">
            <v>Ban Đầu tư</v>
          </cell>
          <cell r="H267" t="str">
            <v>Khối Đầu Tư - Tài chính</v>
          </cell>
          <cell r="I267" t="str">
            <v>Ban ĐT CHG</v>
          </cell>
          <cell r="J267" t="str">
            <v>CHG</v>
          </cell>
          <cell r="K267">
            <v>42780</v>
          </cell>
          <cell r="L267">
            <v>0</v>
          </cell>
          <cell r="M267">
            <v>1</v>
          </cell>
          <cell r="N267" t="str">
            <v>XĐTH</v>
          </cell>
          <cell r="O267">
            <v>42948</v>
          </cell>
          <cell r="P267" t="str">
            <v>Điều chỉnh lương</v>
          </cell>
          <cell r="Q267">
            <v>0</v>
          </cell>
          <cell r="R267">
            <v>11500000</v>
          </cell>
          <cell r="S267">
            <v>11500000</v>
          </cell>
          <cell r="T267">
            <v>23000000</v>
          </cell>
          <cell r="U267">
            <v>0</v>
          </cell>
          <cell r="V267">
            <v>0</v>
          </cell>
          <cell r="W267">
            <v>0</v>
          </cell>
          <cell r="X267">
            <v>100000776111</v>
          </cell>
          <cell r="Y267" t="str">
            <v>VIETINBANK</v>
          </cell>
          <cell r="Z267" t="str">
            <v>LT</v>
          </cell>
          <cell r="AA267">
            <v>2</v>
          </cell>
        </row>
        <row r="268">
          <cell r="C268">
            <v>10259</v>
          </cell>
          <cell r="D268" t="str">
            <v>Trần Trung Hải</v>
          </cell>
          <cell r="E268" t="str">
            <v>Chuyên viên Đầu tư</v>
          </cell>
          <cell r="F268" t="str">
            <v>Ban Đầu tư</v>
          </cell>
          <cell r="G268" t="str">
            <v>Ban Đầu tư</v>
          </cell>
          <cell r="H268" t="str">
            <v>Khối Đầu Tư - Tài chính</v>
          </cell>
          <cell r="I268" t="str">
            <v>Ban ĐT CHG</v>
          </cell>
          <cell r="J268" t="str">
            <v>CHG</v>
          </cell>
          <cell r="K268">
            <v>42593</v>
          </cell>
          <cell r="L268">
            <v>0</v>
          </cell>
          <cell r="M268">
            <v>1</v>
          </cell>
          <cell r="N268" t="str">
            <v>XĐTH</v>
          </cell>
          <cell r="O268">
            <v>42979</v>
          </cell>
          <cell r="P268" t="str">
            <v>Điều chỉnh lương</v>
          </cell>
          <cell r="Q268">
            <v>0</v>
          </cell>
          <cell r="R268">
            <v>8125000</v>
          </cell>
          <cell r="S268">
            <v>8125000</v>
          </cell>
          <cell r="T268">
            <v>16250000</v>
          </cell>
          <cell r="U268">
            <v>0</v>
          </cell>
          <cell r="V268">
            <v>0</v>
          </cell>
          <cell r="W268">
            <v>0</v>
          </cell>
          <cell r="X268" t="str">
            <v>106004575870</v>
          </cell>
          <cell r="Y268" t="str">
            <v>VIETINBANK</v>
          </cell>
          <cell r="Z268" t="str">
            <v>LT</v>
          </cell>
          <cell r="AA268">
            <v>0</v>
          </cell>
        </row>
        <row r="269">
          <cell r="C269">
            <v>10321</v>
          </cell>
          <cell r="D269" t="str">
            <v>Hoàng Thị Cúc Phương</v>
          </cell>
          <cell r="E269" t="str">
            <v>Chuyên viên Đầu tư</v>
          </cell>
          <cell r="F269" t="str">
            <v>Ban Đầu tư</v>
          </cell>
          <cell r="G269" t="str">
            <v>Ban Đầu tư</v>
          </cell>
          <cell r="H269" t="str">
            <v>Khối Đầu Tư - Tài chính</v>
          </cell>
          <cell r="I269" t="str">
            <v>Ban ĐT CHG</v>
          </cell>
          <cell r="J269" t="str">
            <v>CHG</v>
          </cell>
          <cell r="K269">
            <v>42963</v>
          </cell>
          <cell r="L269">
            <v>0</v>
          </cell>
          <cell r="M269" t="str">
            <v>HĐTV</v>
          </cell>
          <cell r="N269" t="str">
            <v>HĐTV</v>
          </cell>
          <cell r="O269">
            <v>0</v>
          </cell>
          <cell r="P269" t="str">
            <v>Nhân viên mới</v>
          </cell>
          <cell r="Q269">
            <v>0.85</v>
          </cell>
          <cell r="R269">
            <v>9000000</v>
          </cell>
          <cell r="S269">
            <v>9000000</v>
          </cell>
          <cell r="T269">
            <v>18000000</v>
          </cell>
          <cell r="U269">
            <v>0</v>
          </cell>
          <cell r="V269">
            <v>0</v>
          </cell>
          <cell r="W269">
            <v>0</v>
          </cell>
          <cell r="X269">
            <v>104867317578</v>
          </cell>
          <cell r="Y269" t="str">
            <v>VIETINBANK</v>
          </cell>
          <cell r="Z269">
            <v>0.1</v>
          </cell>
        </row>
        <row r="270">
          <cell r="C270">
            <v>10322</v>
          </cell>
          <cell r="D270" t="str">
            <v>Nguyễn Quang Hưng</v>
          </cell>
          <cell r="E270" t="str">
            <v>Chuyên viên Đầu tư</v>
          </cell>
          <cell r="F270" t="str">
            <v>Ban Đầu tư</v>
          </cell>
          <cell r="G270" t="str">
            <v>Ban Đầu tư</v>
          </cell>
          <cell r="H270" t="str">
            <v>Khối Đầu Tư - Tài chính</v>
          </cell>
          <cell r="I270" t="str">
            <v>Ban ĐT CHG</v>
          </cell>
          <cell r="J270" t="str">
            <v>CHG</v>
          </cell>
          <cell r="K270">
            <v>42963</v>
          </cell>
          <cell r="L270">
            <v>0</v>
          </cell>
          <cell r="M270" t="str">
            <v>HĐTV</v>
          </cell>
          <cell r="N270" t="str">
            <v>HĐTV</v>
          </cell>
          <cell r="O270">
            <v>0</v>
          </cell>
          <cell r="P270" t="str">
            <v>Nhân viên mới</v>
          </cell>
          <cell r="Q270">
            <v>0.85</v>
          </cell>
          <cell r="R270">
            <v>10000000</v>
          </cell>
          <cell r="S270">
            <v>10000000</v>
          </cell>
          <cell r="T270">
            <v>20000000</v>
          </cell>
          <cell r="U270">
            <v>0</v>
          </cell>
          <cell r="V270">
            <v>0</v>
          </cell>
          <cell r="W270">
            <v>0</v>
          </cell>
          <cell r="X270">
            <v>108001775695</v>
          </cell>
          <cell r="Y270" t="str">
            <v>VIETINBANK</v>
          </cell>
          <cell r="Z270">
            <v>0.1</v>
          </cell>
        </row>
        <row r="271">
          <cell r="C271">
            <v>10300</v>
          </cell>
          <cell r="D271" t="str">
            <v>Ngô Thị Hường</v>
          </cell>
          <cell r="E271" t="str">
            <v>Giám đốc Ban Pháp chế</v>
          </cell>
          <cell r="F271" t="str">
            <v>Ban Pháp chế</v>
          </cell>
          <cell r="G271" t="str">
            <v>Ban Pháp chế</v>
          </cell>
          <cell r="H271" t="str">
            <v>Khối Đầu Tư - Tài chính</v>
          </cell>
          <cell r="I271" t="str">
            <v>Ban PC CHG</v>
          </cell>
          <cell r="J271" t="str">
            <v>CHG</v>
          </cell>
          <cell r="K271">
            <v>42942</v>
          </cell>
          <cell r="L271">
            <v>0</v>
          </cell>
          <cell r="M271">
            <v>1</v>
          </cell>
          <cell r="N271" t="str">
            <v>XĐTH</v>
          </cell>
          <cell r="O271">
            <v>0</v>
          </cell>
          <cell r="P271" t="str">
            <v>Nhân viên mới</v>
          </cell>
          <cell r="Q271">
            <v>0</v>
          </cell>
          <cell r="R271">
            <v>45000000</v>
          </cell>
          <cell r="S271">
            <v>45000000</v>
          </cell>
          <cell r="T271">
            <v>90000000</v>
          </cell>
          <cell r="U271">
            <v>0</v>
          </cell>
          <cell r="V271">
            <v>0</v>
          </cell>
          <cell r="W271">
            <v>0</v>
          </cell>
          <cell r="X271">
            <v>100867420540</v>
          </cell>
          <cell r="Y271" t="str">
            <v>VIETINBANK</v>
          </cell>
          <cell r="Z271" t="str">
            <v>LT</v>
          </cell>
        </row>
        <row r="272">
          <cell r="C272">
            <v>10247</v>
          </cell>
          <cell r="D272" t="str">
            <v>Đỗ Thị Huệ</v>
          </cell>
          <cell r="E272" t="str">
            <v>Nhân viên Pháp chế</v>
          </cell>
          <cell r="F272" t="str">
            <v>Ban Pháp chế</v>
          </cell>
          <cell r="G272" t="str">
            <v>Ban Pháp chế</v>
          </cell>
          <cell r="H272" t="str">
            <v>Khối Đầu Tư - Tài chính</v>
          </cell>
          <cell r="I272" t="str">
            <v>Ban PC CHG</v>
          </cell>
          <cell r="J272" t="str">
            <v>CHG</v>
          </cell>
          <cell r="K272">
            <v>42086</v>
          </cell>
          <cell r="L272">
            <v>0</v>
          </cell>
          <cell r="M272">
            <v>1</v>
          </cell>
          <cell r="N272" t="str">
            <v>Không XĐTH</v>
          </cell>
          <cell r="O272">
            <v>42948</v>
          </cell>
          <cell r="P272" t="str">
            <v>Điểu chỉnh lương</v>
          </cell>
          <cell r="Q272">
            <v>0</v>
          </cell>
          <cell r="R272">
            <v>4300000</v>
          </cell>
          <cell r="S272">
            <v>4300000</v>
          </cell>
          <cell r="T272">
            <v>8600000</v>
          </cell>
          <cell r="U272">
            <v>0</v>
          </cell>
          <cell r="V272">
            <v>0</v>
          </cell>
          <cell r="W272">
            <v>0</v>
          </cell>
          <cell r="X272">
            <v>102005717419</v>
          </cell>
          <cell r="Y272" t="str">
            <v>VIETINBANK</v>
          </cell>
          <cell r="Z272" t="str">
            <v>LT</v>
          </cell>
          <cell r="AA272">
            <v>0</v>
          </cell>
        </row>
        <row r="273">
          <cell r="C273">
            <v>10248</v>
          </cell>
          <cell r="D273" t="str">
            <v>Nguyễn Thị Hà</v>
          </cell>
          <cell r="E273" t="str">
            <v>Phó Giám đốc Ban Pháp chế</v>
          </cell>
          <cell r="F273" t="str">
            <v>Ban Pháp chế</v>
          </cell>
          <cell r="G273" t="str">
            <v>Ban Pháp chế</v>
          </cell>
          <cell r="H273" t="str">
            <v>Khối Đầu Tư - Tài chính</v>
          </cell>
          <cell r="I273" t="str">
            <v>Ban PC CHG</v>
          </cell>
          <cell r="J273" t="str">
            <v>CHG</v>
          </cell>
          <cell r="K273">
            <v>42131</v>
          </cell>
          <cell r="L273">
            <v>0</v>
          </cell>
          <cell r="M273" t="str">
            <v>Đóng BH nơi khác</v>
          </cell>
          <cell r="N273" t="str">
            <v>XĐTH</v>
          </cell>
          <cell r="O273">
            <v>0</v>
          </cell>
          <cell r="P273" t="str">
            <v>Nghỉ thai sản</v>
          </cell>
          <cell r="Q273">
            <v>0</v>
          </cell>
          <cell r="R273">
            <v>13200000</v>
          </cell>
          <cell r="S273">
            <v>13200000</v>
          </cell>
          <cell r="T273">
            <v>26400000</v>
          </cell>
          <cell r="U273">
            <v>0</v>
          </cell>
          <cell r="V273">
            <v>0</v>
          </cell>
          <cell r="W273">
            <v>0</v>
          </cell>
          <cell r="X273" t="str">
            <v>101002307741</v>
          </cell>
          <cell r="Y273" t="str">
            <v>VIETINBANK</v>
          </cell>
          <cell r="Z273" t="str">
            <v>LT</v>
          </cell>
          <cell r="AA273">
            <v>1</v>
          </cell>
        </row>
        <row r="274">
          <cell r="C274">
            <v>10280</v>
          </cell>
          <cell r="D274" t="str">
            <v>Nguyễn Trung Thành</v>
          </cell>
          <cell r="E274" t="str">
            <v>Chuyên viên Pháp chế</v>
          </cell>
          <cell r="F274" t="str">
            <v>Ban Pháp chế</v>
          </cell>
          <cell r="G274" t="str">
            <v>Ban Pháp chế</v>
          </cell>
          <cell r="H274" t="str">
            <v>Khối Đầu Tư - Tài chính</v>
          </cell>
          <cell r="I274" t="str">
            <v>Ban PC CHG</v>
          </cell>
          <cell r="J274" t="str">
            <v>CHG</v>
          </cell>
          <cell r="K274">
            <v>42877</v>
          </cell>
          <cell r="L274">
            <v>0</v>
          </cell>
          <cell r="M274">
            <v>1</v>
          </cell>
          <cell r="N274" t="str">
            <v>XĐTH</v>
          </cell>
          <cell r="O274">
            <v>42938</v>
          </cell>
          <cell r="P274" t="str">
            <v>Chính thức</v>
          </cell>
          <cell r="Q274">
            <v>0</v>
          </cell>
          <cell r="R274">
            <v>11000000</v>
          </cell>
          <cell r="S274">
            <v>11000000</v>
          </cell>
          <cell r="T274">
            <v>22000000</v>
          </cell>
          <cell r="U274">
            <v>0</v>
          </cell>
          <cell r="V274">
            <v>0</v>
          </cell>
          <cell r="W274">
            <v>0</v>
          </cell>
          <cell r="X274">
            <v>104867041049</v>
          </cell>
          <cell r="Y274" t="str">
            <v>VIETINBANK</v>
          </cell>
          <cell r="Z274" t="str">
            <v>LT</v>
          </cell>
          <cell r="AA274">
            <v>1</v>
          </cell>
        </row>
        <row r="275">
          <cell r="C275">
            <v>10323</v>
          </cell>
          <cell r="D275" t="str">
            <v>Đào Kim Anh</v>
          </cell>
          <cell r="E275" t="str">
            <v>Chuyên viên tư vấn pháp lý</v>
          </cell>
          <cell r="F275" t="str">
            <v>Ban Pháp chế</v>
          </cell>
          <cell r="G275" t="str">
            <v>Ban Pháp chế</v>
          </cell>
          <cell r="H275" t="str">
            <v>Ban Pháp chế</v>
          </cell>
          <cell r="I275" t="str">
            <v>Ban PC CHG</v>
          </cell>
          <cell r="J275" t="str">
            <v>CHG</v>
          </cell>
          <cell r="K275">
            <v>42962</v>
          </cell>
          <cell r="L275">
            <v>0</v>
          </cell>
          <cell r="M275" t="str">
            <v>HĐCTV</v>
          </cell>
          <cell r="N275" t="str">
            <v>HĐCTV</v>
          </cell>
          <cell r="O275">
            <v>0</v>
          </cell>
          <cell r="P275">
            <v>0</v>
          </cell>
          <cell r="Q275">
            <v>0</v>
          </cell>
          <cell r="R275">
            <v>13400000</v>
          </cell>
          <cell r="S275">
            <v>0</v>
          </cell>
          <cell r="T275">
            <v>13400000</v>
          </cell>
          <cell r="U275">
            <v>0</v>
          </cell>
          <cell r="V275">
            <v>0</v>
          </cell>
          <cell r="W275">
            <v>0</v>
          </cell>
          <cell r="X275">
            <v>106867401369</v>
          </cell>
          <cell r="Y275" t="str">
            <v>VIETINBANK</v>
          </cell>
          <cell r="Z275">
            <v>0.1</v>
          </cell>
        </row>
        <row r="276">
          <cell r="C276">
            <v>10264</v>
          </cell>
          <cell r="D276" t="str">
            <v>Phạm Thị Hồng Liên</v>
          </cell>
          <cell r="E276" t="str">
            <v>Giám đốc Tài chính</v>
          </cell>
          <cell r="F276" t="str">
            <v>Ban Tài chính - Kế toán</v>
          </cell>
          <cell r="G276" t="str">
            <v>Ban Tài chính - Kế toán</v>
          </cell>
          <cell r="H276" t="str">
            <v>Khối Đầu Tư - Tài chính</v>
          </cell>
          <cell r="I276" t="str">
            <v>Ban TC-KT CHG</v>
          </cell>
          <cell r="J276" t="str">
            <v>CHG</v>
          </cell>
          <cell r="K276">
            <v>42658</v>
          </cell>
          <cell r="L276">
            <v>0</v>
          </cell>
          <cell r="M276">
            <v>1</v>
          </cell>
          <cell r="N276" t="str">
            <v>XĐTH</v>
          </cell>
          <cell r="O276">
            <v>0</v>
          </cell>
          <cell r="P276">
            <v>0</v>
          </cell>
          <cell r="Q276">
            <v>0</v>
          </cell>
          <cell r="R276">
            <v>45000000</v>
          </cell>
          <cell r="S276">
            <v>45000000</v>
          </cell>
          <cell r="T276">
            <v>90000000</v>
          </cell>
          <cell r="U276">
            <v>0</v>
          </cell>
          <cell r="V276">
            <v>0</v>
          </cell>
          <cell r="W276">
            <v>0</v>
          </cell>
          <cell r="X276" t="str">
            <v>107006867423</v>
          </cell>
          <cell r="Y276" t="str">
            <v>VIETINBANK</v>
          </cell>
          <cell r="Z276" t="str">
            <v>LT</v>
          </cell>
          <cell r="AA276">
            <v>2</v>
          </cell>
        </row>
        <row r="277">
          <cell r="C277">
            <v>10249</v>
          </cell>
          <cell r="D277" t="str">
            <v>Nguyễn Quốc Hưng</v>
          </cell>
          <cell r="E277" t="str">
            <v>Chuyên viên Tài chính</v>
          </cell>
          <cell r="F277" t="str">
            <v>Phòng Tài chính và Phân tích đầu tư</v>
          </cell>
          <cell r="G277" t="str">
            <v>Ban Tài chính - Kế toán</v>
          </cell>
          <cell r="H277" t="str">
            <v>Khối Đầu Tư - Tài chính</v>
          </cell>
          <cell r="I277" t="str">
            <v>Ban TC-KT CHG</v>
          </cell>
          <cell r="J277" t="str">
            <v>CHG</v>
          </cell>
          <cell r="K277">
            <v>42199</v>
          </cell>
          <cell r="L277">
            <v>0</v>
          </cell>
          <cell r="M277">
            <v>1</v>
          </cell>
          <cell r="N277" t="str">
            <v>XĐTH</v>
          </cell>
          <cell r="O277">
            <v>0</v>
          </cell>
          <cell r="P277">
            <v>0</v>
          </cell>
          <cell r="Q277">
            <v>0</v>
          </cell>
          <cell r="R277">
            <v>4050000</v>
          </cell>
          <cell r="S277">
            <v>3650000</v>
          </cell>
          <cell r="T277">
            <v>7700000</v>
          </cell>
          <cell r="U277">
            <v>0</v>
          </cell>
          <cell r="V277">
            <v>0</v>
          </cell>
          <cell r="W277">
            <v>0</v>
          </cell>
          <cell r="X277" t="str">
            <v>104005689727</v>
          </cell>
          <cell r="Y277" t="str">
            <v>VIETINBANK</v>
          </cell>
          <cell r="Z277" t="str">
            <v>LT</v>
          </cell>
          <cell r="AA277">
            <v>0</v>
          </cell>
        </row>
        <row r="278">
          <cell r="C278">
            <v>10251</v>
          </cell>
          <cell r="D278" t="str">
            <v>Nguyễn Thị Quỳnh Anh</v>
          </cell>
          <cell r="E278" t="str">
            <v>Chuyên viên Tài chính</v>
          </cell>
          <cell r="F278" t="str">
            <v>Phòng Tài chính và Phân tích đầu tư</v>
          </cell>
          <cell r="G278" t="str">
            <v>Ban Tài chính - Kế toán</v>
          </cell>
          <cell r="H278" t="str">
            <v>Khối Đầu Tư - Tài chính</v>
          </cell>
          <cell r="I278" t="str">
            <v>Ban TC-KT CHG</v>
          </cell>
          <cell r="J278" t="str">
            <v>CHG</v>
          </cell>
          <cell r="K278">
            <v>42234</v>
          </cell>
          <cell r="L278">
            <v>0</v>
          </cell>
          <cell r="M278">
            <v>1</v>
          </cell>
          <cell r="N278" t="str">
            <v>XĐTH</v>
          </cell>
          <cell r="O278">
            <v>0</v>
          </cell>
          <cell r="P278">
            <v>0</v>
          </cell>
          <cell r="Q278">
            <v>0</v>
          </cell>
          <cell r="R278">
            <v>7500000</v>
          </cell>
          <cell r="S278">
            <v>7500000</v>
          </cell>
          <cell r="T278">
            <v>15000000</v>
          </cell>
          <cell r="U278">
            <v>0</v>
          </cell>
          <cell r="V278">
            <v>0</v>
          </cell>
          <cell r="W278">
            <v>0</v>
          </cell>
          <cell r="X278" t="str">
            <v>101002461883</v>
          </cell>
          <cell r="Y278" t="str">
            <v>VIETINBANK</v>
          </cell>
          <cell r="Z278" t="str">
            <v>LT</v>
          </cell>
          <cell r="AA278">
            <v>2</v>
          </cell>
        </row>
        <row r="279">
          <cell r="C279">
            <v>10252</v>
          </cell>
          <cell r="D279" t="str">
            <v>Lã Thị Minh Loan</v>
          </cell>
          <cell r="E279" t="str">
            <v>Phụ trách Tài chính</v>
          </cell>
          <cell r="F279" t="str">
            <v>Phòng Tài chính và Phân tích đầu tư</v>
          </cell>
          <cell r="G279" t="str">
            <v>Ban Tài chính - Kế toán</v>
          </cell>
          <cell r="H279" t="str">
            <v>Khối Đầu Tư - Tài chính</v>
          </cell>
          <cell r="I279" t="str">
            <v>Ban TC-KT CHG</v>
          </cell>
          <cell r="J279" t="str">
            <v>CHG</v>
          </cell>
          <cell r="K279">
            <v>42347</v>
          </cell>
          <cell r="L279">
            <v>0</v>
          </cell>
          <cell r="M279">
            <v>1</v>
          </cell>
          <cell r="N279" t="str">
            <v>XĐTH</v>
          </cell>
          <cell r="O279">
            <v>0</v>
          </cell>
          <cell r="P279">
            <v>0</v>
          </cell>
          <cell r="Q279">
            <v>0</v>
          </cell>
          <cell r="R279">
            <v>23625000</v>
          </cell>
          <cell r="S279">
            <v>23625000</v>
          </cell>
          <cell r="T279">
            <v>47250000</v>
          </cell>
          <cell r="U279">
            <v>0</v>
          </cell>
          <cell r="V279">
            <v>0</v>
          </cell>
          <cell r="W279">
            <v>0</v>
          </cell>
          <cell r="X279" t="str">
            <v>101006510700</v>
          </cell>
          <cell r="Y279" t="str">
            <v>VIETINBANK</v>
          </cell>
          <cell r="Z279" t="str">
            <v>LT</v>
          </cell>
          <cell r="AA279">
            <v>2</v>
          </cell>
        </row>
        <row r="280">
          <cell r="C280">
            <v>10191</v>
          </cell>
          <cell r="D280" t="str">
            <v>Nguyễn Viết Thông</v>
          </cell>
          <cell r="E280" t="str">
            <v>Chuyên viên phụ trách Thuế</v>
          </cell>
          <cell r="F280" t="str">
            <v>Phòng Kế toán và Kiểm toán nội bộ</v>
          </cell>
          <cell r="G280" t="str">
            <v>Ban Tài chính - Kế toán</v>
          </cell>
          <cell r="H280" t="str">
            <v>Khối Đầu Tư - Tài chính</v>
          </cell>
          <cell r="I280" t="str">
            <v>Ban TC-KT CHG</v>
          </cell>
          <cell r="J280" t="str">
            <v>CHG</v>
          </cell>
          <cell r="K280">
            <v>42585</v>
          </cell>
          <cell r="L280">
            <v>0</v>
          </cell>
          <cell r="M280">
            <v>1</v>
          </cell>
          <cell r="N280" t="str">
            <v>XĐTH</v>
          </cell>
          <cell r="O280">
            <v>42979</v>
          </cell>
          <cell r="P280" t="str">
            <v>Điều chỉnh lương, tách phụ cấp</v>
          </cell>
          <cell r="Q280">
            <v>0</v>
          </cell>
          <cell r="R280">
            <v>9000000</v>
          </cell>
          <cell r="S280">
            <v>7000000</v>
          </cell>
          <cell r="T280">
            <v>16000000</v>
          </cell>
          <cell r="U280">
            <v>0</v>
          </cell>
          <cell r="V280">
            <v>0</v>
          </cell>
          <cell r="W280">
            <v>0</v>
          </cell>
          <cell r="X280" t="str">
            <v>102003412289</v>
          </cell>
          <cell r="Y280" t="str">
            <v>VIETINBANK</v>
          </cell>
          <cell r="Z280" t="str">
            <v>LT</v>
          </cell>
          <cell r="AA280">
            <v>0</v>
          </cell>
        </row>
        <row r="281">
          <cell r="C281">
            <v>10267</v>
          </cell>
          <cell r="D281" t="str">
            <v xml:space="preserve">Phạm Thị Lê </v>
          </cell>
          <cell r="E281" t="str">
            <v>Chuyên viên Tài chính</v>
          </cell>
          <cell r="F281" t="str">
            <v>Phòng Tài chính và Phân tích đầu tư</v>
          </cell>
          <cell r="G281" t="str">
            <v>Ban Tài chính - Kế toán</v>
          </cell>
          <cell r="H281" t="str">
            <v>Khối Đầu Tư - Tài chính</v>
          </cell>
          <cell r="I281" t="str">
            <v>Ban TC-KT CHG</v>
          </cell>
          <cell r="J281" t="str">
            <v>CHG</v>
          </cell>
          <cell r="K281">
            <v>42675</v>
          </cell>
          <cell r="L281">
            <v>0</v>
          </cell>
          <cell r="M281">
            <v>1</v>
          </cell>
          <cell r="N281" t="str">
            <v>XĐTH</v>
          </cell>
          <cell r="O281">
            <v>0</v>
          </cell>
          <cell r="P281">
            <v>0</v>
          </cell>
          <cell r="Q281">
            <v>0</v>
          </cell>
          <cell r="R281">
            <v>7000000</v>
          </cell>
          <cell r="S281">
            <v>7000000</v>
          </cell>
          <cell r="T281">
            <v>14000000</v>
          </cell>
          <cell r="U281">
            <v>0</v>
          </cell>
          <cell r="V281">
            <v>0</v>
          </cell>
          <cell r="W281">
            <v>0</v>
          </cell>
          <cell r="X281" t="str">
            <v>102003630033</v>
          </cell>
          <cell r="Y281" t="str">
            <v>VIETINBANK</v>
          </cell>
          <cell r="Z281" t="str">
            <v>LT</v>
          </cell>
          <cell r="AA281">
            <v>2</v>
          </cell>
        </row>
        <row r="282">
          <cell r="C282">
            <v>10282</v>
          </cell>
          <cell r="D282" t="str">
            <v>Nguyễn Thu Hiền</v>
          </cell>
          <cell r="E282" t="str">
            <v>Chuyên viên Ban Kế toán &amp; Kiểm toán nội bộ</v>
          </cell>
          <cell r="F282" t="str">
            <v>Phòng Kế toán và Kiểm toán nội bộ</v>
          </cell>
          <cell r="G282" t="str">
            <v>Ban Tài chính - Kế toán</v>
          </cell>
          <cell r="H282" t="str">
            <v>Khối Đầu Tư - Tài chính</v>
          </cell>
          <cell r="I282" t="str">
            <v>Ban TC-KT CHG</v>
          </cell>
          <cell r="J282" t="str">
            <v>CHG</v>
          </cell>
          <cell r="K282">
            <v>42906</v>
          </cell>
          <cell r="L282">
            <v>0</v>
          </cell>
          <cell r="M282" t="str">
            <v>Đang đóng ở nơi khác</v>
          </cell>
          <cell r="N282" t="str">
            <v>XĐTH</v>
          </cell>
          <cell r="O282">
            <v>42967</v>
          </cell>
          <cell r="P282" t="str">
            <v>Chính thức</v>
          </cell>
          <cell r="Q282">
            <v>0</v>
          </cell>
          <cell r="R282">
            <v>10000000</v>
          </cell>
          <cell r="S282">
            <v>10000000</v>
          </cell>
          <cell r="T282">
            <v>20000000</v>
          </cell>
          <cell r="U282">
            <v>0</v>
          </cell>
          <cell r="V282">
            <v>0</v>
          </cell>
          <cell r="W282">
            <v>0</v>
          </cell>
          <cell r="X282">
            <v>101867159700</v>
          </cell>
          <cell r="Y282" t="str">
            <v>VIETINBANK</v>
          </cell>
          <cell r="Z282" t="str">
            <v>LT</v>
          </cell>
        </row>
        <row r="283">
          <cell r="C283">
            <v>10277</v>
          </cell>
          <cell r="D283" t="str">
            <v>Lã Thị Bích Thủy</v>
          </cell>
          <cell r="E283" t="str">
            <v>Giám đốc Ban Nhân sự</v>
          </cell>
          <cell r="F283" t="str">
            <v>Ban Nhân sự</v>
          </cell>
          <cell r="G283" t="str">
            <v>Ban Nhân sự</v>
          </cell>
          <cell r="H283" t="str">
            <v>Khối Vận hành</v>
          </cell>
          <cell r="I283" t="str">
            <v>Ban NS CHG</v>
          </cell>
          <cell r="J283" t="str">
            <v>CHG</v>
          </cell>
          <cell r="K283">
            <v>42845</v>
          </cell>
          <cell r="L283">
            <v>0</v>
          </cell>
          <cell r="M283">
            <v>1</v>
          </cell>
          <cell r="N283" t="str">
            <v>XĐTH</v>
          </cell>
          <cell r="O283">
            <v>42906</v>
          </cell>
          <cell r="P283" t="str">
            <v>Phụ cấp điện thoại</v>
          </cell>
          <cell r="Q283">
            <v>0</v>
          </cell>
          <cell r="R283">
            <v>30000000</v>
          </cell>
          <cell r="S283">
            <v>30000000</v>
          </cell>
          <cell r="T283">
            <v>60000000</v>
          </cell>
          <cell r="U283">
            <v>0</v>
          </cell>
          <cell r="V283">
            <v>500000</v>
          </cell>
          <cell r="W283">
            <v>0</v>
          </cell>
          <cell r="X283">
            <v>103866952807</v>
          </cell>
          <cell r="Y283" t="str">
            <v>VIETINBANK</v>
          </cell>
          <cell r="Z283" t="str">
            <v>LT</v>
          </cell>
          <cell r="AA283">
            <v>2</v>
          </cell>
        </row>
        <row r="284">
          <cell r="C284">
            <v>10263</v>
          </cell>
          <cell r="D284" t="str">
            <v>Bùi Bảo Trung</v>
          </cell>
          <cell r="E284" t="str">
            <v>Nhân viên nhân sự</v>
          </cell>
          <cell r="F284" t="str">
            <v>Phòng Dịch vụ Nhân sự</v>
          </cell>
          <cell r="G284" t="str">
            <v>Ban Nhân sự</v>
          </cell>
          <cell r="H284" t="str">
            <v>Khối Vận hành</v>
          </cell>
          <cell r="I284" t="str">
            <v>Ban NS CHG</v>
          </cell>
          <cell r="J284" t="str">
            <v>CHG</v>
          </cell>
          <cell r="K284">
            <v>42644</v>
          </cell>
          <cell r="L284">
            <v>43005</v>
          </cell>
          <cell r="M284">
            <v>1</v>
          </cell>
          <cell r="N284" t="str">
            <v>XĐTH</v>
          </cell>
          <cell r="O284">
            <v>0</v>
          </cell>
          <cell r="P284">
            <v>0</v>
          </cell>
          <cell r="Q284">
            <v>0</v>
          </cell>
          <cell r="R284">
            <v>6050000</v>
          </cell>
          <cell r="S284">
            <v>6050000</v>
          </cell>
          <cell r="T284">
            <v>12100000</v>
          </cell>
          <cell r="U284">
            <v>0</v>
          </cell>
          <cell r="V284">
            <v>0</v>
          </cell>
          <cell r="W284">
            <v>0</v>
          </cell>
          <cell r="X284" t="str">
            <v>100003504759</v>
          </cell>
          <cell r="Y284" t="str">
            <v>VIETINBANK</v>
          </cell>
          <cell r="Z284" t="str">
            <v>LT</v>
          </cell>
          <cell r="AA284">
            <v>0</v>
          </cell>
        </row>
        <row r="285">
          <cell r="C285">
            <v>10278</v>
          </cell>
          <cell r="D285" t="str">
            <v>Đỗ Thanh Hằng</v>
          </cell>
          <cell r="E285" t="str">
            <v>Nhân viên Nhân sự</v>
          </cell>
          <cell r="F285" t="str">
            <v>Phòng Dịch vụ Nhân sự</v>
          </cell>
          <cell r="G285" t="str">
            <v>Ban Nhân sự</v>
          </cell>
          <cell r="H285" t="str">
            <v>Khối Vận hành</v>
          </cell>
          <cell r="I285" t="str">
            <v>Ban NS CHG</v>
          </cell>
          <cell r="J285" t="str">
            <v>CHG</v>
          </cell>
          <cell r="K285">
            <v>42787</v>
          </cell>
          <cell r="L285">
            <v>0</v>
          </cell>
          <cell r="M285">
            <v>1</v>
          </cell>
          <cell r="N285" t="str">
            <v>XĐTH</v>
          </cell>
          <cell r="O285">
            <v>42907</v>
          </cell>
          <cell r="P285" t="str">
            <v>Chính thức +ĐCL</v>
          </cell>
          <cell r="Q285">
            <v>0</v>
          </cell>
          <cell r="R285">
            <v>4500000</v>
          </cell>
          <cell r="S285">
            <v>4500000</v>
          </cell>
          <cell r="T285">
            <v>9000000</v>
          </cell>
          <cell r="U285">
            <v>0</v>
          </cell>
          <cell r="V285">
            <v>0</v>
          </cell>
          <cell r="W285">
            <v>0</v>
          </cell>
          <cell r="X285" t="str">
            <v>100002469807</v>
          </cell>
          <cell r="Y285" t="str">
            <v>VIETINBANK</v>
          </cell>
          <cell r="Z285" t="str">
            <v>LT</v>
          </cell>
        </row>
        <row r="286">
          <cell r="C286">
            <v>10281</v>
          </cell>
          <cell r="D286" t="str">
            <v>Tô Thị Là</v>
          </cell>
          <cell r="E286" t="str">
            <v>Phụ trách Hoạch định &amp; Phát triển Nguồn nhân lực</v>
          </cell>
          <cell r="F286" t="str">
            <v>Bộ phận Hoạch định và Phát triển Nguồn nhân lực</v>
          </cell>
          <cell r="G286" t="str">
            <v>Ban Nhân sự</v>
          </cell>
          <cell r="H286" t="str">
            <v>Khối Vận hành</v>
          </cell>
          <cell r="I286" t="str">
            <v>Ban NS CHG</v>
          </cell>
          <cell r="J286" t="str">
            <v>CHG</v>
          </cell>
          <cell r="K286">
            <v>42870</v>
          </cell>
          <cell r="L286">
            <v>0</v>
          </cell>
          <cell r="M286">
            <v>1</v>
          </cell>
          <cell r="N286" t="str">
            <v>XĐTH</v>
          </cell>
          <cell r="O286">
            <v>42917</v>
          </cell>
          <cell r="P286" t="str">
            <v>Chính thức</v>
          </cell>
          <cell r="Q286">
            <v>0</v>
          </cell>
          <cell r="R286">
            <v>17500000</v>
          </cell>
          <cell r="S286">
            <v>17500000</v>
          </cell>
          <cell r="T286">
            <v>35000000</v>
          </cell>
          <cell r="U286">
            <v>0</v>
          </cell>
          <cell r="V286">
            <v>0</v>
          </cell>
          <cell r="W286">
            <v>0</v>
          </cell>
          <cell r="X286">
            <v>100867002521</v>
          </cell>
          <cell r="Y286" t="str">
            <v>VIETINBANK</v>
          </cell>
          <cell r="Z286" t="str">
            <v>LT</v>
          </cell>
          <cell r="AA286">
            <v>1</v>
          </cell>
        </row>
        <row r="287">
          <cell r="C287">
            <v>10298</v>
          </cell>
          <cell r="D287" t="str">
            <v>Nguyễn Mạnh Hùng</v>
          </cell>
          <cell r="E287" t="str">
            <v>Phụ trách Dịch vụ Nhân sự</v>
          </cell>
          <cell r="F287" t="str">
            <v>Phòng Dịch vụ Nhân sự</v>
          </cell>
          <cell r="G287" t="str">
            <v>Ban Nhân sự</v>
          </cell>
          <cell r="H287" t="str">
            <v>Khối Vận hành</v>
          </cell>
          <cell r="I287" t="str">
            <v>Ban NS CHG</v>
          </cell>
          <cell r="J287" t="str">
            <v>CHG</v>
          </cell>
          <cell r="K287">
            <v>42843</v>
          </cell>
          <cell r="L287">
            <v>0</v>
          </cell>
          <cell r="M287">
            <v>1</v>
          </cell>
          <cell r="N287" t="str">
            <v>XĐTH</v>
          </cell>
          <cell r="O287">
            <v>42917</v>
          </cell>
          <cell r="P287" t="str">
            <v>ĐCL + Điều chuyển từ C3 sang CHG</v>
          </cell>
          <cell r="Q287">
            <v>0</v>
          </cell>
          <cell r="R287">
            <v>13000000</v>
          </cell>
          <cell r="S287">
            <v>13000000</v>
          </cell>
          <cell r="T287">
            <v>26000000</v>
          </cell>
          <cell r="U287">
            <v>0</v>
          </cell>
          <cell r="V287">
            <v>0</v>
          </cell>
          <cell r="W287">
            <v>0</v>
          </cell>
          <cell r="X287">
            <v>101866950047</v>
          </cell>
          <cell r="Y287" t="str">
            <v>VIETINBANK</v>
          </cell>
          <cell r="Z287" t="str">
            <v>LT</v>
          </cell>
          <cell r="AA287">
            <v>3</v>
          </cell>
        </row>
        <row r="288">
          <cell r="C288">
            <v>10297</v>
          </cell>
          <cell r="D288" t="str">
            <v>Nguyễn Thị Điệp</v>
          </cell>
          <cell r="E288" t="str">
            <v>Chuyên viên Nhân sự</v>
          </cell>
          <cell r="F288" t="str">
            <v>Phòng Dịch vụ Nhân sự</v>
          </cell>
          <cell r="G288" t="str">
            <v>Ban Nhân sự</v>
          </cell>
          <cell r="H288" t="str">
            <v>Khối Vận hành</v>
          </cell>
          <cell r="I288" t="str">
            <v>Ban NS CHG</v>
          </cell>
          <cell r="J288" t="str">
            <v>CHG</v>
          </cell>
          <cell r="K288" t="str">
            <v>19/7/2017</v>
          </cell>
          <cell r="L288">
            <v>0</v>
          </cell>
          <cell r="M288" t="str">
            <v>Tăng tháng 10</v>
          </cell>
          <cell r="N288" t="str">
            <v>XĐTH</v>
          </cell>
          <cell r="O288">
            <v>42996</v>
          </cell>
          <cell r="P288" t="str">
            <v>Chính thức</v>
          </cell>
          <cell r="Q288">
            <v>0.85</v>
          </cell>
          <cell r="R288">
            <v>7000000</v>
          </cell>
          <cell r="S288">
            <v>7000000</v>
          </cell>
          <cell r="T288">
            <v>14000000</v>
          </cell>
          <cell r="U288">
            <v>0</v>
          </cell>
          <cell r="V288">
            <v>0</v>
          </cell>
          <cell r="W288">
            <v>0</v>
          </cell>
          <cell r="X288">
            <v>108867293254</v>
          </cell>
          <cell r="Y288" t="str">
            <v>VIETINBANK</v>
          </cell>
          <cell r="Z288" t="str">
            <v>LT</v>
          </cell>
        </row>
        <row r="289">
          <cell r="C289">
            <v>10336</v>
          </cell>
          <cell r="D289" t="str">
            <v>Mai Tuấn Anh</v>
          </cell>
          <cell r="E289" t="str">
            <v>Phụ trách Đào tạo &amp; Gắn kết</v>
          </cell>
          <cell r="F289" t="str">
            <v>Bộ phận Đào tạo</v>
          </cell>
          <cell r="G289" t="str">
            <v>Ban Nhân sự</v>
          </cell>
          <cell r="H289" t="str">
            <v>Khối Vận hành</v>
          </cell>
          <cell r="I289" t="str">
            <v>Ban NS CHG</v>
          </cell>
          <cell r="J289" t="str">
            <v>CHG</v>
          </cell>
          <cell r="K289">
            <v>42948</v>
          </cell>
          <cell r="L289">
            <v>0</v>
          </cell>
          <cell r="M289" t="str">
            <v>Tăng tháng 10</v>
          </cell>
          <cell r="N289" t="str">
            <v>XĐTH</v>
          </cell>
          <cell r="O289">
            <v>43008</v>
          </cell>
          <cell r="P289" t="str">
            <v>Chính thức</v>
          </cell>
          <cell r="Q289">
            <v>0.85</v>
          </cell>
          <cell r="R289">
            <v>14000000</v>
          </cell>
          <cell r="S289">
            <v>14000000</v>
          </cell>
          <cell r="T289">
            <v>28000000</v>
          </cell>
          <cell r="U289">
            <v>0</v>
          </cell>
          <cell r="V289">
            <v>0</v>
          </cell>
          <cell r="W289">
            <v>0</v>
          </cell>
          <cell r="X289">
            <v>105867282583</v>
          </cell>
          <cell r="Y289" t="str">
            <v>VIETINBANK</v>
          </cell>
          <cell r="Z289" t="str">
            <v>LT</v>
          </cell>
        </row>
        <row r="290">
          <cell r="C290">
            <v>10303</v>
          </cell>
          <cell r="D290" t="str">
            <v>Nguyễn Tố Loan</v>
          </cell>
          <cell r="E290" t="str">
            <v>Thực tập sinh nhân sự</v>
          </cell>
          <cell r="F290" t="str">
            <v>Phòng Dịch vụ Nhân sự</v>
          </cell>
          <cell r="G290" t="str">
            <v>Phòng Dịch vụ Nhân sự</v>
          </cell>
          <cell r="H290" t="str">
            <v>Ban Nhân sự</v>
          </cell>
          <cell r="I290" t="str">
            <v>Ban NS CHG</v>
          </cell>
          <cell r="J290" t="str">
            <v>CHG</v>
          </cell>
          <cell r="K290">
            <v>42948</v>
          </cell>
          <cell r="L290">
            <v>0</v>
          </cell>
          <cell r="M290" t="str">
            <v>HĐTTS</v>
          </cell>
          <cell r="N290" t="str">
            <v>HĐTTS</v>
          </cell>
          <cell r="O290">
            <v>0</v>
          </cell>
          <cell r="P290" t="str">
            <v>Nhân viên mới</v>
          </cell>
          <cell r="Q290">
            <v>0</v>
          </cell>
          <cell r="R290">
            <v>1000000</v>
          </cell>
          <cell r="S290">
            <v>0</v>
          </cell>
          <cell r="T290">
            <v>1000000</v>
          </cell>
          <cell r="U290">
            <v>0</v>
          </cell>
          <cell r="V290">
            <v>0</v>
          </cell>
          <cell r="W290">
            <v>0</v>
          </cell>
          <cell r="X290">
            <v>106001162619</v>
          </cell>
          <cell r="Y290" t="str">
            <v>VIETINBANK</v>
          </cell>
          <cell r="Z290" t="str">
            <v>CK</v>
          </cell>
        </row>
        <row r="291">
          <cell r="C291">
            <v>10304</v>
          </cell>
          <cell r="D291" t="str">
            <v>Lê Thị Thùy Dung</v>
          </cell>
          <cell r="E291" t="str">
            <v>Thực tập sinh nhân sự</v>
          </cell>
          <cell r="F291" t="str">
            <v>Phòng Dịch vụ Nhân sự</v>
          </cell>
          <cell r="G291" t="str">
            <v>Phòng Dịch vụ Nhân sự</v>
          </cell>
          <cell r="H291" t="str">
            <v>Ban Nhân sự</v>
          </cell>
          <cell r="I291" t="str">
            <v>Ban NS CHG</v>
          </cell>
          <cell r="J291" t="str">
            <v>CHG</v>
          </cell>
          <cell r="K291">
            <v>42950</v>
          </cell>
          <cell r="L291">
            <v>42999</v>
          </cell>
          <cell r="M291" t="str">
            <v>HĐTTS</v>
          </cell>
          <cell r="N291" t="str">
            <v>HĐTTS</v>
          </cell>
          <cell r="O291">
            <v>0</v>
          </cell>
          <cell r="P291" t="str">
            <v>Nhân viên mới</v>
          </cell>
          <cell r="Q291">
            <v>0</v>
          </cell>
          <cell r="R291">
            <v>1000000</v>
          </cell>
          <cell r="S291">
            <v>0</v>
          </cell>
          <cell r="T291">
            <v>1000000</v>
          </cell>
          <cell r="U291">
            <v>0</v>
          </cell>
          <cell r="V291">
            <v>0</v>
          </cell>
          <cell r="W291">
            <v>0</v>
          </cell>
          <cell r="X291">
            <v>105867144916</v>
          </cell>
          <cell r="Y291" t="str">
            <v>VIETINBANK</v>
          </cell>
          <cell r="Z291" t="str">
            <v>CK</v>
          </cell>
        </row>
        <row r="292">
          <cell r="C292">
            <v>10190</v>
          </cell>
          <cell r="D292" t="str">
            <v>Vũ Bá Sang</v>
          </cell>
          <cell r="E292" t="str">
            <v>Chánh Văn phòng</v>
          </cell>
          <cell r="F292" t="str">
            <v>Ban Hành chính &amp; Văn phòng Tập đoàn</v>
          </cell>
          <cell r="G292" t="str">
            <v>Ban Hành chính &amp; Văn phòng Tập đoàn</v>
          </cell>
          <cell r="H292" t="str">
            <v>Khối Vận hành</v>
          </cell>
          <cell r="I292" t="str">
            <v>VPTĐ CHG</v>
          </cell>
          <cell r="J292" t="str">
            <v>CHG</v>
          </cell>
          <cell r="K292">
            <v>41876</v>
          </cell>
          <cell r="L292">
            <v>0</v>
          </cell>
          <cell r="M292">
            <v>1</v>
          </cell>
          <cell r="N292" t="str">
            <v>XĐTH</v>
          </cell>
          <cell r="O292">
            <v>0</v>
          </cell>
          <cell r="P292">
            <v>0</v>
          </cell>
          <cell r="Q292">
            <v>0</v>
          </cell>
          <cell r="R292">
            <v>14950000</v>
          </cell>
          <cell r="S292">
            <v>14950000</v>
          </cell>
          <cell r="T292">
            <v>29900000</v>
          </cell>
          <cell r="U292">
            <v>0</v>
          </cell>
          <cell r="V292">
            <v>0</v>
          </cell>
          <cell r="W292">
            <v>0</v>
          </cell>
          <cell r="X292" t="str">
            <v>100001787884</v>
          </cell>
          <cell r="Y292" t="str">
            <v>VIETINBANK</v>
          </cell>
          <cell r="Z292" t="str">
            <v>LT</v>
          </cell>
          <cell r="AA292">
            <v>2</v>
          </cell>
        </row>
        <row r="293">
          <cell r="C293">
            <v>10244</v>
          </cell>
          <cell r="D293" t="str">
            <v>Phương Phong Vũ</v>
          </cell>
          <cell r="E293" t="str">
            <v>Nhân viên lái xe</v>
          </cell>
          <cell r="F293" t="str">
            <v>Bộ phận Hành chính - Lái xe</v>
          </cell>
          <cell r="G293" t="str">
            <v>Ban Hành chính &amp; Văn phòng Tập đoàn</v>
          </cell>
          <cell r="H293" t="str">
            <v>Khối Vận hành</v>
          </cell>
          <cell r="I293" t="str">
            <v>VPTĐ CHG</v>
          </cell>
          <cell r="J293" t="str">
            <v>CHG</v>
          </cell>
          <cell r="K293">
            <v>40098</v>
          </cell>
          <cell r="L293">
            <v>0</v>
          </cell>
          <cell r="M293" t="str">
            <v>Quá tuổi, không tham gia BH</v>
          </cell>
          <cell r="N293" t="str">
            <v>Không XĐTH</v>
          </cell>
          <cell r="O293">
            <v>0</v>
          </cell>
          <cell r="P293">
            <v>0</v>
          </cell>
          <cell r="Q293">
            <v>0</v>
          </cell>
          <cell r="R293">
            <v>4125000</v>
          </cell>
          <cell r="S293">
            <v>4125000</v>
          </cell>
          <cell r="T293">
            <v>8250000</v>
          </cell>
          <cell r="U293">
            <v>0</v>
          </cell>
          <cell r="V293">
            <v>0</v>
          </cell>
          <cell r="W293">
            <v>0</v>
          </cell>
          <cell r="X293" t="str">
            <v>108001287353</v>
          </cell>
          <cell r="Y293" t="str">
            <v>VIETINBANK</v>
          </cell>
          <cell r="Z293" t="str">
            <v>LT</v>
          </cell>
          <cell r="AA293">
            <v>1</v>
          </cell>
        </row>
        <row r="294">
          <cell r="C294">
            <v>10148</v>
          </cell>
          <cell r="D294" t="str">
            <v>Nguyễn Vũ Thắng</v>
          </cell>
          <cell r="E294" t="str">
            <v>Nhân viên lái xe</v>
          </cell>
          <cell r="F294" t="str">
            <v>Bộ phận Hành chính - Lái xe</v>
          </cell>
          <cell r="G294" t="str">
            <v>Ban Hành chính &amp; Văn phòng Tập đoàn</v>
          </cell>
          <cell r="H294" t="str">
            <v>Khối Vận hành</v>
          </cell>
          <cell r="I294" t="str">
            <v>VPTĐ CHG</v>
          </cell>
          <cell r="J294" t="str">
            <v>CHG</v>
          </cell>
          <cell r="K294">
            <v>42186</v>
          </cell>
          <cell r="L294">
            <v>0</v>
          </cell>
          <cell r="M294">
            <v>1</v>
          </cell>
          <cell r="N294" t="str">
            <v>XĐTH</v>
          </cell>
          <cell r="O294">
            <v>42917</v>
          </cell>
          <cell r="P294" t="str">
            <v>Điều chỉnh lương</v>
          </cell>
          <cell r="Q294">
            <v>0</v>
          </cell>
          <cell r="R294">
            <v>4050000</v>
          </cell>
          <cell r="S294">
            <v>3200000</v>
          </cell>
          <cell r="T294">
            <v>7250000</v>
          </cell>
          <cell r="U294">
            <v>0</v>
          </cell>
          <cell r="V294">
            <v>0</v>
          </cell>
          <cell r="W294">
            <v>0</v>
          </cell>
          <cell r="X294" t="str">
            <v>106002461863</v>
          </cell>
          <cell r="Y294" t="str">
            <v>VIETINBANK</v>
          </cell>
          <cell r="Z294" t="str">
            <v>LT</v>
          </cell>
          <cell r="AA294">
            <v>2</v>
          </cell>
        </row>
        <row r="295">
          <cell r="C295">
            <v>10256</v>
          </cell>
          <cell r="D295" t="str">
            <v>Phùng Phi Thường</v>
          </cell>
          <cell r="E295" t="str">
            <v>Nhân viên lái xe</v>
          </cell>
          <cell r="F295" t="str">
            <v>Bộ phận Hành chính - Lái xe</v>
          </cell>
          <cell r="G295" t="str">
            <v>Ban Hành chính &amp; Văn phòng Tập đoàn</v>
          </cell>
          <cell r="H295" t="str">
            <v>Khối Vận hành</v>
          </cell>
          <cell r="I295" t="str">
            <v>VPTĐ CHG</v>
          </cell>
          <cell r="J295" t="str">
            <v>CHG</v>
          </cell>
          <cell r="K295">
            <v>42514</v>
          </cell>
          <cell r="L295">
            <v>0</v>
          </cell>
          <cell r="M295">
            <v>1</v>
          </cell>
          <cell r="N295" t="str">
            <v>XĐTH</v>
          </cell>
          <cell r="O295">
            <v>0</v>
          </cell>
          <cell r="P295">
            <v>0</v>
          </cell>
          <cell r="Q295">
            <v>0</v>
          </cell>
          <cell r="R295">
            <v>4500000</v>
          </cell>
          <cell r="S295">
            <v>4500000</v>
          </cell>
          <cell r="T295">
            <v>9000000</v>
          </cell>
          <cell r="U295">
            <v>0</v>
          </cell>
          <cell r="V295">
            <v>0</v>
          </cell>
          <cell r="W295">
            <v>0</v>
          </cell>
          <cell r="X295" t="str">
            <v>109002631458</v>
          </cell>
          <cell r="Y295" t="str">
            <v>VIETINBANK</v>
          </cell>
          <cell r="Z295" t="str">
            <v>LT</v>
          </cell>
          <cell r="AA295">
            <v>1</v>
          </cell>
        </row>
        <row r="296">
          <cell r="C296">
            <v>10268</v>
          </cell>
          <cell r="D296" t="str">
            <v>Trần Thị Huyền Trang</v>
          </cell>
          <cell r="E296" t="str">
            <v>Nhân viên hành chính</v>
          </cell>
          <cell r="F296" t="str">
            <v>Ban Hành chính &amp; Văn phòng Tập đoàn</v>
          </cell>
          <cell r="G296" t="str">
            <v>Ban Hành chính &amp; Văn phòng Tập đoàn</v>
          </cell>
          <cell r="H296" t="str">
            <v>Khối Vận hành</v>
          </cell>
          <cell r="I296" t="str">
            <v>VPTĐ CHG</v>
          </cell>
          <cell r="J296" t="str">
            <v>CHG</v>
          </cell>
          <cell r="K296">
            <v>42690</v>
          </cell>
          <cell r="L296">
            <v>0</v>
          </cell>
          <cell r="M296">
            <v>1</v>
          </cell>
          <cell r="N296" t="str">
            <v>XĐTH</v>
          </cell>
          <cell r="O296">
            <v>0</v>
          </cell>
          <cell r="P296">
            <v>0</v>
          </cell>
          <cell r="Q296">
            <v>0</v>
          </cell>
          <cell r="R296">
            <v>4050000</v>
          </cell>
          <cell r="S296">
            <v>2450000</v>
          </cell>
          <cell r="T296">
            <v>6500000</v>
          </cell>
          <cell r="U296">
            <v>0</v>
          </cell>
          <cell r="V296">
            <v>0</v>
          </cell>
          <cell r="W296">
            <v>0</v>
          </cell>
          <cell r="X296" t="str">
            <v>107003781951</v>
          </cell>
          <cell r="Y296" t="str">
            <v>VIETINBANK</v>
          </cell>
          <cell r="Z296" t="str">
            <v>LT</v>
          </cell>
          <cell r="AA296">
            <v>0</v>
          </cell>
        </row>
        <row r="297">
          <cell r="C297">
            <v>10284</v>
          </cell>
          <cell r="D297" t="str">
            <v>Nguyễn Nhật Dũng</v>
          </cell>
          <cell r="E297" t="str">
            <v>Nhân viên hành chính</v>
          </cell>
          <cell r="F297" t="str">
            <v>Ban Hành chính &amp; Văn phòng Tập đoàn</v>
          </cell>
          <cell r="G297" t="str">
            <v>Ban Hành chính &amp; Văn phòng Tập đoàn</v>
          </cell>
          <cell r="H297" t="str">
            <v>Khối Vận hành</v>
          </cell>
          <cell r="I297" t="str">
            <v>VPTĐ CHG</v>
          </cell>
          <cell r="J297" t="str">
            <v>CHG</v>
          </cell>
          <cell r="K297">
            <v>42012</v>
          </cell>
          <cell r="L297">
            <v>0</v>
          </cell>
          <cell r="M297">
            <v>1</v>
          </cell>
          <cell r="N297" t="str">
            <v>XĐTH</v>
          </cell>
          <cell r="O297">
            <v>0</v>
          </cell>
          <cell r="P297">
            <v>0</v>
          </cell>
          <cell r="Q297">
            <v>0</v>
          </cell>
          <cell r="R297">
            <v>5400000</v>
          </cell>
          <cell r="S297">
            <v>5400000</v>
          </cell>
          <cell r="T297">
            <v>10800000</v>
          </cell>
          <cell r="U297">
            <v>0</v>
          </cell>
          <cell r="V297">
            <v>0</v>
          </cell>
          <cell r="W297">
            <v>0</v>
          </cell>
          <cell r="X297" t="str">
            <v>109002044705</v>
          </cell>
          <cell r="Y297" t="str">
            <v>VIETINBANK</v>
          </cell>
          <cell r="Z297" t="str">
            <v>LT</v>
          </cell>
          <cell r="AA297">
            <v>1</v>
          </cell>
        </row>
        <row r="298">
          <cell r="C298">
            <v>10285</v>
          </cell>
          <cell r="D298" t="str">
            <v>Bùi Thị Thúy Nhung</v>
          </cell>
          <cell r="E298" t="str">
            <v>Nhân viên tạp vụ</v>
          </cell>
          <cell r="F298" t="str">
            <v>Bộ phận Hành chính - Bảo vệ &amp; Tạp vụ</v>
          </cell>
          <cell r="G298" t="str">
            <v>Ban Hành chính &amp; Văn phòng Tập đoàn</v>
          </cell>
          <cell r="H298" t="str">
            <v>Khối Vận hành</v>
          </cell>
          <cell r="I298" t="str">
            <v>VPTĐ CHG</v>
          </cell>
          <cell r="J298" t="str">
            <v>CHG</v>
          </cell>
          <cell r="K298">
            <v>42222</v>
          </cell>
          <cell r="L298">
            <v>0</v>
          </cell>
          <cell r="M298" t="str">
            <v>Quá tuổi, không tham gia BH</v>
          </cell>
          <cell r="N298" t="str">
            <v>XĐTH</v>
          </cell>
          <cell r="O298">
            <v>0</v>
          </cell>
          <cell r="P298">
            <v>0</v>
          </cell>
          <cell r="Q298">
            <v>0</v>
          </cell>
          <cell r="R298">
            <v>4050000</v>
          </cell>
          <cell r="S298">
            <v>790000</v>
          </cell>
          <cell r="T298">
            <v>4840000</v>
          </cell>
          <cell r="U298">
            <v>0</v>
          </cell>
          <cell r="V298">
            <v>0</v>
          </cell>
          <cell r="W298">
            <v>0</v>
          </cell>
          <cell r="X298" t="str">
            <v>100002454213</v>
          </cell>
          <cell r="Y298" t="str">
            <v>VIETINBANK</v>
          </cell>
          <cell r="Z298" t="str">
            <v>LT</v>
          </cell>
          <cell r="AA298">
            <v>0</v>
          </cell>
        </row>
        <row r="299">
          <cell r="C299">
            <v>10286</v>
          </cell>
          <cell r="D299" t="str">
            <v>Nhữ Hồng Tám</v>
          </cell>
          <cell r="E299" t="str">
            <v>Nhân viên lái xe</v>
          </cell>
          <cell r="F299" t="str">
            <v>Bộ phận Hành chính - Lái xe</v>
          </cell>
          <cell r="G299" t="str">
            <v>Ban Hành chính &amp; Văn phòng Tập đoàn</v>
          </cell>
          <cell r="H299" t="str">
            <v>Khối Vận hành</v>
          </cell>
          <cell r="I299" t="str">
            <v>VPTĐ CHG</v>
          </cell>
          <cell r="J299" t="str">
            <v>CHG</v>
          </cell>
          <cell r="K299">
            <v>42303</v>
          </cell>
          <cell r="L299">
            <v>0</v>
          </cell>
          <cell r="M299">
            <v>1</v>
          </cell>
          <cell r="N299" t="str">
            <v>Không XĐTH</v>
          </cell>
          <cell r="O299">
            <v>0</v>
          </cell>
          <cell r="P299">
            <v>0</v>
          </cell>
          <cell r="Q299">
            <v>0</v>
          </cell>
          <cell r="R299">
            <v>4050000</v>
          </cell>
          <cell r="S299">
            <v>3200000</v>
          </cell>
          <cell r="T299">
            <v>7250000</v>
          </cell>
          <cell r="U299">
            <v>1000000</v>
          </cell>
          <cell r="V299">
            <v>0</v>
          </cell>
          <cell r="W299">
            <v>0</v>
          </cell>
          <cell r="X299" t="str">
            <v>108005885732</v>
          </cell>
          <cell r="Y299" t="str">
            <v>VIETINBANK</v>
          </cell>
          <cell r="Z299" t="str">
            <v>LT</v>
          </cell>
          <cell r="AA299">
            <v>0</v>
          </cell>
        </row>
        <row r="300">
          <cell r="C300">
            <v>10287</v>
          </cell>
          <cell r="D300" t="str">
            <v>Đào Thị Thùy Dung</v>
          </cell>
          <cell r="E300" t="str">
            <v>Nhân viên hành chính</v>
          </cell>
          <cell r="F300" t="str">
            <v>Ban Hành chính &amp; Văn phòng Tập đoàn</v>
          </cell>
          <cell r="G300" t="str">
            <v>Ban Hành chính &amp; Văn phòng Tập đoàn</v>
          </cell>
          <cell r="H300" t="str">
            <v>Khối Vận hành</v>
          </cell>
          <cell r="I300" t="str">
            <v>VPTĐ CHG</v>
          </cell>
          <cell r="J300" t="str">
            <v>CHG</v>
          </cell>
          <cell r="K300">
            <v>42352</v>
          </cell>
          <cell r="L300">
            <v>0</v>
          </cell>
          <cell r="M300">
            <v>1</v>
          </cell>
          <cell r="N300" t="str">
            <v>XĐTH</v>
          </cell>
          <cell r="O300">
            <v>0</v>
          </cell>
          <cell r="P300">
            <v>0</v>
          </cell>
          <cell r="Q300">
            <v>0</v>
          </cell>
          <cell r="R300">
            <v>4050000</v>
          </cell>
          <cell r="S300">
            <v>2950000</v>
          </cell>
          <cell r="T300">
            <v>7000000</v>
          </cell>
          <cell r="U300">
            <v>0</v>
          </cell>
          <cell r="V300">
            <v>0</v>
          </cell>
          <cell r="W300">
            <v>0</v>
          </cell>
          <cell r="X300" t="str">
            <v>102002737097</v>
          </cell>
          <cell r="Y300" t="str">
            <v>VIETINBANK</v>
          </cell>
          <cell r="Z300" t="str">
            <v>LT</v>
          </cell>
          <cell r="AA300">
            <v>0</v>
          </cell>
        </row>
        <row r="301">
          <cell r="C301">
            <v>10289</v>
          </cell>
          <cell r="D301" t="str">
            <v>Phạm Thị Hồng Hạnh</v>
          </cell>
          <cell r="E301" t="str">
            <v>Nhân viên phụ bếp</v>
          </cell>
          <cell r="F301" t="str">
            <v>Bộ phận Hành chính - Bảo vệ &amp; Tạp vụ</v>
          </cell>
          <cell r="G301" t="str">
            <v>Ban Hành chính &amp; Văn phòng Tập đoàn</v>
          </cell>
          <cell r="H301" t="str">
            <v>Khối Vận hành</v>
          </cell>
          <cell r="I301" t="str">
            <v>VPTĐ CHG</v>
          </cell>
          <cell r="J301" t="str">
            <v>CHG</v>
          </cell>
          <cell r="K301">
            <v>42625</v>
          </cell>
          <cell r="L301">
            <v>0</v>
          </cell>
          <cell r="M301">
            <v>1</v>
          </cell>
          <cell r="N301" t="str">
            <v>XĐTH</v>
          </cell>
          <cell r="O301">
            <v>0</v>
          </cell>
          <cell r="P301">
            <v>0</v>
          </cell>
          <cell r="Q301">
            <v>0</v>
          </cell>
          <cell r="R301">
            <v>4050000</v>
          </cell>
          <cell r="S301">
            <v>450000</v>
          </cell>
          <cell r="T301">
            <v>4500000</v>
          </cell>
          <cell r="U301">
            <v>0</v>
          </cell>
          <cell r="V301">
            <v>0</v>
          </cell>
          <cell r="W301">
            <v>0</v>
          </cell>
          <cell r="X301" t="str">
            <v>108003729836</v>
          </cell>
          <cell r="Y301" t="str">
            <v>VIETINBANK</v>
          </cell>
          <cell r="Z301" t="str">
            <v>LT</v>
          </cell>
          <cell r="AA301">
            <v>0</v>
          </cell>
        </row>
        <row r="302">
          <cell r="C302">
            <v>10290</v>
          </cell>
          <cell r="D302" t="str">
            <v>Bùi Bích Hường</v>
          </cell>
          <cell r="E302" t="str">
            <v>Nhân viên lễ tân</v>
          </cell>
          <cell r="F302" t="str">
            <v>Ban Hành chính &amp; Văn phòng Tập đoàn</v>
          </cell>
          <cell r="G302" t="str">
            <v>Ban Hành chính &amp; Văn phòng Tập đoàn</v>
          </cell>
          <cell r="H302" t="str">
            <v>Khối Vận hành</v>
          </cell>
          <cell r="I302" t="str">
            <v>VPTĐ CHG</v>
          </cell>
          <cell r="J302" t="str">
            <v>CHG</v>
          </cell>
          <cell r="K302">
            <v>42569</v>
          </cell>
          <cell r="L302">
            <v>0</v>
          </cell>
          <cell r="M302">
            <v>1</v>
          </cell>
          <cell r="N302" t="str">
            <v>XĐTH</v>
          </cell>
          <cell r="O302">
            <v>0</v>
          </cell>
          <cell r="P302">
            <v>0</v>
          </cell>
          <cell r="Q302">
            <v>0</v>
          </cell>
          <cell r="R302">
            <v>5000000</v>
          </cell>
          <cell r="S302">
            <v>500000</v>
          </cell>
          <cell r="T302">
            <v>5500000</v>
          </cell>
          <cell r="U302">
            <v>0</v>
          </cell>
          <cell r="V302">
            <v>0</v>
          </cell>
          <cell r="W302">
            <v>0</v>
          </cell>
          <cell r="X302" t="str">
            <v>104001637497</v>
          </cell>
          <cell r="Y302" t="str">
            <v>VIETINBANK</v>
          </cell>
          <cell r="Z302" t="str">
            <v>LT</v>
          </cell>
          <cell r="AA302">
            <v>2</v>
          </cell>
        </row>
        <row r="303">
          <cell r="C303">
            <v>10291</v>
          </cell>
          <cell r="D303" t="str">
            <v>Nguyễn Đăng Luyện</v>
          </cell>
          <cell r="E303" t="str">
            <v>Nhân viên Hành chính</v>
          </cell>
          <cell r="F303" t="str">
            <v>Phòng Nhân sự - Hành chính - Công nghệ thông tin</v>
          </cell>
          <cell r="G303" t="str">
            <v>Ban Hành chính &amp; Văn phòng Tập đoàn</v>
          </cell>
          <cell r="H303" t="str">
            <v>Khối Vận hành</v>
          </cell>
          <cell r="I303" t="str">
            <v>VPTĐ CHG</v>
          </cell>
          <cell r="J303" t="str">
            <v>CHG</v>
          </cell>
          <cell r="K303">
            <v>42878</v>
          </cell>
          <cell r="L303">
            <v>0</v>
          </cell>
          <cell r="M303">
            <v>1</v>
          </cell>
          <cell r="N303" t="str">
            <v>XĐTH</v>
          </cell>
          <cell r="O303">
            <v>42917</v>
          </cell>
          <cell r="P303" t="str">
            <v>Chính thức</v>
          </cell>
          <cell r="Q303">
            <v>0</v>
          </cell>
          <cell r="R303">
            <v>4050000</v>
          </cell>
          <cell r="S303">
            <v>950000</v>
          </cell>
          <cell r="T303">
            <v>5000000</v>
          </cell>
          <cell r="U303">
            <v>0</v>
          </cell>
          <cell r="V303">
            <v>0</v>
          </cell>
          <cell r="W303">
            <v>0</v>
          </cell>
          <cell r="X303">
            <v>109867087098</v>
          </cell>
          <cell r="Y303" t="str">
            <v>VIETINBANK</v>
          </cell>
          <cell r="Z303" t="str">
            <v>LT</v>
          </cell>
        </row>
        <row r="304">
          <cell r="C304">
            <v>10292</v>
          </cell>
          <cell r="D304" t="str">
            <v>Đỗ Thị Hương</v>
          </cell>
          <cell r="E304" t="str">
            <v>Nhân viên tạp vụ</v>
          </cell>
          <cell r="F304" t="str">
            <v>Bộ phận Hành chính - Bảo vệ &amp; Tạp vụ</v>
          </cell>
          <cell r="G304" t="str">
            <v>Ban Hành chính &amp; Văn phòng Tập đoàn</v>
          </cell>
          <cell r="H304" t="str">
            <v>Khối Vận hành</v>
          </cell>
          <cell r="I304" t="str">
            <v>VPTĐ CHG</v>
          </cell>
          <cell r="J304" t="str">
            <v>CHG</v>
          </cell>
          <cell r="K304">
            <v>41548</v>
          </cell>
          <cell r="L304">
            <v>0</v>
          </cell>
          <cell r="M304">
            <v>1</v>
          </cell>
          <cell r="N304" t="str">
            <v>Không XĐTH</v>
          </cell>
          <cell r="O304">
            <v>0</v>
          </cell>
          <cell r="P304">
            <v>0</v>
          </cell>
          <cell r="Q304">
            <v>0</v>
          </cell>
          <cell r="R304">
            <v>4050000</v>
          </cell>
          <cell r="S304">
            <v>750000</v>
          </cell>
          <cell r="T304">
            <v>4800000</v>
          </cell>
          <cell r="U304">
            <v>0</v>
          </cell>
          <cell r="V304">
            <v>0</v>
          </cell>
          <cell r="W304">
            <v>0</v>
          </cell>
          <cell r="X304" t="str">
            <v>108004562744</v>
          </cell>
          <cell r="Y304" t="str">
            <v>VIETINBANK</v>
          </cell>
          <cell r="Z304" t="str">
            <v>LT</v>
          </cell>
          <cell r="AA304">
            <v>0</v>
          </cell>
        </row>
        <row r="305">
          <cell r="C305">
            <v>10294</v>
          </cell>
          <cell r="D305" t="str">
            <v>Hoàng Phụng Hiệp</v>
          </cell>
          <cell r="E305" t="str">
            <v>Giám đốc Ban Công nghệ thông tin</v>
          </cell>
          <cell r="F305" t="str">
            <v>Ban Công nghệ thông tin</v>
          </cell>
          <cell r="G305" t="str">
            <v>Ban Công nghệ thông tin</v>
          </cell>
          <cell r="H305" t="str">
            <v>Khối Vận hành</v>
          </cell>
          <cell r="I305" t="str">
            <v>Ban CNTT CHG</v>
          </cell>
          <cell r="J305" t="str">
            <v>CHG</v>
          </cell>
          <cell r="K305">
            <v>42931</v>
          </cell>
          <cell r="L305">
            <v>0</v>
          </cell>
          <cell r="M305" t="str">
            <v>Đang đóng ở nơi khác (đvi cũ)</v>
          </cell>
          <cell r="N305" t="str">
            <v>XĐTH</v>
          </cell>
          <cell r="O305">
            <v>0</v>
          </cell>
          <cell r="P305" t="str">
            <v>Nhân viên mới</v>
          </cell>
          <cell r="Q305">
            <v>0</v>
          </cell>
          <cell r="R305">
            <v>20000000</v>
          </cell>
          <cell r="S305">
            <v>20000000</v>
          </cell>
          <cell r="T305">
            <v>40000000</v>
          </cell>
          <cell r="U305">
            <v>0</v>
          </cell>
          <cell r="V305">
            <v>0</v>
          </cell>
          <cell r="W305">
            <v>0</v>
          </cell>
          <cell r="X305">
            <v>105867296949</v>
          </cell>
          <cell r="Y305" t="str">
            <v>VIETINBANK</v>
          </cell>
          <cell r="Z305" t="str">
            <v>LT</v>
          </cell>
        </row>
        <row r="306">
          <cell r="C306">
            <v>10257</v>
          </cell>
          <cell r="D306" t="str">
            <v>Đỗ Mạnh Hùng</v>
          </cell>
          <cell r="E306" t="str">
            <v>Nhân viên công nghệ thông tin</v>
          </cell>
          <cell r="F306" t="str">
            <v>Ban Công nghệ thông tin</v>
          </cell>
          <cell r="G306" t="str">
            <v>Ban Công nghệ thông tin</v>
          </cell>
          <cell r="H306" t="str">
            <v>Khối Vận hành</v>
          </cell>
          <cell r="I306" t="str">
            <v>Ban CNTT CHG</v>
          </cell>
          <cell r="J306" t="str">
            <v>CHG</v>
          </cell>
          <cell r="K306">
            <v>42522</v>
          </cell>
          <cell r="L306">
            <v>0</v>
          </cell>
          <cell r="M306">
            <v>1</v>
          </cell>
          <cell r="N306" t="str">
            <v>XĐTH</v>
          </cell>
          <cell r="O306">
            <v>0</v>
          </cell>
          <cell r="P306">
            <v>0</v>
          </cell>
          <cell r="Q306">
            <v>0</v>
          </cell>
          <cell r="R306">
            <v>5775000</v>
          </cell>
          <cell r="S306">
            <v>5775000</v>
          </cell>
          <cell r="T306">
            <v>11550000</v>
          </cell>
          <cell r="U306">
            <v>0</v>
          </cell>
          <cell r="V306">
            <v>0</v>
          </cell>
          <cell r="W306">
            <v>0</v>
          </cell>
          <cell r="X306" t="str">
            <v>106003221258</v>
          </cell>
          <cell r="Y306" t="str">
            <v>VIETINBANK</v>
          </cell>
          <cell r="Z306" t="str">
            <v>LT</v>
          </cell>
          <cell r="AA306">
            <v>1</v>
          </cell>
        </row>
        <row r="307">
          <cell r="C307">
            <v>10273</v>
          </cell>
          <cell r="D307" t="str">
            <v>Nguyễn Thế Tiến</v>
          </cell>
          <cell r="E307" t="str">
            <v>Nhân viên công nghệ thông tin</v>
          </cell>
          <cell r="F307" t="str">
            <v>Ban Công nghệ thông tin</v>
          </cell>
          <cell r="G307" t="str">
            <v>Ban Công nghệ thông tin</v>
          </cell>
          <cell r="H307" t="str">
            <v>Khối Vận hành</v>
          </cell>
          <cell r="I307" t="str">
            <v>Ban CNTT CHG</v>
          </cell>
          <cell r="J307" t="str">
            <v>CHG</v>
          </cell>
          <cell r="K307">
            <v>42795</v>
          </cell>
          <cell r="L307">
            <v>0</v>
          </cell>
          <cell r="M307">
            <v>1</v>
          </cell>
          <cell r="N307" t="str">
            <v>XĐTH</v>
          </cell>
          <cell r="O307">
            <v>42856</v>
          </cell>
          <cell r="P307" t="str">
            <v>Chính thức + Phụ cấp</v>
          </cell>
          <cell r="Q307">
            <v>0</v>
          </cell>
          <cell r="R307">
            <v>5500000</v>
          </cell>
          <cell r="S307">
            <v>5500000</v>
          </cell>
          <cell r="T307">
            <v>11000000</v>
          </cell>
          <cell r="U307">
            <v>0</v>
          </cell>
          <cell r="V307">
            <v>0</v>
          </cell>
          <cell r="W307">
            <v>700000</v>
          </cell>
          <cell r="X307">
            <v>106866752728</v>
          </cell>
          <cell r="Y307" t="str">
            <v>VIETINBANK</v>
          </cell>
          <cell r="Z307" t="str">
            <v>LT</v>
          </cell>
          <cell r="AA307">
            <v>0</v>
          </cell>
        </row>
        <row r="308">
          <cell r="C308">
            <v>10279</v>
          </cell>
          <cell r="D308" t="str">
            <v>Đỗ Văn Đoài</v>
          </cell>
          <cell r="E308" t="str">
            <v>Nhân viên công nghệ thông tin</v>
          </cell>
          <cell r="F308" t="str">
            <v>Ban Công nghệ thông tin</v>
          </cell>
          <cell r="G308" t="str">
            <v>Ban Công nghệ thông tin</v>
          </cell>
          <cell r="H308" t="str">
            <v>Khối Vận hành</v>
          </cell>
          <cell r="I308" t="str">
            <v>Ban CNTT CHG</v>
          </cell>
          <cell r="J308" t="str">
            <v>CHG</v>
          </cell>
          <cell r="K308">
            <v>42094</v>
          </cell>
          <cell r="L308">
            <v>0</v>
          </cell>
          <cell r="M308">
            <v>1</v>
          </cell>
          <cell r="N308" t="str">
            <v>XĐTH</v>
          </cell>
          <cell r="O308">
            <v>42859</v>
          </cell>
          <cell r="P308" t="str">
            <v>Điều chuyển từ C2 sang TD</v>
          </cell>
          <cell r="Q308">
            <v>0</v>
          </cell>
          <cell r="R308">
            <v>4050000</v>
          </cell>
          <cell r="S308">
            <v>2250000</v>
          </cell>
          <cell r="T308">
            <v>6300000</v>
          </cell>
          <cell r="U308">
            <v>0</v>
          </cell>
          <cell r="V308">
            <v>0</v>
          </cell>
          <cell r="W308">
            <v>0</v>
          </cell>
          <cell r="X308" t="str">
            <v>108006046067</v>
          </cell>
          <cell r="Y308" t="str">
            <v>VIETINBANK</v>
          </cell>
          <cell r="Z308" t="str">
            <v>LT</v>
          </cell>
        </row>
        <row r="309">
          <cell r="C309">
            <v>10253</v>
          </cell>
          <cell r="D309" t="str">
            <v>Đỗ Thị Phương Thảo</v>
          </cell>
          <cell r="E309" t="str">
            <v>Chuyên viên Marketing</v>
          </cell>
          <cell r="F309" t="str">
            <v>Ban Marketing &amp; Truyền thông</v>
          </cell>
          <cell r="G309" t="str">
            <v>Ban Marketing &amp; Truyền thông</v>
          </cell>
          <cell r="H309" t="str">
            <v>Khối Marketing - Kinh doanh - Dịch vụ</v>
          </cell>
          <cell r="I309" t="str">
            <v>Ban MKT&amp;TT CHG</v>
          </cell>
          <cell r="J309" t="str">
            <v>CHG</v>
          </cell>
          <cell r="K309">
            <v>42346</v>
          </cell>
          <cell r="L309">
            <v>0</v>
          </cell>
          <cell r="M309">
            <v>1</v>
          </cell>
          <cell r="N309" t="str">
            <v>XĐTH</v>
          </cell>
          <cell r="O309">
            <v>42917</v>
          </cell>
          <cell r="P309" t="str">
            <v>Điều chỉnh lương</v>
          </cell>
          <cell r="Q309">
            <v>0</v>
          </cell>
          <cell r="R309">
            <v>6800000</v>
          </cell>
          <cell r="S309">
            <v>6800000</v>
          </cell>
          <cell r="T309">
            <v>13600000</v>
          </cell>
          <cell r="U309">
            <v>0</v>
          </cell>
          <cell r="V309">
            <v>0</v>
          </cell>
          <cell r="W309">
            <v>0</v>
          </cell>
          <cell r="X309" t="str">
            <v>100004999585</v>
          </cell>
          <cell r="Y309" t="str">
            <v>VIETINBANK</v>
          </cell>
          <cell r="Z309" t="str">
            <v>LT</v>
          </cell>
          <cell r="AA309">
            <v>0</v>
          </cell>
        </row>
        <row r="310">
          <cell r="C310">
            <v>10254</v>
          </cell>
          <cell r="D310" t="str">
            <v>Nguyễn Thị Thanh Duyên</v>
          </cell>
          <cell r="E310" t="str">
            <v>Chuyên viên Truyền thông</v>
          </cell>
          <cell r="F310" t="str">
            <v>Phòng Truyền thông</v>
          </cell>
          <cell r="G310" t="str">
            <v>Ban Marketing &amp; Truyền thông</v>
          </cell>
          <cell r="H310" t="str">
            <v>Khối Marketing - Kinh doanh - Dịch vụ</v>
          </cell>
          <cell r="I310" t="str">
            <v>Ban MKT&amp;TT CHG</v>
          </cell>
          <cell r="J310" t="str">
            <v>CHG</v>
          </cell>
          <cell r="K310">
            <v>42467</v>
          </cell>
          <cell r="L310">
            <v>0</v>
          </cell>
          <cell r="M310">
            <v>1</v>
          </cell>
          <cell r="N310" t="str">
            <v>XĐTH</v>
          </cell>
          <cell r="O310">
            <v>0</v>
          </cell>
          <cell r="P310">
            <v>0</v>
          </cell>
          <cell r="Q310">
            <v>0</v>
          </cell>
          <cell r="R310">
            <v>6050000</v>
          </cell>
          <cell r="S310">
            <v>6050000</v>
          </cell>
          <cell r="T310">
            <v>12100000</v>
          </cell>
          <cell r="U310">
            <v>0</v>
          </cell>
          <cell r="V310">
            <v>0</v>
          </cell>
          <cell r="W310">
            <v>0</v>
          </cell>
          <cell r="X310" t="str">
            <v>106002626890</v>
          </cell>
          <cell r="Y310" t="str">
            <v>VIETINBANK</v>
          </cell>
          <cell r="Z310" t="str">
            <v>LT</v>
          </cell>
          <cell r="AA310">
            <v>1</v>
          </cell>
        </row>
        <row r="311">
          <cell r="C311">
            <v>10266</v>
          </cell>
          <cell r="D311" t="str">
            <v>Nguyễn Thái Anh</v>
          </cell>
          <cell r="E311" t="str">
            <v>Phụ trách Marketing</v>
          </cell>
          <cell r="F311" t="str">
            <v>Phòng Marketing</v>
          </cell>
          <cell r="G311" t="str">
            <v>Ban Marketing &amp; Truyền thông</v>
          </cell>
          <cell r="H311" t="str">
            <v>Khối Marketing - Kinh doanh - Dịch vụ</v>
          </cell>
          <cell r="I311" t="str">
            <v>Ban MKT&amp;TT CHG</v>
          </cell>
          <cell r="J311" t="str">
            <v>CHG</v>
          </cell>
          <cell r="K311">
            <v>42660</v>
          </cell>
          <cell r="L311">
            <v>0</v>
          </cell>
          <cell r="M311">
            <v>1</v>
          </cell>
          <cell r="N311" t="str">
            <v>XĐTH</v>
          </cell>
          <cell r="O311">
            <v>42826</v>
          </cell>
          <cell r="P311" t="str">
            <v>Phụ cấp điện thoại + xăng xe</v>
          </cell>
          <cell r="Q311">
            <v>0</v>
          </cell>
          <cell r="R311">
            <v>10000000</v>
          </cell>
          <cell r="S311">
            <v>10000000</v>
          </cell>
          <cell r="T311">
            <v>20000000</v>
          </cell>
          <cell r="U311">
            <v>0</v>
          </cell>
          <cell r="V311">
            <v>500000</v>
          </cell>
          <cell r="W311">
            <v>1000000</v>
          </cell>
          <cell r="X311" t="str">
            <v>101006437464</v>
          </cell>
          <cell r="Y311" t="str">
            <v>VIETINBANK</v>
          </cell>
          <cell r="Z311" t="str">
            <v>LT</v>
          </cell>
          <cell r="AA311">
            <v>0</v>
          </cell>
        </row>
        <row r="312">
          <cell r="C312">
            <v>10270</v>
          </cell>
          <cell r="D312" t="str">
            <v>Nguyễn Thị Thu Hương</v>
          </cell>
          <cell r="E312" t="str">
            <v>Giám đốc Ban Marketing &amp; Truyền thông</v>
          </cell>
          <cell r="F312" t="str">
            <v>Ban Marketing &amp; Truyền thông</v>
          </cell>
          <cell r="G312" t="str">
            <v>Ban Marketing &amp; Truyền thông</v>
          </cell>
          <cell r="H312" t="str">
            <v>Khối Marketing - Kinh doanh - Dịch vụ</v>
          </cell>
          <cell r="I312" t="str">
            <v>Ban MKT&amp;TT CHG</v>
          </cell>
          <cell r="J312" t="str">
            <v>CHG</v>
          </cell>
          <cell r="K312">
            <v>42777</v>
          </cell>
          <cell r="L312">
            <v>0</v>
          </cell>
          <cell r="M312">
            <v>1</v>
          </cell>
          <cell r="N312" t="str">
            <v>XĐTH</v>
          </cell>
          <cell r="O312">
            <v>42856</v>
          </cell>
          <cell r="P312" t="str">
            <v>Phụ cấp điện thoại</v>
          </cell>
          <cell r="Q312">
            <v>0</v>
          </cell>
          <cell r="R312">
            <v>20000000</v>
          </cell>
          <cell r="S312">
            <v>20000000</v>
          </cell>
          <cell r="T312">
            <v>40000000</v>
          </cell>
          <cell r="U312">
            <v>0</v>
          </cell>
          <cell r="V312">
            <v>700000</v>
          </cell>
          <cell r="W312">
            <v>0</v>
          </cell>
          <cell r="X312">
            <v>104866690383</v>
          </cell>
          <cell r="Y312" t="str">
            <v>VIETINBANK</v>
          </cell>
          <cell r="Z312" t="str">
            <v>LT</v>
          </cell>
          <cell r="AA312">
            <v>2</v>
          </cell>
        </row>
        <row r="313">
          <cell r="C313">
            <v>10275</v>
          </cell>
          <cell r="D313" t="str">
            <v>Nguyễn Thị Kiều Linh</v>
          </cell>
          <cell r="E313" t="str">
            <v>Phụ trách Truyền thông</v>
          </cell>
          <cell r="F313" t="str">
            <v>Phòng Truyền thông</v>
          </cell>
          <cell r="G313" t="str">
            <v>Ban Marketing &amp; Truyền thông</v>
          </cell>
          <cell r="H313" t="str">
            <v>Khối Marketing - Kinh doanh - Dịch vụ</v>
          </cell>
          <cell r="I313" t="str">
            <v>Ban MKT&amp;TT CHG</v>
          </cell>
          <cell r="J313" t="str">
            <v>CHG</v>
          </cell>
          <cell r="K313">
            <v>42832</v>
          </cell>
          <cell r="L313">
            <v>0</v>
          </cell>
          <cell r="M313">
            <v>1</v>
          </cell>
          <cell r="N313" t="str">
            <v>XĐTH</v>
          </cell>
          <cell r="O313">
            <v>42856</v>
          </cell>
          <cell r="P313" t="str">
            <v>Nhân viên mới + Phụ cấp điện thoại</v>
          </cell>
          <cell r="Q313">
            <v>0</v>
          </cell>
          <cell r="R313">
            <v>12500000</v>
          </cell>
          <cell r="S313">
            <v>12500000</v>
          </cell>
          <cell r="T313">
            <v>25000000</v>
          </cell>
          <cell r="U313">
            <v>0</v>
          </cell>
          <cell r="V313">
            <v>500000</v>
          </cell>
          <cell r="W313">
            <v>600000</v>
          </cell>
          <cell r="X313">
            <v>102866952808</v>
          </cell>
          <cell r="Y313" t="str">
            <v>VIETINBANK</v>
          </cell>
          <cell r="Z313" t="str">
            <v>LT</v>
          </cell>
        </row>
        <row r="314">
          <cell r="C314">
            <v>10305</v>
          </cell>
          <cell r="D314" t="str">
            <v>Đỗ Thị Phương Anh</v>
          </cell>
          <cell r="E314" t="str">
            <v>Thực tập sinh Marketing &amp; Truyền thông</v>
          </cell>
          <cell r="F314" t="str">
            <v>Ban Marketing &amp; Truyền thông</v>
          </cell>
          <cell r="G314" t="str">
            <v>Ban Marketing &amp; Truyền thông</v>
          </cell>
          <cell r="H314" t="str">
            <v>Ban Marketing &amp; Truyền thông</v>
          </cell>
          <cell r="I314" t="str">
            <v>Ban MKT&amp;TT CHG</v>
          </cell>
          <cell r="J314" t="str">
            <v>CHG</v>
          </cell>
          <cell r="K314">
            <v>42954</v>
          </cell>
          <cell r="L314">
            <v>0</v>
          </cell>
          <cell r="M314" t="str">
            <v>HĐTTS</v>
          </cell>
          <cell r="N314" t="str">
            <v>HĐTTS</v>
          </cell>
          <cell r="O314">
            <v>0</v>
          </cell>
          <cell r="P314">
            <v>0</v>
          </cell>
          <cell r="Q314">
            <v>0</v>
          </cell>
          <cell r="R314">
            <v>1000000</v>
          </cell>
          <cell r="S314">
            <v>0</v>
          </cell>
          <cell r="T314">
            <v>1000000</v>
          </cell>
          <cell r="U314">
            <v>0</v>
          </cell>
          <cell r="V314">
            <v>0</v>
          </cell>
          <cell r="W314">
            <v>0</v>
          </cell>
          <cell r="X314">
            <v>107001652674</v>
          </cell>
          <cell r="Y314" t="str">
            <v>VIETINBANK</v>
          </cell>
          <cell r="Z314" t="str">
            <v>CK</v>
          </cell>
        </row>
        <row r="315">
          <cell r="C315">
            <v>10342</v>
          </cell>
          <cell r="D315" t="str">
            <v>Nguyễn Trung Hiếu</v>
          </cell>
          <cell r="E315" t="str">
            <v>Trưởng phòng Dịch vụ</v>
          </cell>
          <cell r="F315" t="str">
            <v>Phòng Dịch vụ</v>
          </cell>
          <cell r="G315" t="str">
            <v>Ban Kính doanh - Dịch vụ</v>
          </cell>
          <cell r="H315" t="str">
            <v>Ban Kính doanh - Dịch vụ</v>
          </cell>
          <cell r="I315" t="str">
            <v>Ban KD C1</v>
          </cell>
          <cell r="J315" t="str">
            <v>C1</v>
          </cell>
          <cell r="K315">
            <v>42983</v>
          </cell>
          <cell r="L315">
            <v>0</v>
          </cell>
          <cell r="M315">
            <v>0</v>
          </cell>
          <cell r="N315" t="str">
            <v>HĐTV</v>
          </cell>
          <cell r="O315">
            <v>0</v>
          </cell>
          <cell r="P315">
            <v>0</v>
          </cell>
          <cell r="Q315">
            <v>0.85</v>
          </cell>
          <cell r="R315">
            <v>15000000</v>
          </cell>
          <cell r="S315">
            <v>15000000</v>
          </cell>
          <cell r="T315">
            <v>30000000</v>
          </cell>
          <cell r="U315">
            <v>0</v>
          </cell>
          <cell r="V315">
            <v>0</v>
          </cell>
          <cell r="W315">
            <v>0</v>
          </cell>
          <cell r="X315">
            <v>103867554671</v>
          </cell>
          <cell r="Y315">
            <v>0</v>
          </cell>
          <cell r="Z315">
            <v>0.1</v>
          </cell>
        </row>
        <row r="316">
          <cell r="C316">
            <v>10346</v>
          </cell>
          <cell r="D316" t="str">
            <v>Nguyễn Thị Xuân</v>
          </cell>
          <cell r="E316" t="str">
            <v>Chuyên viên Thủ tục Khách hàng</v>
          </cell>
          <cell r="F316" t="str">
            <v>BP Thủ tục khách hàng</v>
          </cell>
          <cell r="G316" t="str">
            <v>Ban Kính doanh - Dịch vụ</v>
          </cell>
          <cell r="H316" t="str">
            <v>Ban Kính doanh - Dịch vụ</v>
          </cell>
          <cell r="I316" t="str">
            <v>Ban KD C1</v>
          </cell>
          <cell r="J316" t="str">
            <v>C1</v>
          </cell>
          <cell r="K316">
            <v>42996</v>
          </cell>
          <cell r="L316">
            <v>0</v>
          </cell>
          <cell r="M316">
            <v>0</v>
          </cell>
          <cell r="N316" t="str">
            <v>HĐTV</v>
          </cell>
          <cell r="O316">
            <v>42996</v>
          </cell>
          <cell r="P316" t="str">
            <v>Nhân viên mới</v>
          </cell>
          <cell r="Q316">
            <v>0.85</v>
          </cell>
          <cell r="R316">
            <v>6000000</v>
          </cell>
          <cell r="S316">
            <v>6000000</v>
          </cell>
          <cell r="T316">
            <v>12000000</v>
          </cell>
          <cell r="U316">
            <v>0</v>
          </cell>
          <cell r="V316">
            <v>0</v>
          </cell>
          <cell r="W316">
            <v>0</v>
          </cell>
          <cell r="X316">
            <v>105867456928</v>
          </cell>
          <cell r="Y316">
            <v>0</v>
          </cell>
          <cell r="Z316">
            <v>0.1</v>
          </cell>
        </row>
        <row r="317">
          <cell r="C317">
            <v>10350</v>
          </cell>
          <cell r="D317" t="str">
            <v>Luyện Công Vũ</v>
          </cell>
          <cell r="E317" t="str">
            <v>Phụ trách bàn giao</v>
          </cell>
          <cell r="F317" t="str">
            <v>Phòng Dịch vụ</v>
          </cell>
          <cell r="G317" t="str">
            <v>Ban Kính doanh - Dịch vụ</v>
          </cell>
          <cell r="H317" t="str">
            <v>Ban Kính doanh - Dịch vụ</v>
          </cell>
          <cell r="I317" t="str">
            <v>Ban KD C1</v>
          </cell>
          <cell r="J317" t="str">
            <v>C1</v>
          </cell>
          <cell r="K317">
            <v>42999</v>
          </cell>
          <cell r="L317">
            <v>0</v>
          </cell>
          <cell r="M317">
            <v>0</v>
          </cell>
          <cell r="N317" t="str">
            <v>XĐTH</v>
          </cell>
          <cell r="O317">
            <v>42999</v>
          </cell>
          <cell r="P317" t="str">
            <v>Điều chuyển từ C6 sang C1</v>
          </cell>
          <cell r="Q317">
            <v>0</v>
          </cell>
          <cell r="R317">
            <v>13500000</v>
          </cell>
          <cell r="S317">
            <v>13500000</v>
          </cell>
          <cell r="T317">
            <v>27000000</v>
          </cell>
          <cell r="U317">
            <v>0</v>
          </cell>
          <cell r="V317">
            <v>0</v>
          </cell>
          <cell r="W317">
            <v>0</v>
          </cell>
          <cell r="X317">
            <v>103002688871</v>
          </cell>
          <cell r="Y317">
            <v>0</v>
          </cell>
          <cell r="Z317" t="str">
            <v>LT</v>
          </cell>
        </row>
        <row r="318">
          <cell r="C318">
            <v>10351</v>
          </cell>
          <cell r="D318" t="str">
            <v>Đào Văn Thực</v>
          </cell>
          <cell r="E318" t="str">
            <v>Chuyên viên bàn giao</v>
          </cell>
          <cell r="F318" t="str">
            <v>Phòng Dịch vụ</v>
          </cell>
          <cell r="G318" t="str">
            <v>Ban Kính doanh - Dịch vụ</v>
          </cell>
          <cell r="H318" t="str">
            <v>Ban Kính doanh - Dịch vụ</v>
          </cell>
          <cell r="I318" t="str">
            <v>Ban KD C1</v>
          </cell>
          <cell r="J318" t="str">
            <v>C1</v>
          </cell>
          <cell r="K318">
            <v>42999</v>
          </cell>
          <cell r="L318">
            <v>0</v>
          </cell>
          <cell r="M318">
            <v>0</v>
          </cell>
          <cell r="N318" t="str">
            <v>HĐTV</v>
          </cell>
          <cell r="O318">
            <v>42999</v>
          </cell>
          <cell r="P318" t="str">
            <v>Điều chuyển từ C6 sang C1</v>
          </cell>
          <cell r="Q318">
            <v>0.85</v>
          </cell>
          <cell r="R318">
            <v>5000000</v>
          </cell>
          <cell r="S318">
            <v>5000000</v>
          </cell>
          <cell r="T318">
            <v>10000000</v>
          </cell>
          <cell r="U318">
            <v>0</v>
          </cell>
          <cell r="V318">
            <v>0</v>
          </cell>
          <cell r="W318">
            <v>0</v>
          </cell>
          <cell r="X318" t="str">
            <v>chưa cung cấp</v>
          </cell>
          <cell r="Y318">
            <v>0</v>
          </cell>
          <cell r="Z318">
            <v>0.1</v>
          </cell>
        </row>
        <row r="319">
          <cell r="C319">
            <v>10352</v>
          </cell>
          <cell r="D319" t="str">
            <v>Nguyễn Thị Hà</v>
          </cell>
          <cell r="E319" t="str">
            <v>Nhân viên tổng hợp</v>
          </cell>
          <cell r="F319" t="str">
            <v>Phòng Dịch vụ</v>
          </cell>
          <cell r="G319" t="str">
            <v>Ban Kính doanh - Dịch vụ</v>
          </cell>
          <cell r="H319" t="str">
            <v>Ban Kính doanh - Dịch vụ</v>
          </cell>
          <cell r="I319" t="str">
            <v>Ban KD C1</v>
          </cell>
          <cell r="J319" t="str">
            <v>C1</v>
          </cell>
          <cell r="K319">
            <v>42999</v>
          </cell>
          <cell r="L319">
            <v>0</v>
          </cell>
          <cell r="M319">
            <v>0</v>
          </cell>
          <cell r="N319" t="str">
            <v>XĐTH</v>
          </cell>
          <cell r="O319">
            <v>42999</v>
          </cell>
          <cell r="P319" t="str">
            <v>Điều chuyển từ C6 sang C1</v>
          </cell>
          <cell r="Q319">
            <v>0</v>
          </cell>
          <cell r="R319">
            <v>4050000</v>
          </cell>
          <cell r="S319">
            <v>1950000</v>
          </cell>
          <cell r="T319">
            <v>6000000</v>
          </cell>
          <cell r="U319">
            <v>0</v>
          </cell>
          <cell r="V319">
            <v>0</v>
          </cell>
          <cell r="W319">
            <v>0</v>
          </cell>
          <cell r="X319">
            <v>106002727722</v>
          </cell>
          <cell r="Y319">
            <v>0</v>
          </cell>
          <cell r="Z319" t="str">
            <v>LT</v>
          </cell>
        </row>
        <row r="320">
          <cell r="C320">
            <v>10353</v>
          </cell>
          <cell r="D320" t="str">
            <v>Nguyễn Hữu Hải</v>
          </cell>
          <cell r="E320" t="str">
            <v>Nhân viên kỹ thuật</v>
          </cell>
          <cell r="F320" t="str">
            <v>Phòng Dịch vụ</v>
          </cell>
          <cell r="G320" t="str">
            <v>Ban Kính doanh - Dịch vụ</v>
          </cell>
          <cell r="H320" t="str">
            <v>Ban Kính doanh - Dịch vụ</v>
          </cell>
          <cell r="I320" t="str">
            <v>Ban KD C1</v>
          </cell>
          <cell r="J320" t="str">
            <v>C1</v>
          </cell>
          <cell r="K320">
            <v>42999</v>
          </cell>
          <cell r="L320">
            <v>0</v>
          </cell>
          <cell r="M320">
            <v>0</v>
          </cell>
          <cell r="N320" t="str">
            <v>XĐTH</v>
          </cell>
          <cell r="O320">
            <v>42999</v>
          </cell>
          <cell r="P320" t="str">
            <v>Điều chuyển từ C6 sang C1</v>
          </cell>
          <cell r="Q320">
            <v>0</v>
          </cell>
          <cell r="R320">
            <v>4055000</v>
          </cell>
          <cell r="S320">
            <v>4055000</v>
          </cell>
          <cell r="T320">
            <v>8110000</v>
          </cell>
          <cell r="U320">
            <v>0</v>
          </cell>
          <cell r="V320">
            <v>0</v>
          </cell>
          <cell r="W320">
            <v>0</v>
          </cell>
          <cell r="X320">
            <v>107004155607</v>
          </cell>
          <cell r="Y320">
            <v>0</v>
          </cell>
          <cell r="Z320" t="str">
            <v>LT</v>
          </cell>
        </row>
        <row r="321">
          <cell r="C321">
            <v>10354</v>
          </cell>
          <cell r="D321" t="str">
            <v>Quàng Văn Bước</v>
          </cell>
          <cell r="E321" t="str">
            <v>Nhân viên Thủ tục sổ đỏ</v>
          </cell>
          <cell r="F321" t="str">
            <v>Phòng Dịch vụ</v>
          </cell>
          <cell r="G321" t="str">
            <v>Ban Kính doanh - Dịch vụ</v>
          </cell>
          <cell r="H321" t="str">
            <v>Ban Kính doanh - Dịch vụ</v>
          </cell>
          <cell r="I321" t="str">
            <v>Ban KD C1</v>
          </cell>
          <cell r="J321" t="str">
            <v>C1</v>
          </cell>
          <cell r="K321">
            <v>42999</v>
          </cell>
          <cell r="L321">
            <v>0</v>
          </cell>
          <cell r="M321">
            <v>0</v>
          </cell>
          <cell r="N321" t="str">
            <v>XĐTH</v>
          </cell>
          <cell r="O321">
            <v>42999</v>
          </cell>
          <cell r="P321" t="str">
            <v>Điều chuyển từ C6 sang C1</v>
          </cell>
          <cell r="Q321">
            <v>0</v>
          </cell>
          <cell r="R321">
            <v>4050000</v>
          </cell>
          <cell r="S321">
            <v>1450000</v>
          </cell>
          <cell r="T321">
            <v>5500000</v>
          </cell>
          <cell r="U321">
            <v>0</v>
          </cell>
          <cell r="V321">
            <v>0</v>
          </cell>
          <cell r="W321">
            <v>0</v>
          </cell>
          <cell r="X321">
            <v>107002650662</v>
          </cell>
          <cell r="Y321">
            <v>0</v>
          </cell>
          <cell r="Z321" t="str">
            <v>LT</v>
          </cell>
        </row>
        <row r="322">
          <cell r="C322">
            <v>10358</v>
          </cell>
          <cell r="D322" t="str">
            <v>Nguyễn Thị Hồng Dịu</v>
          </cell>
          <cell r="E322" t="str">
            <v>Nhân viên Cho thuê</v>
          </cell>
          <cell r="F322" t="str">
            <v>BP cho thuê</v>
          </cell>
          <cell r="G322" t="str">
            <v>Khối Kinh doanh - Dịch vụ</v>
          </cell>
          <cell r="H322" t="str">
            <v>Khối Kinh doanh - Dịch vụ</v>
          </cell>
          <cell r="I322" t="str">
            <v>Ban KD C1</v>
          </cell>
          <cell r="J322" t="str">
            <v>C1</v>
          </cell>
          <cell r="K322">
            <v>43003</v>
          </cell>
          <cell r="L322">
            <v>0</v>
          </cell>
          <cell r="M322">
            <v>0</v>
          </cell>
          <cell r="N322" t="str">
            <v>HĐTV</v>
          </cell>
          <cell r="O322">
            <v>43003</v>
          </cell>
          <cell r="P322" t="str">
            <v>Nhân viên mới</v>
          </cell>
          <cell r="Q322">
            <v>0.85</v>
          </cell>
          <cell r="R322">
            <v>4250000</v>
          </cell>
          <cell r="S322">
            <v>4250000</v>
          </cell>
          <cell r="T322">
            <v>8500000</v>
          </cell>
          <cell r="U322">
            <v>0</v>
          </cell>
          <cell r="V322">
            <v>0</v>
          </cell>
          <cell r="W322">
            <v>0</v>
          </cell>
          <cell r="X322">
            <v>101004938420</v>
          </cell>
          <cell r="Y322">
            <v>0</v>
          </cell>
          <cell r="Z322">
            <v>0.1</v>
          </cell>
        </row>
        <row r="323">
          <cell r="C323">
            <v>10359</v>
          </cell>
          <cell r="D323" t="str">
            <v>Hoàng Xuân Quỳnh</v>
          </cell>
          <cell r="E323" t="str">
            <v>Nhân viên học việc</v>
          </cell>
          <cell r="F323" t="str">
            <v>BP thủ tục</v>
          </cell>
          <cell r="G323" t="str">
            <v>Phòng Dịch vụ</v>
          </cell>
          <cell r="H323" t="str">
            <v>Khối Kinh doanh - Dịch vụ</v>
          </cell>
          <cell r="I323" t="str">
            <v>Ban KD C1</v>
          </cell>
          <cell r="J323" t="str">
            <v>C1</v>
          </cell>
          <cell r="K323">
            <v>43003</v>
          </cell>
          <cell r="L323">
            <v>0</v>
          </cell>
          <cell r="M323">
            <v>0</v>
          </cell>
          <cell r="N323" t="str">
            <v>HĐHV</v>
          </cell>
          <cell r="O323">
            <v>0</v>
          </cell>
          <cell r="P323">
            <v>0</v>
          </cell>
          <cell r="Q323">
            <v>0</v>
          </cell>
          <cell r="R323">
            <v>4500000</v>
          </cell>
          <cell r="S323">
            <v>0</v>
          </cell>
          <cell r="T323">
            <v>4500000</v>
          </cell>
          <cell r="U323">
            <v>0</v>
          </cell>
          <cell r="V323">
            <v>0</v>
          </cell>
          <cell r="W323">
            <v>0</v>
          </cell>
          <cell r="X323">
            <v>107006409949</v>
          </cell>
          <cell r="Y323">
            <v>0</v>
          </cell>
          <cell r="Z323" t="str">
            <v>CK</v>
          </cell>
        </row>
        <row r="324">
          <cell r="C324">
            <v>10347</v>
          </cell>
          <cell r="D324" t="str">
            <v>Trần Thị Tố Như</v>
          </cell>
          <cell r="E324" t="str">
            <v>Nhân viên Kế toán Doanh thu</v>
          </cell>
          <cell r="F324" t="str">
            <v>Phòng Kế toán</v>
          </cell>
          <cell r="G324">
            <v>0</v>
          </cell>
          <cell r="H324">
            <v>0</v>
          </cell>
          <cell r="I324" t="str">
            <v>Ban TC-KT C1</v>
          </cell>
          <cell r="J324" t="str">
            <v>C1</v>
          </cell>
          <cell r="K324">
            <v>42996</v>
          </cell>
          <cell r="L324">
            <v>0</v>
          </cell>
          <cell r="M324">
            <v>0</v>
          </cell>
          <cell r="N324" t="str">
            <v>HĐTV</v>
          </cell>
          <cell r="O324">
            <v>42996</v>
          </cell>
          <cell r="P324" t="str">
            <v>Nhân viên mới</v>
          </cell>
          <cell r="Q324">
            <v>0.85</v>
          </cell>
          <cell r="R324">
            <v>4050000</v>
          </cell>
          <cell r="S324">
            <v>3950000</v>
          </cell>
          <cell r="T324">
            <v>8000000</v>
          </cell>
          <cell r="U324">
            <v>0</v>
          </cell>
          <cell r="V324">
            <v>0</v>
          </cell>
          <cell r="W324">
            <v>0</v>
          </cell>
          <cell r="X324">
            <v>100867546763</v>
          </cell>
          <cell r="Y324">
            <v>0</v>
          </cell>
          <cell r="Z324">
            <v>0.1</v>
          </cell>
        </row>
        <row r="325">
          <cell r="C325">
            <v>10343</v>
          </cell>
          <cell r="D325" t="str">
            <v>Phan Thị Liên</v>
          </cell>
          <cell r="E325" t="str">
            <v>Phụ trách Nhân sự</v>
          </cell>
          <cell r="F325" t="str">
            <v>Phòng Tổng hợp</v>
          </cell>
          <cell r="G325">
            <v>0</v>
          </cell>
          <cell r="H325">
            <v>0</v>
          </cell>
          <cell r="I325" t="str">
            <v>Ban NS C1</v>
          </cell>
          <cell r="J325" t="str">
            <v>C1</v>
          </cell>
          <cell r="K325">
            <v>42985</v>
          </cell>
          <cell r="L325">
            <v>0</v>
          </cell>
          <cell r="M325">
            <v>0</v>
          </cell>
          <cell r="N325" t="str">
            <v>HĐTV</v>
          </cell>
          <cell r="O325">
            <v>42985</v>
          </cell>
          <cell r="P325" t="str">
            <v>Nhân viên mới</v>
          </cell>
          <cell r="Q325">
            <v>0.85</v>
          </cell>
          <cell r="R325">
            <v>8500000</v>
          </cell>
          <cell r="S325">
            <v>8500000</v>
          </cell>
          <cell r="T325">
            <v>17000000</v>
          </cell>
          <cell r="U325">
            <v>0</v>
          </cell>
          <cell r="V325">
            <v>0</v>
          </cell>
          <cell r="W325">
            <v>0</v>
          </cell>
          <cell r="X325">
            <v>103867558197</v>
          </cell>
          <cell r="Y325">
            <v>0</v>
          </cell>
          <cell r="Z325">
            <v>0.1</v>
          </cell>
        </row>
        <row r="326">
          <cell r="C326">
            <v>10328</v>
          </cell>
          <cell r="D326" t="str">
            <v xml:space="preserve">Nguyễn Xuân Hùng </v>
          </cell>
          <cell r="E326" t="str">
            <v>Phó Phòng Quản lý dự án</v>
          </cell>
          <cell r="F326" t="str">
            <v>Phòng Quản lý dự án</v>
          </cell>
          <cell r="G326" t="str">
            <v>Phòng Quản lý dự án</v>
          </cell>
          <cell r="H326" t="str">
            <v>Khối Kinh Doanh &amp; Triển khai dự án</v>
          </cell>
          <cell r="I326" t="str">
            <v>Phòng QLDA C2</v>
          </cell>
          <cell r="J326" t="str">
            <v>C2</v>
          </cell>
          <cell r="K326">
            <v>42989</v>
          </cell>
          <cell r="L326">
            <v>0</v>
          </cell>
          <cell r="M326">
            <v>0</v>
          </cell>
          <cell r="N326" t="str">
            <v>HĐTV</v>
          </cell>
          <cell r="O326">
            <v>42989</v>
          </cell>
          <cell r="P326" t="str">
            <v>Nhân viên mới</v>
          </cell>
          <cell r="Q326">
            <v>0.85</v>
          </cell>
          <cell r="R326">
            <v>17500000</v>
          </cell>
          <cell r="S326">
            <v>17500000</v>
          </cell>
          <cell r="T326">
            <v>35000000</v>
          </cell>
          <cell r="U326">
            <v>0</v>
          </cell>
          <cell r="V326">
            <v>0</v>
          </cell>
          <cell r="W326">
            <v>0</v>
          </cell>
          <cell r="X326">
            <v>104867476612</v>
          </cell>
          <cell r="Y326">
            <v>0</v>
          </cell>
          <cell r="Z326">
            <v>0.1</v>
          </cell>
        </row>
        <row r="327">
          <cell r="C327">
            <v>10340</v>
          </cell>
          <cell r="D327" t="str">
            <v>Nguyễn Thị Thủy</v>
          </cell>
          <cell r="E327" t="str">
            <v>Chuyên viên Quản lý Đấu thầu</v>
          </cell>
          <cell r="F327" t="str">
            <v>Bộ phận Quản lý đấu thầu</v>
          </cell>
          <cell r="G327" t="str">
            <v>Phòng Quản lý Kinh tế - Đấu thầu</v>
          </cell>
          <cell r="H327" t="str">
            <v>Khối Kinh Doanh &amp; Triển khai dự án</v>
          </cell>
          <cell r="I327" t="str">
            <v>Phòng KT KH ĐT C2</v>
          </cell>
          <cell r="J327" t="str">
            <v>C2</v>
          </cell>
          <cell r="K327">
            <v>42996</v>
          </cell>
          <cell r="L327">
            <v>0</v>
          </cell>
          <cell r="M327">
            <v>0</v>
          </cell>
          <cell r="N327" t="str">
            <v>HĐTV</v>
          </cell>
          <cell r="O327">
            <v>42996</v>
          </cell>
          <cell r="P327" t="str">
            <v>Nhân viên mới</v>
          </cell>
          <cell r="Q327">
            <v>0.85</v>
          </cell>
          <cell r="R327">
            <v>6000000</v>
          </cell>
          <cell r="S327">
            <v>6000000</v>
          </cell>
          <cell r="T327">
            <v>12000000</v>
          </cell>
          <cell r="U327">
            <v>0</v>
          </cell>
          <cell r="V327">
            <v>0</v>
          </cell>
          <cell r="W327">
            <v>0</v>
          </cell>
          <cell r="X327">
            <v>103003900579</v>
          </cell>
          <cell r="Y327">
            <v>0</v>
          </cell>
          <cell r="Z327">
            <v>0.1</v>
          </cell>
        </row>
        <row r="328">
          <cell r="C328">
            <v>10348</v>
          </cell>
          <cell r="D328" t="str">
            <v>Nguyễn Xuân Quỳnh</v>
          </cell>
          <cell r="E328" t="str">
            <v>Trợ lý Kế hoạch</v>
          </cell>
          <cell r="F328" t="str">
            <v>Phòng Kinh tế</v>
          </cell>
          <cell r="G328" t="str">
            <v>Ban Kinh tế - Kế hoạch</v>
          </cell>
          <cell r="H328">
            <v>0</v>
          </cell>
          <cell r="I328" t="str">
            <v>KVP C3</v>
          </cell>
          <cell r="J328" t="str">
            <v>C3</v>
          </cell>
          <cell r="K328">
            <v>42996</v>
          </cell>
          <cell r="L328">
            <v>0</v>
          </cell>
          <cell r="M328">
            <v>0</v>
          </cell>
          <cell r="N328" t="str">
            <v>HĐTV</v>
          </cell>
          <cell r="O328">
            <v>42996</v>
          </cell>
          <cell r="P328" t="str">
            <v>Nhân viên mới</v>
          </cell>
          <cell r="Q328">
            <v>0.85</v>
          </cell>
          <cell r="R328">
            <v>6500000</v>
          </cell>
          <cell r="S328">
            <v>6500000</v>
          </cell>
          <cell r="T328">
            <v>13000000</v>
          </cell>
          <cell r="U328">
            <v>0</v>
          </cell>
          <cell r="V328">
            <v>0</v>
          </cell>
          <cell r="W328">
            <v>0</v>
          </cell>
          <cell r="X328">
            <v>100867550926</v>
          </cell>
          <cell r="Y328">
            <v>0</v>
          </cell>
          <cell r="Z328">
            <v>0.1</v>
          </cell>
        </row>
        <row r="329">
          <cell r="C329">
            <v>10356</v>
          </cell>
          <cell r="D329" t="str">
            <v>Hoàng Ngọc Quảng</v>
          </cell>
          <cell r="E329" t="str">
            <v>Nhân viên kỹ thuật</v>
          </cell>
          <cell r="F329" t="str">
            <v>Phòng Quản lý vật tư thiết bị thi công</v>
          </cell>
          <cell r="G329" t="str">
            <v>Phòng Quản lý vật tư thiết bị thi công</v>
          </cell>
          <cell r="H329" t="str">
            <v>Khối sản xuất và xây lắp</v>
          </cell>
          <cell r="I329" t="str">
            <v>DE4 C3-3</v>
          </cell>
          <cell r="J329" t="str">
            <v>C3-3</v>
          </cell>
          <cell r="K329">
            <v>42990</v>
          </cell>
          <cell r="L329">
            <v>0</v>
          </cell>
          <cell r="M329">
            <v>0</v>
          </cell>
          <cell r="N329" t="str">
            <v>HĐTV</v>
          </cell>
          <cell r="O329">
            <v>42990</v>
          </cell>
          <cell r="P329" t="str">
            <v>Nhân viên mới</v>
          </cell>
          <cell r="Q329">
            <v>0.85</v>
          </cell>
          <cell r="R329">
            <v>5000000</v>
          </cell>
          <cell r="S329">
            <v>5000000</v>
          </cell>
          <cell r="T329">
            <v>10000000</v>
          </cell>
          <cell r="U329">
            <v>0</v>
          </cell>
          <cell r="V329">
            <v>0</v>
          </cell>
          <cell r="W329">
            <v>0</v>
          </cell>
          <cell r="X329">
            <v>107867550507</v>
          </cell>
          <cell r="Y329">
            <v>0</v>
          </cell>
          <cell r="Z329">
            <v>0.1</v>
          </cell>
        </row>
        <row r="330">
          <cell r="C330">
            <v>10357</v>
          </cell>
          <cell r="D330" t="str">
            <v>Đỗ Thành Đạt</v>
          </cell>
          <cell r="E330" t="str">
            <v>Phụ trách Dịch vụ</v>
          </cell>
          <cell r="F330">
            <v>0</v>
          </cell>
          <cell r="G330">
            <v>0</v>
          </cell>
          <cell r="H330" t="str">
            <v>Khối sản xuất và xây lắp</v>
          </cell>
          <cell r="I330" t="str">
            <v>KVP C3-4</v>
          </cell>
          <cell r="J330" t="str">
            <v>C3-4</v>
          </cell>
          <cell r="K330">
            <v>42979</v>
          </cell>
          <cell r="L330">
            <v>0</v>
          </cell>
          <cell r="M330">
            <v>0</v>
          </cell>
          <cell r="N330" t="str">
            <v>XĐTH</v>
          </cell>
          <cell r="O330">
            <v>42979</v>
          </cell>
          <cell r="P330" t="str">
            <v>Nhân viên mới</v>
          </cell>
          <cell r="Q330">
            <v>0</v>
          </cell>
          <cell r="R330">
            <v>4750000</v>
          </cell>
          <cell r="S330">
            <v>4750000</v>
          </cell>
          <cell r="T330">
            <v>9500000</v>
          </cell>
          <cell r="U330">
            <v>0</v>
          </cell>
          <cell r="V330">
            <v>0</v>
          </cell>
          <cell r="W330">
            <v>0</v>
          </cell>
          <cell r="X330" t="str">
            <v>chưa cung cấp</v>
          </cell>
          <cell r="Y330">
            <v>0</v>
          </cell>
          <cell r="Z330" t="str">
            <v>LT</v>
          </cell>
        </row>
        <row r="331">
          <cell r="C331">
            <v>10361</v>
          </cell>
          <cell r="D331" t="str">
            <v>Phan Thùy Dương</v>
          </cell>
          <cell r="E331" t="str">
            <v>Giám đốc</v>
          </cell>
          <cell r="F331" t="str">
            <v>Ban Giám đốc</v>
          </cell>
          <cell r="G331" t="str">
            <v>Ban Giám đốc</v>
          </cell>
          <cell r="H331" t="str">
            <v>Ban Giám đốc</v>
          </cell>
          <cell r="I331" t="str">
            <v>BGĐ C5-1</v>
          </cell>
          <cell r="J331" t="str">
            <v>C5-1</v>
          </cell>
          <cell r="K331">
            <v>43003</v>
          </cell>
          <cell r="L331">
            <v>0</v>
          </cell>
          <cell r="M331">
            <v>0</v>
          </cell>
          <cell r="N331" t="str">
            <v>XĐTH</v>
          </cell>
          <cell r="O331">
            <v>43003</v>
          </cell>
          <cell r="P331" t="str">
            <v>Nhân viên mới</v>
          </cell>
          <cell r="Q331">
            <v>0</v>
          </cell>
          <cell r="R331">
            <v>3000000</v>
          </cell>
          <cell r="S331">
            <v>0</v>
          </cell>
          <cell r="T331">
            <v>3000000</v>
          </cell>
          <cell r="U331">
            <v>0</v>
          </cell>
          <cell r="V331">
            <v>0</v>
          </cell>
          <cell r="W331">
            <v>0</v>
          </cell>
          <cell r="X331" t="str">
            <v>107002976361</v>
          </cell>
          <cell r="Y331">
            <v>0</v>
          </cell>
          <cell r="Z331" t="str">
            <v>LT</v>
          </cell>
        </row>
        <row r="332">
          <cell r="C332">
            <v>10344</v>
          </cell>
          <cell r="D332" t="str">
            <v>Nguyễn Anh Đức</v>
          </cell>
          <cell r="E332" t="str">
            <v>Trợ lý Tổng Giám đốc</v>
          </cell>
          <cell r="F332" t="str">
            <v>Tổ Kế hoạch &amp; Chiến lược</v>
          </cell>
          <cell r="G332" t="str">
            <v>Tổ Kế hoạch &amp; Chiến lược</v>
          </cell>
          <cell r="H332" t="str">
            <v>Tổ Kế hoạch &amp; Chiến lược</v>
          </cell>
          <cell r="I332" t="str">
            <v>TTL CHG</v>
          </cell>
          <cell r="J332" t="str">
            <v>CHG</v>
          </cell>
          <cell r="K332">
            <v>42983</v>
          </cell>
          <cell r="L332">
            <v>0</v>
          </cell>
          <cell r="M332">
            <v>1</v>
          </cell>
          <cell r="N332" t="str">
            <v>XĐTH</v>
          </cell>
          <cell r="O332">
            <v>42983</v>
          </cell>
          <cell r="P332" t="str">
            <v>Nhân viên mới</v>
          </cell>
          <cell r="Q332">
            <v>0</v>
          </cell>
          <cell r="R332">
            <v>38200000</v>
          </cell>
          <cell r="S332">
            <v>38200000</v>
          </cell>
          <cell r="T332">
            <v>76400000</v>
          </cell>
          <cell r="U332">
            <v>0</v>
          </cell>
          <cell r="V332">
            <v>0</v>
          </cell>
          <cell r="W332">
            <v>0</v>
          </cell>
          <cell r="X332">
            <v>108866974642</v>
          </cell>
          <cell r="Y332">
            <v>0</v>
          </cell>
          <cell r="Z332" t="str">
            <v>LT</v>
          </cell>
        </row>
        <row r="333">
          <cell r="C333">
            <v>10349</v>
          </cell>
          <cell r="D333" t="str">
            <v>Phạm Công Hoan</v>
          </cell>
          <cell r="E333" t="str">
            <v>Trợ lý Kế hoạch</v>
          </cell>
          <cell r="F333" t="str">
            <v>Phòng Kinh tế</v>
          </cell>
          <cell r="G333" t="str">
            <v>Ban Kinh tế - Kế hoạch</v>
          </cell>
          <cell r="H333">
            <v>0</v>
          </cell>
          <cell r="I333" t="str">
            <v>Ban TC-KT CHG</v>
          </cell>
          <cell r="J333" t="str">
            <v>CHG</v>
          </cell>
          <cell r="K333">
            <v>43003</v>
          </cell>
          <cell r="L333">
            <v>0</v>
          </cell>
          <cell r="M333">
            <v>0</v>
          </cell>
          <cell r="N333" t="str">
            <v>HĐTV</v>
          </cell>
          <cell r="O333">
            <v>43003</v>
          </cell>
          <cell r="P333" t="str">
            <v>Nhân viên mới</v>
          </cell>
          <cell r="Q333">
            <v>0.85</v>
          </cell>
          <cell r="R333">
            <v>6500000</v>
          </cell>
          <cell r="S333">
            <v>6500000</v>
          </cell>
          <cell r="T333">
            <v>13000000</v>
          </cell>
          <cell r="U333">
            <v>0</v>
          </cell>
          <cell r="V333">
            <v>0</v>
          </cell>
          <cell r="W333">
            <v>0</v>
          </cell>
          <cell r="X333">
            <v>103003479190</v>
          </cell>
          <cell r="Y333">
            <v>0</v>
          </cell>
          <cell r="Z333">
            <v>0.1</v>
          </cell>
        </row>
        <row r="334">
          <cell r="C334">
            <v>10233.1</v>
          </cell>
          <cell r="D334" t="str">
            <v>Nguyễn Thị Thanh Huyền</v>
          </cell>
          <cell r="E334" t="str">
            <v>Chuyên viên Hoạch định phát triển nguồn nhân lực</v>
          </cell>
          <cell r="F334" t="str">
            <v>Bộ phận Hoạch định và Phát triển Nguồn nhân lực</v>
          </cell>
          <cell r="G334" t="str">
            <v>Ban Nhân sự</v>
          </cell>
          <cell r="H334" t="str">
            <v>Khối Vận hành</v>
          </cell>
          <cell r="I334" t="str">
            <v>Ban NS CHG</v>
          </cell>
          <cell r="J334" t="str">
            <v>CHG</v>
          </cell>
          <cell r="K334">
            <v>42996</v>
          </cell>
          <cell r="L334">
            <v>0</v>
          </cell>
          <cell r="M334">
            <v>0</v>
          </cell>
          <cell r="N334" t="str">
            <v>XĐTH</v>
          </cell>
          <cell r="O334">
            <v>42996</v>
          </cell>
          <cell r="P334" t="str">
            <v>Đch từ C1 sang CHG</v>
          </cell>
          <cell r="Q334">
            <v>0</v>
          </cell>
          <cell r="R334">
            <v>10000000</v>
          </cell>
          <cell r="S334">
            <v>10000000</v>
          </cell>
          <cell r="T334">
            <v>20000000</v>
          </cell>
          <cell r="U334">
            <v>0</v>
          </cell>
          <cell r="V334">
            <v>0</v>
          </cell>
          <cell r="W334">
            <v>0</v>
          </cell>
          <cell r="X334">
            <v>100867135113</v>
          </cell>
          <cell r="Y334">
            <v>0</v>
          </cell>
          <cell r="Z334" t="str">
            <v>LT</v>
          </cell>
        </row>
        <row r="335">
          <cell r="C335">
            <v>10326</v>
          </cell>
          <cell r="D335" t="str">
            <v>Nguyễn Quỳnh Nga</v>
          </cell>
          <cell r="E335" t="str">
            <v>Nhân viên lễ tân</v>
          </cell>
          <cell r="F335" t="str">
            <v>Ban Hành chính &amp; Văn phòng Tập đoàn</v>
          </cell>
          <cell r="G335" t="str">
            <v>Ban Hành chính &amp; Văn phòng Tập đoàn</v>
          </cell>
          <cell r="H335" t="str">
            <v>Khối Vận hành</v>
          </cell>
          <cell r="I335" t="str">
            <v>VPTĐ CHG</v>
          </cell>
          <cell r="J335" t="str">
            <v>CHG</v>
          </cell>
          <cell r="K335">
            <v>42983</v>
          </cell>
          <cell r="L335">
            <v>0</v>
          </cell>
          <cell r="M335">
            <v>0</v>
          </cell>
          <cell r="N335" t="str">
            <v>HĐTV</v>
          </cell>
          <cell r="O335">
            <v>42983</v>
          </cell>
          <cell r="P335" t="str">
            <v>Nhân viên mới</v>
          </cell>
          <cell r="Q335">
            <v>0.85</v>
          </cell>
          <cell r="R335">
            <v>4050000</v>
          </cell>
          <cell r="S335">
            <v>3950000</v>
          </cell>
          <cell r="T335">
            <v>8000000</v>
          </cell>
          <cell r="U335">
            <v>0</v>
          </cell>
          <cell r="V335">
            <v>0</v>
          </cell>
          <cell r="W335">
            <v>0</v>
          </cell>
          <cell r="X335">
            <v>104867248564</v>
          </cell>
          <cell r="Y335">
            <v>0</v>
          </cell>
          <cell r="Z335">
            <v>0.1</v>
          </cell>
        </row>
        <row r="336">
          <cell r="C336">
            <v>10345</v>
          </cell>
          <cell r="D336" t="str">
            <v>Lê Quang Hưng</v>
          </cell>
          <cell r="E336" t="str">
            <v>Nhân viên công nghệ thông tin</v>
          </cell>
          <cell r="F336" t="str">
            <v>Ban Công nghệ thông tin</v>
          </cell>
          <cell r="G336" t="str">
            <v>Ban Công nghệ thông tin</v>
          </cell>
          <cell r="H336" t="str">
            <v>Ban Công nghệ thông tin</v>
          </cell>
          <cell r="I336" t="str">
            <v>Ban CNTT CHG</v>
          </cell>
          <cell r="J336" t="str">
            <v>CHG</v>
          </cell>
          <cell r="K336">
            <v>42989</v>
          </cell>
          <cell r="L336">
            <v>0</v>
          </cell>
          <cell r="M336">
            <v>0</v>
          </cell>
          <cell r="N336" t="str">
            <v>HĐMV</v>
          </cell>
          <cell r="O336">
            <v>42989</v>
          </cell>
          <cell r="P336" t="str">
            <v>Nhân viên mới</v>
          </cell>
          <cell r="Q336">
            <v>0</v>
          </cell>
          <cell r="R336">
            <v>5500000</v>
          </cell>
          <cell r="S336">
            <v>0</v>
          </cell>
          <cell r="T336">
            <v>5500000</v>
          </cell>
          <cell r="U336">
            <v>0</v>
          </cell>
          <cell r="V336">
            <v>0</v>
          </cell>
          <cell r="W336">
            <v>0</v>
          </cell>
          <cell r="X336">
            <v>106003733181</v>
          </cell>
          <cell r="Y336">
            <v>0</v>
          </cell>
          <cell r="Z336" t="str">
            <v>CK</v>
          </cell>
        </row>
        <row r="337">
          <cell r="C337">
            <v>10283.1</v>
          </cell>
          <cell r="D337" t="str">
            <v>Đỗ Hoàng Linh</v>
          </cell>
          <cell r="E337" t="str">
            <v>Chuyên viên Định giá</v>
          </cell>
          <cell r="F337" t="str">
            <v>Ban Định giá</v>
          </cell>
          <cell r="G337" t="str">
            <v>Ban Định giá</v>
          </cell>
          <cell r="H337" t="str">
            <v>Ban Định giá</v>
          </cell>
          <cell r="I337" t="str">
            <v>BGĐ C3-2</v>
          </cell>
          <cell r="J337" t="str">
            <v>C3-2</v>
          </cell>
          <cell r="K337">
            <v>42917</v>
          </cell>
          <cell r="L337">
            <v>0</v>
          </cell>
          <cell r="M337">
            <v>0</v>
          </cell>
          <cell r="N337" t="str">
            <v>XĐTH</v>
          </cell>
          <cell r="O337">
            <v>42979</v>
          </cell>
          <cell r="P337" t="str">
            <v>HĐ partime</v>
          </cell>
          <cell r="Q337">
            <v>0</v>
          </cell>
          <cell r="R337">
            <v>3000000</v>
          </cell>
          <cell r="S337">
            <v>0</v>
          </cell>
          <cell r="T337">
            <v>3000000</v>
          </cell>
          <cell r="U337">
            <v>0</v>
          </cell>
          <cell r="V337">
            <v>0</v>
          </cell>
          <cell r="W337">
            <v>0</v>
          </cell>
          <cell r="X337" t="str">
            <v>108003816886</v>
          </cell>
          <cell r="Y337" t="str">
            <v>VIETINBANK</v>
          </cell>
          <cell r="Z337" t="str">
            <v>LT</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NV"/>
      <sheetName val="Sheet1"/>
      <sheetName val="HĐHV_HĐMV_HĐCTV"/>
      <sheetName val="BM01"/>
    </sheetNames>
    <sheetDataSet>
      <sheetData sheetId="0" refreshError="1">
        <row r="5">
          <cell r="C5">
            <v>10243</v>
          </cell>
          <cell r="D5" t="str">
            <v>Đỗ Đức Đạt</v>
          </cell>
          <cell r="E5" t="str">
            <v>CHG</v>
          </cell>
          <cell r="F5" t="str">
            <v>Công ty CP Đầu tư Capital House</v>
          </cell>
          <cell r="G5">
            <v>0</v>
          </cell>
          <cell r="H5" t="str">
            <v>Ban Tổng Giám đốc</v>
          </cell>
          <cell r="I5" t="str">
            <v>Ban Tổng Giám đốc</v>
          </cell>
          <cell r="J5" t="str">
            <v>Ban Tổng Giám đốc</v>
          </cell>
          <cell r="K5" t="str">
            <v>Ban Tổng Giám đốc</v>
          </cell>
          <cell r="L5" t="str">
            <v>Tổng Giám đốc</v>
          </cell>
          <cell r="M5" t="str">
            <v>CHG</v>
          </cell>
          <cell r="N5">
            <v>39462</v>
          </cell>
          <cell r="O5">
            <v>39462</v>
          </cell>
          <cell r="P5" t="str">
            <v>Khác</v>
          </cell>
          <cell r="Q5" t="str">
            <v>Không XĐTH</v>
          </cell>
          <cell r="R5" t="str">
            <v>1. Không XĐTH</v>
          </cell>
          <cell r="S5">
            <v>39462</v>
          </cell>
          <cell r="T5">
            <v>0</v>
          </cell>
          <cell r="U5" t="str">
            <v>01</v>
          </cell>
          <cell r="V5">
            <v>43038</v>
          </cell>
          <cell r="W5" t="str">
            <v>CT</v>
          </cell>
          <cell r="X5">
            <v>0</v>
          </cell>
          <cell r="Y5">
            <v>9.7972602739726025</v>
          </cell>
          <cell r="Z5">
            <v>42826</v>
          </cell>
          <cell r="AA5">
            <v>25000000</v>
          </cell>
          <cell r="AB5">
            <v>0</v>
          </cell>
          <cell r="AC5">
            <v>0</v>
          </cell>
          <cell r="AD5">
            <v>0</v>
          </cell>
          <cell r="AE5">
            <v>25000000</v>
          </cell>
          <cell r="AF5">
            <v>50000000</v>
          </cell>
          <cell r="AG5" t="str">
            <v>Nam</v>
          </cell>
          <cell r="AH5">
            <v>26263</v>
          </cell>
          <cell r="AI5">
            <v>11</v>
          </cell>
          <cell r="AJ5" t="str">
            <v>0988358889</v>
          </cell>
          <cell r="AK5" t="str">
            <v>không có</v>
          </cell>
          <cell r="AL5" t="str">
            <v>datdd@tdj.vn</v>
          </cell>
          <cell r="AM5" t="str">
            <v>taradat@chgroup.vn</v>
          </cell>
          <cell r="AN5" t="str">
            <v>011624066</v>
          </cell>
          <cell r="AO5">
            <v>40320</v>
          </cell>
          <cell r="AP5" t="str">
            <v>Hà Nội</v>
          </cell>
          <cell r="AQ5" t="str">
            <v>Số nhà 73, TT Trương Định, Tổ 13, P.Tương Mai, HBT, Hà Nội_x005F_x005F_x005F_x005F_x005F_x005F_x005F_x000D__x005F_x005F_x005F_x000D__x005F_x000D__x000D_
Tổ 22, Cụm 3, Liễu Giai, Ba Đình, Hà Nội</v>
          </cell>
          <cell r="AR5" t="str">
            <v>Không có thông tin</v>
          </cell>
          <cell r="AS5" t="str">
            <v>Đỗ Thị Thùy Chi</v>
          </cell>
          <cell r="AT5" t="str">
            <v>1983</v>
          </cell>
          <cell r="AU5">
            <v>0</v>
          </cell>
          <cell r="AV5" t="str">
            <v>Đỗ Tâm Như</v>
          </cell>
          <cell r="AW5">
            <v>2013</v>
          </cell>
          <cell r="AX5" t="str">
            <v>Đỗ Đức Bảo</v>
          </cell>
          <cell r="AY5">
            <v>2015</v>
          </cell>
          <cell r="AZ5">
            <v>0</v>
          </cell>
          <cell r="BA5">
            <v>0</v>
          </cell>
          <cell r="BB5">
            <v>0</v>
          </cell>
          <cell r="BC5">
            <v>0</v>
          </cell>
          <cell r="BD5" t="str">
            <v>0934458383</v>
          </cell>
          <cell r="BE5" t="str">
            <v>ĐH XD: Kỹ sư XD</v>
          </cell>
          <cell r="BF5" t="str">
            <v>ĐH</v>
          </cell>
          <cell r="BG5" t="str">
            <v>Học Viện Hành Chính: Cử nhân hành chính</v>
          </cell>
          <cell r="BH5" t="str">
            <v>1. Đại học Giao thông vận tải: Chứng chỉ tiếng anh Trình độ B</v>
          </cell>
          <cell r="BI5" t="str">
            <v>8023507369</v>
          </cell>
          <cell r="BJ5">
            <v>8023507369</v>
          </cell>
          <cell r="BK5">
            <v>2</v>
          </cell>
          <cell r="BL5" t="str">
            <v>0102047255</v>
          </cell>
          <cell r="BM5" t="str">
            <v xml:space="preserve"> 0102047255</v>
          </cell>
          <cell r="BN5" t="str">
            <v>2. NLĐ gửi Cty</v>
          </cell>
          <cell r="BO5" t="str">
            <v>1. Đang tham gia BHXH</v>
          </cell>
          <cell r="BP5">
            <v>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cell r="EB5">
            <v>0</v>
          </cell>
          <cell r="EC5">
            <v>0</v>
          </cell>
          <cell r="ED5">
            <v>0</v>
          </cell>
          <cell r="EE5">
            <v>0</v>
          </cell>
          <cell r="EF5">
            <v>0</v>
          </cell>
          <cell r="EG5">
            <v>0</v>
          </cell>
          <cell r="EH5">
            <v>0</v>
          </cell>
          <cell r="EI5">
            <v>0</v>
          </cell>
          <cell r="EJ5">
            <v>0</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row>
        <row r="6">
          <cell r="C6">
            <v>10245</v>
          </cell>
          <cell r="D6" t="str">
            <v>Ngô Thị Thúy Kiều</v>
          </cell>
          <cell r="E6" t="str">
            <v>CHG</v>
          </cell>
          <cell r="F6" t="str">
            <v>Công ty CP Đầu tư Capital House</v>
          </cell>
          <cell r="G6" t="str">
            <v>D</v>
          </cell>
          <cell r="H6" t="str">
            <v>Tổ Kế hoạch &amp; Chiến lược</v>
          </cell>
          <cell r="I6" t="str">
            <v>Tổ Kế hoạch &amp; Chiến lược</v>
          </cell>
          <cell r="J6" t="str">
            <v>Tổ Kế hoạch &amp; Chiến lược</v>
          </cell>
          <cell r="K6" t="str">
            <v>Tổ Kế hoạch &amp; Chiến lược</v>
          </cell>
          <cell r="L6" t="str">
            <v>Phụ trách Tổ Kế hoạch &amp; Chiến lược</v>
          </cell>
          <cell r="M6" t="str">
            <v>CHG</v>
          </cell>
          <cell r="N6">
            <v>41891</v>
          </cell>
          <cell r="O6">
            <v>42917</v>
          </cell>
          <cell r="P6" t="str">
            <v>008/2017/HĐLĐ-CHG</v>
          </cell>
          <cell r="Q6" t="str">
            <v>XĐTH</v>
          </cell>
          <cell r="R6" t="str">
            <v>4. 36 tháng</v>
          </cell>
          <cell r="S6">
            <v>42917</v>
          </cell>
          <cell r="T6">
            <v>43434</v>
          </cell>
          <cell r="U6" t="str">
            <v>02</v>
          </cell>
          <cell r="V6">
            <v>-396</v>
          </cell>
          <cell r="W6" t="str">
            <v>CT</v>
          </cell>
          <cell r="X6">
            <v>0</v>
          </cell>
          <cell r="Y6">
            <v>0.33150684931506852</v>
          </cell>
          <cell r="Z6">
            <v>42826</v>
          </cell>
          <cell r="AA6">
            <v>23000000</v>
          </cell>
          <cell r="AB6">
            <v>0</v>
          </cell>
          <cell r="AC6">
            <v>0</v>
          </cell>
          <cell r="AD6">
            <v>0</v>
          </cell>
          <cell r="AE6">
            <v>23000000</v>
          </cell>
          <cell r="AF6">
            <v>46000000</v>
          </cell>
          <cell r="AG6" t="str">
            <v>Nữ</v>
          </cell>
          <cell r="AH6">
            <v>28511</v>
          </cell>
          <cell r="AI6">
            <v>1</v>
          </cell>
          <cell r="AJ6" t="str">
            <v>0904484577</v>
          </cell>
          <cell r="AK6" t="str">
            <v>không có</v>
          </cell>
          <cell r="AL6" t="str">
            <v>kieunt@tdj.vn</v>
          </cell>
          <cell r="AM6" t="str">
            <v>kieunt@chgroup.vn</v>
          </cell>
          <cell r="AN6" t="str">
            <v>011935728</v>
          </cell>
          <cell r="AO6">
            <v>39564</v>
          </cell>
          <cell r="AP6" t="str">
            <v>Hà Nội</v>
          </cell>
          <cell r="AQ6" t="str">
            <v>Số 264 Lê Trọng Tấn, Hà Nội</v>
          </cell>
          <cell r="AR6" t="str">
            <v>Số 264 Lê Trọng Tấn, Hà Nội</v>
          </cell>
          <cell r="AS6" t="str">
            <v>Trần Thành Lâm</v>
          </cell>
          <cell r="AT6" t="str">
            <v>1974</v>
          </cell>
          <cell r="AU6" t="str">
            <v>Kinh doanh</v>
          </cell>
          <cell r="AV6" t="str">
            <v>Trần Thành Bảo</v>
          </cell>
          <cell r="AW6" t="str">
            <v>2000</v>
          </cell>
          <cell r="AX6" t="str">
            <v>Trần Đan Khánh</v>
          </cell>
          <cell r="AY6" t="str">
            <v>2006</v>
          </cell>
          <cell r="AZ6">
            <v>0</v>
          </cell>
          <cell r="BA6">
            <v>0</v>
          </cell>
          <cell r="BB6">
            <v>0</v>
          </cell>
          <cell r="BC6">
            <v>0</v>
          </cell>
          <cell r="BD6" t="str">
            <v>Bổ sung</v>
          </cell>
          <cell r="BE6" t="str">
            <v>1. HV Quan hệ ngoại giao: Quan hệ quốc tế_x005F_x005F_x005F_x005F_x005F_x005F_x005F_x000D__x005F_x005F_x005F_x000D__x005F_x000D__x000D_
2. ĐH Hà Nội: Thạc sỹ quản trị kinh doanh</v>
          </cell>
          <cell r="BF6" t="str">
            <v>Thạc sỹ</v>
          </cell>
          <cell r="BG6">
            <v>0</v>
          </cell>
          <cell r="BH6">
            <v>0</v>
          </cell>
          <cell r="BI6">
            <v>8009770544</v>
          </cell>
          <cell r="BJ6">
            <v>8009770544</v>
          </cell>
          <cell r="BK6">
            <v>2</v>
          </cell>
          <cell r="BL6" t="str">
            <v>0104013432</v>
          </cell>
          <cell r="BM6" t="str">
            <v>0104013432</v>
          </cell>
          <cell r="BN6">
            <v>0</v>
          </cell>
          <cell r="BO6" t="str">
            <v>1. Đang tham gia BHXH</v>
          </cell>
          <cell r="BP6" t="str">
            <v>Chưa cung cấp</v>
          </cell>
          <cell r="BQ6">
            <v>0</v>
          </cell>
          <cell r="BR6">
            <v>41891</v>
          </cell>
          <cell r="BS6">
            <v>0</v>
          </cell>
          <cell r="BT6">
            <v>3.14</v>
          </cell>
          <cell r="BU6">
            <v>3.14</v>
          </cell>
          <cell r="BV6" t="str">
            <v>THIẾU</v>
          </cell>
          <cell r="BW6" t="str">
            <v>01BG</v>
          </cell>
          <cell r="BX6" t="str">
            <v>THIẾU</v>
          </cell>
          <cell r="BY6" t="str">
            <v>THIẾU</v>
          </cell>
          <cell r="BZ6" t="str">
            <v>01PT</v>
          </cell>
          <cell r="CA6" t="str">
            <v>THIẾU</v>
          </cell>
          <cell r="CB6" t="str">
            <v>01PTCC Bằng TN ĐH Học viện quan hệ quốc tế - ngành Quan hệ quốc tế.</v>
          </cell>
          <cell r="CC6" t="str">
            <v>01PT Bằng Thạc sĩ Quản trị kinh doanh  do Đại học Northcentral cấp.</v>
          </cell>
          <cell r="CD6" t="str">
            <v>Chứng chỉ tin học văn phòng.</v>
          </cell>
          <cell r="CE6" t="str">
            <v>Chứng chỉ Tiếng anh IELTS: 6.5</v>
          </cell>
          <cell r="CF6">
            <v>0</v>
          </cell>
          <cell r="CG6" t="str">
            <v>THIẾU</v>
          </cell>
          <cell r="CH6">
            <v>42491</v>
          </cell>
          <cell r="CI6">
            <v>6000000</v>
          </cell>
          <cell r="CJ6">
            <v>0</v>
          </cell>
          <cell r="CK6">
            <v>34000000</v>
          </cell>
          <cell r="CL6">
            <v>40000000</v>
          </cell>
          <cell r="CM6">
            <v>42826</v>
          </cell>
          <cell r="CN6">
            <v>23000000</v>
          </cell>
          <cell r="CO6">
            <v>0</v>
          </cell>
          <cell r="CP6">
            <v>23000000</v>
          </cell>
          <cell r="CQ6">
            <v>46000000</v>
          </cell>
          <cell r="CR6">
            <v>0</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cell r="DN6">
            <v>0</v>
          </cell>
          <cell r="DO6">
            <v>0</v>
          </cell>
          <cell r="DP6">
            <v>0</v>
          </cell>
          <cell r="DQ6">
            <v>41885</v>
          </cell>
          <cell r="DR6">
            <v>0</v>
          </cell>
          <cell r="DS6" t="str">
            <v>Ban Hành chính - Nhân sự</v>
          </cell>
          <cell r="DT6" t="str">
            <v>Ban Hành chính - Nhân sự</v>
          </cell>
          <cell r="DU6" t="str">
            <v>Trưởng phòng hành chính  nhân sự</v>
          </cell>
          <cell r="DV6">
            <v>42625</v>
          </cell>
          <cell r="DW6">
            <v>0</v>
          </cell>
          <cell r="DX6">
            <v>0</v>
          </cell>
          <cell r="DY6">
            <v>0</v>
          </cell>
          <cell r="DZ6" t="str">
            <v>Phụ trách Ban hành chính- nhân sự</v>
          </cell>
          <cell r="EA6">
            <v>42081</v>
          </cell>
          <cell r="EB6">
            <v>0</v>
          </cell>
          <cell r="EC6" t="str">
            <v>Ban Hành chính nhân sự</v>
          </cell>
          <cell r="ED6">
            <v>0</v>
          </cell>
          <cell r="EE6" t="str">
            <v>Giám đốc ban hành chính  nhân sự</v>
          </cell>
          <cell r="EF6">
            <v>42736</v>
          </cell>
          <cell r="EG6">
            <v>0</v>
          </cell>
          <cell r="EH6" t="str">
            <v>Tổ trợ lý</v>
          </cell>
          <cell r="EI6" t="str">
            <v>Tổ trợ lý</v>
          </cell>
          <cell r="EJ6" t="str">
            <v>Trợ lý Tổng giám đốc</v>
          </cell>
          <cell r="EK6">
            <v>0</v>
          </cell>
          <cell r="EL6">
            <v>0</v>
          </cell>
          <cell r="EM6">
            <v>0</v>
          </cell>
          <cell r="EN6">
            <v>0</v>
          </cell>
          <cell r="EO6">
            <v>0</v>
          </cell>
          <cell r="EP6">
            <v>0</v>
          </cell>
          <cell r="EQ6">
            <v>0</v>
          </cell>
          <cell r="ER6">
            <v>0</v>
          </cell>
          <cell r="ES6">
            <v>0</v>
          </cell>
          <cell r="ET6">
            <v>0</v>
          </cell>
          <cell r="EU6">
            <v>0</v>
          </cell>
          <cell r="EV6">
            <v>42838</v>
          </cell>
          <cell r="EW6" t="str">
            <v>THỔ</v>
          </cell>
          <cell r="EX6" t="str">
            <v>104001494521</v>
          </cell>
          <cell r="EY6">
            <v>0</v>
          </cell>
        </row>
        <row r="7">
          <cell r="C7">
            <v>10246</v>
          </cell>
          <cell r="D7" t="str">
            <v>Lê Thị Thu Hằng</v>
          </cell>
          <cell r="E7" t="str">
            <v>CHG</v>
          </cell>
          <cell r="F7" t="str">
            <v>Công ty CP Đầu tư Capital House</v>
          </cell>
          <cell r="G7" t="str">
            <v>G</v>
          </cell>
          <cell r="H7" t="str">
            <v>Tổ Kế hoạch &amp; Chiến lược</v>
          </cell>
          <cell r="I7" t="str">
            <v>Tổ Kế hoạch &amp; Chiến lược</v>
          </cell>
          <cell r="J7" t="str">
            <v>Tổ Kế hoạch &amp; Chiến lược</v>
          </cell>
          <cell r="K7" t="str">
            <v>Tổ Kế hoạch &amp; Chiến lược</v>
          </cell>
          <cell r="L7" t="str">
            <v>Chuyên viên Kế hoạch &amp; Chiến lược</v>
          </cell>
          <cell r="M7" t="str">
            <v>CHG</v>
          </cell>
          <cell r="N7">
            <v>41925</v>
          </cell>
          <cell r="O7">
            <v>42917</v>
          </cell>
          <cell r="P7" t="str">
            <v>009/2017/HĐLĐ-CHG</v>
          </cell>
          <cell r="Q7" t="str">
            <v>XĐTH</v>
          </cell>
          <cell r="R7" t="str">
            <v>4. 36 tháng</v>
          </cell>
          <cell r="S7">
            <v>42917</v>
          </cell>
          <cell r="T7">
            <v>43555</v>
          </cell>
          <cell r="U7" t="str">
            <v>02</v>
          </cell>
          <cell r="V7">
            <v>-517</v>
          </cell>
          <cell r="W7" t="str">
            <v>CT</v>
          </cell>
          <cell r="X7">
            <v>0</v>
          </cell>
          <cell r="Y7">
            <v>0.33150684931506852</v>
          </cell>
          <cell r="Z7">
            <v>42826</v>
          </cell>
          <cell r="AA7">
            <v>5075000</v>
          </cell>
          <cell r="AB7">
            <v>0</v>
          </cell>
          <cell r="AC7">
            <v>0</v>
          </cell>
          <cell r="AD7">
            <v>0</v>
          </cell>
          <cell r="AE7">
            <v>5075000</v>
          </cell>
          <cell r="AF7">
            <v>10150000</v>
          </cell>
          <cell r="AG7" t="str">
            <v>Nữ</v>
          </cell>
          <cell r="AH7">
            <v>33626</v>
          </cell>
          <cell r="AI7">
            <v>1</v>
          </cell>
          <cell r="AJ7" t="str">
            <v>01683677469</v>
          </cell>
          <cell r="AK7" t="str">
            <v>không có</v>
          </cell>
          <cell r="AL7" t="str">
            <v>hangltt@tdj.vn</v>
          </cell>
          <cell r="AM7" t="str">
            <v>hangltt@chgroup.vn</v>
          </cell>
          <cell r="AN7" t="str">
            <v>017140447</v>
          </cell>
          <cell r="AO7">
            <v>40135</v>
          </cell>
          <cell r="AP7" t="str">
            <v>Hà Nội</v>
          </cell>
          <cell r="AQ7" t="str">
            <v>Xã Quảng Phú Cầu, Huyện Ứng Hòa, Hà Nội</v>
          </cell>
          <cell r="AR7" t="str">
            <v>Xã Quảng Phú Cầu, Huyện Ứng Hòa, Hà Nội</v>
          </cell>
          <cell r="AS7" t="str">
            <v>Nguyễn Văn Việt</v>
          </cell>
          <cell r="AT7">
            <v>1990</v>
          </cell>
          <cell r="AU7" t="str">
            <v>Công An</v>
          </cell>
          <cell r="AV7" t="str">
            <v>Nguyễn Lê Bảo Anh</v>
          </cell>
          <cell r="AW7">
            <v>2016</v>
          </cell>
          <cell r="AX7">
            <v>0</v>
          </cell>
          <cell r="AY7">
            <v>0</v>
          </cell>
          <cell r="AZ7">
            <v>0</v>
          </cell>
          <cell r="BA7">
            <v>0</v>
          </cell>
          <cell r="BB7">
            <v>0</v>
          </cell>
          <cell r="BC7">
            <v>0</v>
          </cell>
          <cell r="BD7" t="str">
            <v>Bổ sung</v>
          </cell>
          <cell r="BE7" t="str">
            <v>HV hành chính: Hành chính học</v>
          </cell>
          <cell r="BF7" t="str">
            <v>ĐH</v>
          </cell>
          <cell r="BG7">
            <v>0</v>
          </cell>
          <cell r="BH7" t="str">
            <v>1. Chứng chỉ tin học ứng dụng trình độ B_x005F_x005F_x005F_x005F_x005F_x005F_x005F_x000D__x005F_x005F_x005F_x000D__x005F_x000D__x000D_
2.Chứng chỉ tiếng anh trình độ C</v>
          </cell>
          <cell r="BI7">
            <v>8133440269</v>
          </cell>
          <cell r="BJ7">
            <v>8133440269</v>
          </cell>
          <cell r="BK7">
            <v>1</v>
          </cell>
          <cell r="BL7" t="str">
            <v>0115095724</v>
          </cell>
          <cell r="BM7" t="str">
            <v>không thấy</v>
          </cell>
          <cell r="BN7" t="str">
            <v xml:space="preserve">1. NLĐ giữ </v>
          </cell>
          <cell r="BO7" t="str">
            <v>5. Nghỉ thai sản</v>
          </cell>
          <cell r="BP7" t="str">
            <v>Chưa cung cấp</v>
          </cell>
          <cell r="BQ7">
            <v>0</v>
          </cell>
          <cell r="BR7">
            <v>41925</v>
          </cell>
          <cell r="BS7">
            <v>0</v>
          </cell>
          <cell r="BT7">
            <v>3.05</v>
          </cell>
          <cell r="BU7">
            <v>3.05</v>
          </cell>
          <cell r="BV7" t="str">
            <v>THIẾU</v>
          </cell>
          <cell r="BW7" t="str">
            <v>Chưa có xác nhận của chính quyền địa phương.</v>
          </cell>
          <cell r="BX7" t="str">
            <v>01 Bản sao</v>
          </cell>
          <cell r="BY7" t="str">
            <v>01PT</v>
          </cell>
          <cell r="BZ7" t="str">
            <v>THIẾU</v>
          </cell>
          <cell r="CA7" t="str">
            <v>01BG</v>
          </cell>
          <cell r="CB7" t="str">
            <v>01PT Bằng ĐH ngành Hành chính học - Học viện hành chính (kèm bảng điểm)</v>
          </cell>
          <cell r="CC7">
            <v>0</v>
          </cell>
          <cell r="CD7" t="str">
            <v>01PTCC: Chứng chỉ Tiếng Anh</v>
          </cell>
          <cell r="CE7" t="str">
            <v>01PTCC: Chứng chỉ tin học ứng dụng.</v>
          </cell>
          <cell r="CF7">
            <v>0</v>
          </cell>
          <cell r="CG7" t="str">
            <v>THIẾU</v>
          </cell>
          <cell r="CH7">
            <v>42491</v>
          </cell>
          <cell r="CI7">
            <v>3800000</v>
          </cell>
          <cell r="CJ7">
            <v>0</v>
          </cell>
          <cell r="CK7">
            <v>3200000</v>
          </cell>
          <cell r="CL7">
            <v>7000000</v>
          </cell>
          <cell r="CM7">
            <v>42736</v>
          </cell>
          <cell r="CN7">
            <v>4050000</v>
          </cell>
          <cell r="CO7">
            <v>0</v>
          </cell>
          <cell r="CP7">
            <v>2950000</v>
          </cell>
          <cell r="CQ7">
            <v>7000000</v>
          </cell>
          <cell r="CR7">
            <v>42826</v>
          </cell>
          <cell r="CS7">
            <v>5075000</v>
          </cell>
          <cell r="CT7">
            <v>0</v>
          </cell>
          <cell r="CU7">
            <v>5075000</v>
          </cell>
          <cell r="CV7">
            <v>10150000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41925</v>
          </cell>
          <cell r="DR7">
            <v>0</v>
          </cell>
          <cell r="DS7" t="str">
            <v>Ban Hành chính - Nhân sự</v>
          </cell>
          <cell r="DT7" t="str">
            <v>Phòng hành chính tổng hợp</v>
          </cell>
          <cell r="DU7" t="str">
            <v>Nhân viên lễ tân hành chính</v>
          </cell>
          <cell r="DV7">
            <v>42522</v>
          </cell>
          <cell r="DW7">
            <v>0</v>
          </cell>
          <cell r="DX7" t="str">
            <v>Ban Hành chính- Nhân sự</v>
          </cell>
          <cell r="DY7" t="str">
            <v>Phòng kế hoạch tổng hợp</v>
          </cell>
          <cell r="DZ7" t="str">
            <v>Nhân viên</v>
          </cell>
          <cell r="EA7">
            <v>42473</v>
          </cell>
          <cell r="EB7">
            <v>0</v>
          </cell>
          <cell r="EC7" t="str">
            <v>Tổ trợ lý</v>
          </cell>
          <cell r="ED7" t="str">
            <v>Tổ trợ lý</v>
          </cell>
          <cell r="EE7" t="str">
            <v>Nhân viên kế hoạch tổng hợp</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42838</v>
          </cell>
          <cell r="EW7" t="str">
            <v>HỎA</v>
          </cell>
          <cell r="EX7" t="str">
            <v>103005204766</v>
          </cell>
          <cell r="EY7">
            <v>0</v>
          </cell>
        </row>
        <row r="8">
          <cell r="C8">
            <v>10258</v>
          </cell>
          <cell r="D8" t="str">
            <v>Phạm Thu Hà</v>
          </cell>
          <cell r="E8" t="str">
            <v>CHG</v>
          </cell>
          <cell r="F8" t="str">
            <v>Công ty CP Đầu tư Capital House</v>
          </cell>
          <cell r="G8" t="str">
            <v>G</v>
          </cell>
          <cell r="H8" t="str">
            <v>Tổ Kế hoạch &amp; Chiến lược</v>
          </cell>
          <cell r="I8" t="str">
            <v>Tổ Kế hoạch &amp; Chiến lược</v>
          </cell>
          <cell r="J8" t="str">
            <v>Tổ Kế hoạch &amp; Chiến lược</v>
          </cell>
          <cell r="K8" t="str">
            <v>Tổ Kế hoạch &amp; Chiến lược</v>
          </cell>
          <cell r="L8" t="str">
            <v>Thư ký Tổng Giám đốc</v>
          </cell>
          <cell r="M8" t="str">
            <v>CHG</v>
          </cell>
          <cell r="N8">
            <v>42534</v>
          </cell>
          <cell r="O8">
            <v>42917</v>
          </cell>
          <cell r="P8" t="str">
            <v>023/2017/HĐLĐ-CHG</v>
          </cell>
          <cell r="Q8" t="str">
            <v>XĐTH</v>
          </cell>
          <cell r="R8" t="str">
            <v>3. Từ 24 đến dưới 36 tháng</v>
          </cell>
          <cell r="S8">
            <v>42917</v>
          </cell>
          <cell r="T8">
            <v>44012</v>
          </cell>
          <cell r="U8" t="str">
            <v>02</v>
          </cell>
          <cell r="V8">
            <v>-974</v>
          </cell>
          <cell r="W8" t="str">
            <v>CT</v>
          </cell>
          <cell r="X8">
            <v>0</v>
          </cell>
          <cell r="Y8">
            <v>0.33150684931506852</v>
          </cell>
          <cell r="Z8">
            <v>42826</v>
          </cell>
          <cell r="AA8">
            <v>6875000</v>
          </cell>
          <cell r="AB8">
            <v>0</v>
          </cell>
          <cell r="AC8">
            <v>0</v>
          </cell>
          <cell r="AD8">
            <v>0</v>
          </cell>
          <cell r="AE8">
            <v>6875000</v>
          </cell>
          <cell r="AF8">
            <v>13750000</v>
          </cell>
          <cell r="AG8" t="str">
            <v>Nữ</v>
          </cell>
          <cell r="AH8">
            <v>31316</v>
          </cell>
          <cell r="AI8">
            <v>9</v>
          </cell>
          <cell r="AJ8" t="str">
            <v>0972600188</v>
          </cell>
          <cell r="AK8" t="str">
            <v>không có</v>
          </cell>
          <cell r="AL8" t="str">
            <v>hapt@tdj.vn</v>
          </cell>
          <cell r="AM8" t="str">
            <v>hapt@chgroup.vn</v>
          </cell>
          <cell r="AN8" t="str">
            <v>001185001946</v>
          </cell>
          <cell r="AO8">
            <v>41865</v>
          </cell>
          <cell r="AP8" t="str">
            <v>Hà Nội</v>
          </cell>
          <cell r="AQ8" t="str">
            <v>Số 100 Hàng Trống, Hoàn Kiếm, Hà Nội</v>
          </cell>
          <cell r="AR8" t="str">
            <v>Số 100 Hàng Trống, Hoàn Kiếm, Hà Nội</v>
          </cell>
          <cell r="AS8">
            <v>0</v>
          </cell>
          <cell r="AT8">
            <v>0</v>
          </cell>
          <cell r="AU8">
            <v>0</v>
          </cell>
          <cell r="AV8" t="str">
            <v>Đỗ Minh Khánh</v>
          </cell>
          <cell r="AW8" t="str">
            <v>2010</v>
          </cell>
          <cell r="AX8">
            <v>0</v>
          </cell>
          <cell r="AY8">
            <v>0</v>
          </cell>
          <cell r="AZ8">
            <v>0</v>
          </cell>
          <cell r="BA8">
            <v>0</v>
          </cell>
          <cell r="BB8">
            <v>0</v>
          </cell>
          <cell r="BC8">
            <v>0</v>
          </cell>
          <cell r="BD8" t="str">
            <v>0973975377</v>
          </cell>
          <cell r="BE8" t="str">
            <v>ĐH Hà Nội: Cử nhân ngoại ngữ</v>
          </cell>
          <cell r="BF8" t="str">
            <v>ĐH</v>
          </cell>
          <cell r="BG8">
            <v>0</v>
          </cell>
          <cell r="BH8">
            <v>0</v>
          </cell>
          <cell r="BI8">
            <v>2300471772</v>
          </cell>
          <cell r="BJ8" t="str">
            <v>2300471772_x005F_x005F_x005F_x005F_x005F_x005F_x005F_x000D__x005F_x005F_x005F_x000D__x005F_x000D__x000D_
(012294981)</v>
          </cell>
          <cell r="BK8">
            <v>1</v>
          </cell>
          <cell r="BL8" t="str">
            <v>2708023355</v>
          </cell>
          <cell r="BM8" t="str">
            <v>2708023355</v>
          </cell>
          <cell r="BN8" t="str">
            <v xml:space="preserve">1. NLĐ giữ </v>
          </cell>
          <cell r="BO8" t="str">
            <v>1. Đang tham gia BHXH</v>
          </cell>
          <cell r="BP8">
            <v>0</v>
          </cell>
          <cell r="BQ8">
            <v>0</v>
          </cell>
          <cell r="BR8">
            <v>0</v>
          </cell>
          <cell r="BS8">
            <v>0</v>
          </cell>
          <cell r="BT8">
            <v>0</v>
          </cell>
          <cell r="BU8">
            <v>0</v>
          </cell>
          <cell r="BV8">
            <v>0</v>
          </cell>
          <cell r="BW8">
            <v>0</v>
          </cell>
          <cell r="BX8">
            <v>0</v>
          </cell>
          <cell r="BY8">
            <v>0</v>
          </cell>
          <cell r="BZ8">
            <v>0</v>
          </cell>
          <cell r="CA8">
            <v>0</v>
          </cell>
          <cell r="CB8">
            <v>0</v>
          </cell>
          <cell r="CC8">
            <v>0</v>
          </cell>
          <cell r="CD8">
            <v>0</v>
          </cell>
          <cell r="CE8">
            <v>0</v>
          </cell>
          <cell r="CF8">
            <v>0</v>
          </cell>
          <cell r="CG8">
            <v>0</v>
          </cell>
          <cell r="CH8">
            <v>0</v>
          </cell>
          <cell r="CI8">
            <v>0</v>
          </cell>
          <cell r="CJ8">
            <v>0</v>
          </cell>
          <cell r="CK8">
            <v>0</v>
          </cell>
          <cell r="CL8">
            <v>0</v>
          </cell>
          <cell r="CM8">
            <v>0</v>
          </cell>
          <cell r="CN8">
            <v>0</v>
          </cell>
          <cell r="CO8">
            <v>0</v>
          </cell>
          <cell r="CP8">
            <v>0</v>
          </cell>
          <cell r="CQ8">
            <v>0</v>
          </cell>
          <cell r="CR8">
            <v>0</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row>
        <row r="9">
          <cell r="C9">
            <v>10265</v>
          </cell>
          <cell r="D9" t="str">
            <v>Phạm Thế Duyệt</v>
          </cell>
          <cell r="E9" t="str">
            <v>CHG</v>
          </cell>
          <cell r="F9" t="str">
            <v>Công ty CP Đầu tư Capital House</v>
          </cell>
          <cell r="G9" t="str">
            <v>G</v>
          </cell>
          <cell r="H9" t="str">
            <v>Tổ Kế hoạch &amp; Chiến lược</v>
          </cell>
          <cell r="I9" t="str">
            <v>Tổ Kế hoạch &amp; Chiến lược</v>
          </cell>
          <cell r="J9" t="str">
            <v>Tổ Kế hoạch &amp; Chiến lược</v>
          </cell>
          <cell r="K9" t="str">
            <v>Tổ Kế hoạch &amp; Chiến lược</v>
          </cell>
          <cell r="L9" t="str">
            <v>Chuyên viên Kế hoạch &amp; Chiến lược</v>
          </cell>
          <cell r="M9" t="str">
            <v>CHG</v>
          </cell>
          <cell r="N9">
            <v>42660</v>
          </cell>
          <cell r="O9">
            <v>42917</v>
          </cell>
          <cell r="P9" t="str">
            <v>033/2017/HĐLĐ-CHG</v>
          </cell>
          <cell r="Q9" t="str">
            <v>XĐTH</v>
          </cell>
          <cell r="R9" t="str">
            <v>2. Từ 12 đến dưới 24 tháng</v>
          </cell>
          <cell r="S9">
            <v>42917</v>
          </cell>
          <cell r="T9">
            <v>43281</v>
          </cell>
          <cell r="U9" t="str">
            <v>01</v>
          </cell>
          <cell r="V9">
            <v>-243</v>
          </cell>
          <cell r="W9" t="str">
            <v>CT</v>
          </cell>
          <cell r="X9">
            <v>0</v>
          </cell>
          <cell r="Y9">
            <v>0.33150684931506852</v>
          </cell>
          <cell r="Z9">
            <v>42917</v>
          </cell>
          <cell r="AA9">
            <v>7000000</v>
          </cell>
          <cell r="AB9">
            <v>0</v>
          </cell>
          <cell r="AC9">
            <v>0</v>
          </cell>
          <cell r="AD9">
            <v>0</v>
          </cell>
          <cell r="AE9">
            <v>7000000</v>
          </cell>
          <cell r="AF9">
            <v>14000000</v>
          </cell>
          <cell r="AG9" t="str">
            <v>Nam</v>
          </cell>
          <cell r="AH9">
            <v>31723</v>
          </cell>
          <cell r="AI9">
            <v>11</v>
          </cell>
          <cell r="AJ9" t="str">
            <v>0987666024</v>
          </cell>
          <cell r="AK9" t="str">
            <v>theduyetcdb@gmail.com</v>
          </cell>
          <cell r="AL9" t="str">
            <v>duyetpt@tdj.vn</v>
          </cell>
          <cell r="AM9" t="str">
            <v>duyetpt@chgroup.vn</v>
          </cell>
          <cell r="AN9" t="str">
            <v>151490716</v>
          </cell>
          <cell r="AO9">
            <v>37564</v>
          </cell>
          <cell r="AP9" t="str">
            <v>Thái Bình</v>
          </cell>
          <cell r="AQ9" t="str">
            <v>Thành phố Thái Bình, tỉnh Thái Bình</v>
          </cell>
          <cell r="AR9" t="str">
            <v>P302 A5, ngõ 68 Quan Nhân, Hà Nội</v>
          </cell>
          <cell r="AS9">
            <v>0</v>
          </cell>
          <cell r="AT9">
            <v>0</v>
          </cell>
          <cell r="AU9">
            <v>0</v>
          </cell>
          <cell r="AV9">
            <v>0</v>
          </cell>
          <cell r="AW9">
            <v>0</v>
          </cell>
          <cell r="AX9">
            <v>0</v>
          </cell>
          <cell r="AY9">
            <v>0</v>
          </cell>
          <cell r="AZ9">
            <v>0</v>
          </cell>
          <cell r="BA9">
            <v>0</v>
          </cell>
          <cell r="BB9">
            <v>0</v>
          </cell>
          <cell r="BC9">
            <v>0</v>
          </cell>
          <cell r="BD9" t="str">
            <v>0983042701</v>
          </cell>
          <cell r="BE9" t="str">
            <v>1. ĐH Giao thông vận tải: thạc sỹ kỹ thuât XD công trình giao thông_x005F_x005F_x005F_x005F_x005F_x005F_x005F_x000D__x005F_x005F_x005F_x000D__x005F_x000D__x000D_
2. ĐH giao thông vận tải: Kỹ sư XD cầu đường bộ</v>
          </cell>
          <cell r="BF9" t="str">
            <v>Thạc sỹ</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4.4505848552785517E-308</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t="str">
            <v xml:space="preserve">1. NLĐ giữ </v>
          </cell>
          <cell r="DX9" t="str">
            <v>1. Đang tham gia BHXH</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row>
        <row r="10">
          <cell r="C10">
            <v>10293</v>
          </cell>
          <cell r="D10" t="str">
            <v>Nguyễn Thị Thanh Tú</v>
          </cell>
          <cell r="E10" t="str">
            <v>CHG</v>
          </cell>
          <cell r="F10" t="str">
            <v>Công ty CP Đầu tư Capital House</v>
          </cell>
          <cell r="G10" t="str">
            <v>G</v>
          </cell>
          <cell r="H10" t="str">
            <v>Tổ Kế hoạch &amp; Chiến lược</v>
          </cell>
          <cell r="I10" t="str">
            <v>Tổ Kế hoạch &amp; Chiến lược</v>
          </cell>
          <cell r="J10" t="str">
            <v>Tổ Kế hoạch &amp; Chiến lược</v>
          </cell>
          <cell r="K10" t="str">
            <v>Tổ Kế hoạch &amp; Chiến lược</v>
          </cell>
          <cell r="L10" t="str">
            <v>Nhân viên Điều phối dự án</v>
          </cell>
          <cell r="M10" t="str">
            <v>Xử lý</v>
          </cell>
          <cell r="N10">
            <v>42557</v>
          </cell>
          <cell r="O10">
            <v>42557</v>
          </cell>
          <cell r="P10" t="str">
            <v>254/2016/HĐLĐ-TĐ</v>
          </cell>
          <cell r="Q10" t="str">
            <v>XĐTH</v>
          </cell>
          <cell r="R10" t="str">
            <v>3. Từ 24 đến dưới 36 tháng</v>
          </cell>
          <cell r="S10">
            <v>42917</v>
          </cell>
          <cell r="T10">
            <v>44012</v>
          </cell>
          <cell r="U10" t="str">
            <v>02</v>
          </cell>
          <cell r="V10">
            <v>-974</v>
          </cell>
          <cell r="W10" t="str">
            <v>CT</v>
          </cell>
          <cell r="X10">
            <v>0</v>
          </cell>
          <cell r="Y10">
            <v>1.3178082191780822</v>
          </cell>
          <cell r="Z10">
            <v>42736</v>
          </cell>
          <cell r="AA10">
            <v>4050000</v>
          </cell>
          <cell r="AB10" t="str">
            <v xml:space="preserve"> </v>
          </cell>
          <cell r="AC10">
            <v>0</v>
          </cell>
          <cell r="AD10">
            <v>0</v>
          </cell>
          <cell r="AE10">
            <v>5950000</v>
          </cell>
          <cell r="AF10">
            <v>10000000</v>
          </cell>
          <cell r="AG10" t="str">
            <v>Nữ</v>
          </cell>
          <cell r="AH10">
            <v>26869</v>
          </cell>
          <cell r="AI10">
            <v>7</v>
          </cell>
          <cell r="AJ10" t="str">
            <v>0902240773</v>
          </cell>
          <cell r="AK10" t="str">
            <v>không có</v>
          </cell>
          <cell r="AL10" t="str">
            <v>tuntt@tdj.vn</v>
          </cell>
          <cell r="AM10" t="str">
            <v>tuntt@chgroup.vn</v>
          </cell>
          <cell r="AN10" t="str">
            <v>011832853</v>
          </cell>
          <cell r="AO10">
            <v>36871</v>
          </cell>
          <cell r="AP10" t="str">
            <v>Hà Nội</v>
          </cell>
          <cell r="AQ10" t="str">
            <v>Số 10, ngõ 111, Vũ Tông Phan, Thanh Xuân, Hà Nội</v>
          </cell>
          <cell r="AR10" t="str">
            <v>Số 10, ngõ 111, Vũ Tông Phan, Thanh Xuân, Hà Nội</v>
          </cell>
          <cell r="AS10">
            <v>0</v>
          </cell>
          <cell r="AT10">
            <v>0</v>
          </cell>
          <cell r="AU10">
            <v>0</v>
          </cell>
          <cell r="AV10">
            <v>0</v>
          </cell>
          <cell r="AW10">
            <v>0</v>
          </cell>
          <cell r="AX10">
            <v>0</v>
          </cell>
          <cell r="AY10">
            <v>0</v>
          </cell>
          <cell r="AZ10">
            <v>0</v>
          </cell>
          <cell r="BA10">
            <v>0</v>
          </cell>
          <cell r="BB10">
            <v>0</v>
          </cell>
          <cell r="BC10">
            <v>0</v>
          </cell>
          <cell r="BD10" t="str">
            <v xml:space="preserve">04-38524028 </v>
          </cell>
          <cell r="BE10" t="str">
            <v>ĐH sư phạm ngoại ngữ Hà Nội: Cử nhân ngoại ngữ</v>
          </cell>
          <cell r="BF10" t="str">
            <v>ĐH</v>
          </cell>
          <cell r="BG10">
            <v>0</v>
          </cell>
          <cell r="BH10">
            <v>0</v>
          </cell>
          <cell r="BI10">
            <v>8132974941</v>
          </cell>
          <cell r="BJ10">
            <v>8132974941</v>
          </cell>
          <cell r="BK10">
            <v>0</v>
          </cell>
          <cell r="BL10" t="str">
            <v>0198104176</v>
          </cell>
          <cell r="BM10" t="str">
            <v>0198104176</v>
          </cell>
          <cell r="BN10">
            <v>0</v>
          </cell>
          <cell r="BO10" t="str">
            <v>1. Đang tham gia BHXH</v>
          </cell>
          <cell r="BP10" t="str">
            <v>1.1996-1998: Hội liên hiệp phụ nữ Việt Nam_x005F_x005F_x005F_x005F_x005F_x005F_x005F_x000D__x005F_x005F_x005F_x000D__x005F_x000D__x000D_
2. 2009-2012: Thành viên sáng lập Tohe social enterprise_x005F_x005F_x005F_x005F_x005F_x005F_x005F_x000D__x005F_x005F_x005F_x000D__x005F_x000D__x000D_
3.03/1998-05/2014: Embassy of Italy in Ha Noi: Quản lý dự án</v>
          </cell>
          <cell r="BQ10">
            <v>8</v>
          </cell>
          <cell r="BR10">
            <v>42557</v>
          </cell>
          <cell r="BS10">
            <v>0</v>
          </cell>
          <cell r="BT10">
            <v>1.32</v>
          </cell>
          <cell r="BU10">
            <v>9.32</v>
          </cell>
          <cell r="BV10" t="str">
            <v>01PT</v>
          </cell>
          <cell r="BW10" t="str">
            <v>THIẾU</v>
          </cell>
          <cell r="BX10" t="str">
            <v>THIẾU</v>
          </cell>
          <cell r="BY10" t="str">
            <v>01PT</v>
          </cell>
          <cell r="BZ10" t="str">
            <v>01PT</v>
          </cell>
          <cell r="CA10" t="str">
            <v>THIẾU</v>
          </cell>
          <cell r="CB10" t="str">
            <v>Bằng TN ĐH sư phạm ngoại ngữ HN cứ nhân ngoại ngữ (hệ tại chức)</v>
          </cell>
          <cell r="CC10">
            <v>0</v>
          </cell>
          <cell r="CD10" t="str">
            <v xml:space="preserve"> </v>
          </cell>
          <cell r="CE10">
            <v>0</v>
          </cell>
          <cell r="CF10">
            <v>0</v>
          </cell>
          <cell r="CG10" t="str">
            <v>THIẾU</v>
          </cell>
          <cell r="CH10">
            <v>42557</v>
          </cell>
          <cell r="CI10">
            <v>3800000</v>
          </cell>
          <cell r="CJ10" t="str">
            <v xml:space="preserve"> </v>
          </cell>
          <cell r="CK10">
            <v>6200000</v>
          </cell>
          <cell r="CL10">
            <v>10000000</v>
          </cell>
          <cell r="CM10">
            <v>42736</v>
          </cell>
          <cell r="CN10">
            <v>4050000</v>
          </cell>
          <cell r="CO10" t="str">
            <v xml:space="preserve"> </v>
          </cell>
          <cell r="CP10">
            <v>5950000</v>
          </cell>
          <cell r="CQ10">
            <v>10000000</v>
          </cell>
          <cell r="CR10" t="str">
            <v xml:space="preserve"> </v>
          </cell>
          <cell r="CS10" t="str">
            <v xml:space="preserve"> </v>
          </cell>
          <cell r="CT10" t="str">
            <v xml:space="preserve"> </v>
          </cell>
          <cell r="CU10" t="str">
            <v xml:space="preserve"> </v>
          </cell>
          <cell r="CV10" t="str">
            <v xml:space="preserve"> </v>
          </cell>
          <cell r="CW10" t="str">
            <v xml:space="preserve"> </v>
          </cell>
          <cell r="CX10" t="str">
            <v xml:space="preserve"> </v>
          </cell>
          <cell r="CY10" t="str">
            <v xml:space="preserve"> </v>
          </cell>
          <cell r="CZ10" t="str">
            <v xml:space="preserve"> </v>
          </cell>
          <cell r="DA10" t="str">
            <v xml:space="preserve"> </v>
          </cell>
          <cell r="DB10" t="str">
            <v xml:space="preserve"> </v>
          </cell>
          <cell r="DC10">
            <v>0</v>
          </cell>
          <cell r="DD10">
            <v>0</v>
          </cell>
          <cell r="DE10">
            <v>0</v>
          </cell>
          <cell r="DF10">
            <v>0</v>
          </cell>
          <cell r="DG10" t="str">
            <v xml:space="preserve"> </v>
          </cell>
          <cell r="DH10">
            <v>0</v>
          </cell>
          <cell r="DI10">
            <v>0</v>
          </cell>
          <cell r="DJ10">
            <v>0</v>
          </cell>
          <cell r="DK10">
            <v>0</v>
          </cell>
          <cell r="DL10">
            <v>0</v>
          </cell>
          <cell r="DM10">
            <v>0</v>
          </cell>
          <cell r="DN10">
            <v>0</v>
          </cell>
          <cell r="DO10">
            <v>0</v>
          </cell>
          <cell r="DP10">
            <v>0</v>
          </cell>
          <cell r="DQ10">
            <v>42557</v>
          </cell>
          <cell r="DR10" t="str">
            <v>Khối vận hành</v>
          </cell>
          <cell r="DS10" t="str">
            <v>Ban Hành chính - Nhân sự</v>
          </cell>
          <cell r="DT10" t="str">
            <v>Bộ phận Hành chính tổng hợp</v>
          </cell>
          <cell r="DU10" t="str">
            <v>Nhân viên điều phối dự án</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42744</v>
          </cell>
          <cell r="EW10" t="str">
            <v>Không tham gia</v>
          </cell>
          <cell r="EX10" t="str">
            <v>108003286173</v>
          </cell>
          <cell r="EY10" t="str">
            <v>Hà Nội</v>
          </cell>
        </row>
        <row r="11">
          <cell r="C11">
            <v>10344</v>
          </cell>
          <cell r="D11" t="str">
            <v>Nguyễn Anh Đức</v>
          </cell>
          <cell r="E11" t="str">
            <v>CHG</v>
          </cell>
          <cell r="F11" t="str">
            <v>Công ty CP Đầu tư Capital House</v>
          </cell>
          <cell r="G11">
            <v>0</v>
          </cell>
          <cell r="H11" t="str">
            <v>Tổ Kế hoạch &amp; Chiến lược</v>
          </cell>
          <cell r="I11" t="str">
            <v>Tổ Kế hoạch &amp; Chiến lược</v>
          </cell>
          <cell r="J11" t="str">
            <v>Tổ Kế hoạch &amp; Chiến lược</v>
          </cell>
          <cell r="K11" t="str">
            <v>Tổ Kế hoạch &amp; Chiến lược</v>
          </cell>
          <cell r="L11" t="str">
            <v>Trợ lý Tổng Giám đốc</v>
          </cell>
          <cell r="M11" t="str">
            <v>CHG, C2</v>
          </cell>
          <cell r="N11">
            <v>42983</v>
          </cell>
          <cell r="O11">
            <v>42983</v>
          </cell>
          <cell r="P11" t="str">
            <v>080/2017/HĐLĐ-CHG</v>
          </cell>
          <cell r="Q11" t="str">
            <v>XĐTH</v>
          </cell>
          <cell r="R11" t="str">
            <v>2. Từ 12 đến dưới 24 tháng</v>
          </cell>
          <cell r="S11">
            <v>42983</v>
          </cell>
          <cell r="T11">
            <v>43343</v>
          </cell>
          <cell r="U11" t="str">
            <v>85</v>
          </cell>
          <cell r="V11">
            <v>-305</v>
          </cell>
          <cell r="W11" t="str">
            <v>CT</v>
          </cell>
          <cell r="X11">
            <v>0</v>
          </cell>
          <cell r="Y11">
            <v>0.15068493150684931</v>
          </cell>
          <cell r="Z11">
            <v>42983</v>
          </cell>
          <cell r="AA11">
            <v>38200000</v>
          </cell>
          <cell r="AB11">
            <v>0</v>
          </cell>
          <cell r="AC11">
            <v>0</v>
          </cell>
          <cell r="AD11">
            <v>0</v>
          </cell>
          <cell r="AE11">
            <v>38200000</v>
          </cell>
          <cell r="AF11">
            <v>76400000</v>
          </cell>
          <cell r="AG11" t="str">
            <v>Nam</v>
          </cell>
          <cell r="AH11">
            <v>30280</v>
          </cell>
          <cell r="AI11">
            <v>11</v>
          </cell>
          <cell r="AJ11" t="str">
            <v>0915694444</v>
          </cell>
          <cell r="AK11" t="str">
            <v>naddhxd@yahoo.com</v>
          </cell>
          <cell r="AL11" t="str">
            <v>ducna@tdj.vn</v>
          </cell>
          <cell r="AM11" t="str">
            <v>ducna@chgroup.vn</v>
          </cell>
          <cell r="AN11" t="str">
            <v>240647776</v>
          </cell>
          <cell r="AO11">
            <v>39107</v>
          </cell>
          <cell r="AP11" t="str">
            <v>Đắk Lắk</v>
          </cell>
          <cell r="AQ11" t="str">
            <v>Số 15/83, Lâm Du, Long Biên, Hà Nội</v>
          </cell>
          <cell r="AR11" t="str">
            <v>Số 15/83, Lâm Du, Long Biên, Hà Nội</v>
          </cell>
          <cell r="AS11" t="str">
            <v>Lê Vũ Huyền</v>
          </cell>
          <cell r="AT11">
            <v>1982</v>
          </cell>
          <cell r="AU11" t="str">
            <v>NV văn phòng</v>
          </cell>
          <cell r="AV11" t="str">
            <v>Nguyễn Quỳnh Anh</v>
          </cell>
          <cell r="AW11">
            <v>2008</v>
          </cell>
          <cell r="AX11" t="str">
            <v>Nguyễn Quỳnh Trang</v>
          </cell>
          <cell r="AY11">
            <v>2014</v>
          </cell>
          <cell r="AZ11">
            <v>0</v>
          </cell>
          <cell r="BA11">
            <v>0</v>
          </cell>
          <cell r="BB11">
            <v>0</v>
          </cell>
          <cell r="BC11">
            <v>0</v>
          </cell>
          <cell r="BD11">
            <v>0</v>
          </cell>
          <cell r="BE11">
            <v>0</v>
          </cell>
          <cell r="BF11">
            <v>0</v>
          </cell>
          <cell r="BG11">
            <v>0</v>
          </cell>
          <cell r="BH11">
            <v>0</v>
          </cell>
          <cell r="BI11">
            <v>8009472682</v>
          </cell>
          <cell r="BJ11">
            <v>8009472682</v>
          </cell>
          <cell r="BK11">
            <v>0</v>
          </cell>
          <cell r="BL11">
            <v>8009472682</v>
          </cell>
          <cell r="BM11">
            <v>8009472682</v>
          </cell>
          <cell r="BN11">
            <v>0</v>
          </cell>
          <cell r="BO11" t="str">
            <v>2. Chưa tham gia BHXH</v>
          </cell>
          <cell r="BP11">
            <v>0</v>
          </cell>
          <cell r="BQ11">
            <v>0</v>
          </cell>
          <cell r="BR11">
            <v>42814</v>
          </cell>
          <cell r="BS11">
            <v>0</v>
          </cell>
          <cell r="BT11">
            <v>0.61</v>
          </cell>
          <cell r="BU11">
            <v>0.61</v>
          </cell>
          <cell r="BV11" t="str">
            <v>01PT</v>
          </cell>
          <cell r="BW11" t="str">
            <v>THIẾU</v>
          </cell>
          <cell r="BX11" t="str">
            <v>THIẾU</v>
          </cell>
          <cell r="BY11" t="str">
            <v>THIẾU</v>
          </cell>
          <cell r="BZ11" t="str">
            <v>THIẾU</v>
          </cell>
          <cell r="CA11" t="str">
            <v>THIẾU</v>
          </cell>
          <cell r="CB11">
            <v>0</v>
          </cell>
          <cell r="CC11">
            <v>0</v>
          </cell>
          <cell r="CD11">
            <v>0</v>
          </cell>
          <cell r="CE11">
            <v>0</v>
          </cell>
          <cell r="CF11">
            <v>0</v>
          </cell>
          <cell r="CG11">
            <v>0</v>
          </cell>
          <cell r="CH11">
            <v>42814</v>
          </cell>
          <cell r="CI11">
            <v>38200000</v>
          </cell>
          <cell r="CJ11">
            <v>0</v>
          </cell>
          <cell r="CK11">
            <v>38200000</v>
          </cell>
          <cell r="CL11">
            <v>76400000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42814</v>
          </cell>
          <cell r="DR11">
            <v>0</v>
          </cell>
          <cell r="DS11" t="str">
            <v>Tổ trợ lý</v>
          </cell>
          <cell r="DT11" t="str">
            <v>Tổ trợ lý</v>
          </cell>
          <cell r="DU11" t="str">
            <v>Trợ lý Tổng giám đốc</v>
          </cell>
          <cell r="DV11">
            <v>42887</v>
          </cell>
          <cell r="DW11" t="str">
            <v>C2</v>
          </cell>
          <cell r="DX11" t="str">
            <v>Ban Giám đốc</v>
          </cell>
          <cell r="DY11" t="str">
            <v>Ban Giám đốc</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t="str">
            <v>Chưa chia team</v>
          </cell>
          <cell r="EX11">
            <v>108866974642</v>
          </cell>
          <cell r="EY11">
            <v>0</v>
          </cell>
        </row>
        <row r="12">
          <cell r="C12">
            <v>10255</v>
          </cell>
          <cell r="D12" t="str">
            <v>Trịnh Tùng Bách</v>
          </cell>
          <cell r="E12" t="str">
            <v>CHG</v>
          </cell>
          <cell r="F12" t="str">
            <v>Công ty CP Đầu tư Capital House</v>
          </cell>
          <cell r="G12" t="str">
            <v>F</v>
          </cell>
          <cell r="H12" t="str">
            <v>Ban Nghiên cứu &amp; Phát triển (R&amp;D)</v>
          </cell>
          <cell r="I12" t="str">
            <v>Ban Nghiên cứu &amp; Phát triển (R&amp;D)</v>
          </cell>
          <cell r="J12" t="str">
            <v>Ban Nghiên cứu &amp; Phát triển (R&amp;D)</v>
          </cell>
          <cell r="K12" t="str">
            <v>Ban Nghiên cứu &amp; Phát triển (R&amp;D)</v>
          </cell>
          <cell r="L12" t="str">
            <v>Quyền Giám đốc Ban Nghiên cứu &amp; Phát triển</v>
          </cell>
          <cell r="M12" t="str">
            <v>CHG</v>
          </cell>
          <cell r="N12">
            <v>42467</v>
          </cell>
          <cell r="O12">
            <v>42917</v>
          </cell>
          <cell r="P12" t="str">
            <v>019/2017/HĐLĐ-CHG</v>
          </cell>
          <cell r="Q12" t="str">
            <v>XĐTH</v>
          </cell>
          <cell r="R12" t="str">
            <v>3. Từ 24 đến dưới 36 tháng</v>
          </cell>
          <cell r="S12">
            <v>42917</v>
          </cell>
          <cell r="T12">
            <v>43982</v>
          </cell>
          <cell r="U12" t="str">
            <v>02</v>
          </cell>
          <cell r="V12">
            <v>-944</v>
          </cell>
          <cell r="W12" t="str">
            <v>CT</v>
          </cell>
          <cell r="X12">
            <v>0</v>
          </cell>
          <cell r="Y12">
            <v>0.33150684931506852</v>
          </cell>
          <cell r="Z12">
            <v>42979</v>
          </cell>
          <cell r="AA12">
            <v>17600000</v>
          </cell>
          <cell r="AB12">
            <v>0</v>
          </cell>
          <cell r="AC12">
            <v>700000</v>
          </cell>
          <cell r="AD12">
            <v>1500000</v>
          </cell>
          <cell r="AE12">
            <v>17600000</v>
          </cell>
          <cell r="AF12">
            <v>37400000</v>
          </cell>
          <cell r="AG12" t="str">
            <v>Nam</v>
          </cell>
          <cell r="AH12">
            <v>30821</v>
          </cell>
          <cell r="AI12">
            <v>5</v>
          </cell>
          <cell r="AJ12" t="str">
            <v>0983391905</v>
          </cell>
          <cell r="AK12" t="str">
            <v>ttbach@gmail.com</v>
          </cell>
          <cell r="AL12" t="str">
            <v>bachtt@tdj.vn</v>
          </cell>
          <cell r="AM12" t="str">
            <v>bachtt@chgroup.vn</v>
          </cell>
          <cell r="AN12" t="str">
            <v>012214541</v>
          </cell>
          <cell r="AO12">
            <v>40740</v>
          </cell>
          <cell r="AP12" t="str">
            <v>Hà Nội</v>
          </cell>
          <cell r="AQ12" t="str">
            <v>số 6 ngách 199/1 ngõ 199 Thuỵ Khuê, Tây Hồ, Hà Nội</v>
          </cell>
          <cell r="AR12" t="str">
            <v>số 6 ngách 199/1 ngõ 199 Thuỵ Khuê, Tây Hồ, Hà Nội</v>
          </cell>
          <cell r="AS12" t="str">
            <v>Bùi Thị Thu Quỳnh</v>
          </cell>
          <cell r="AT12" t="str">
            <v>1984</v>
          </cell>
          <cell r="AU12" t="str">
            <v>Dược sỹ</v>
          </cell>
          <cell r="AV12" t="str">
            <v>Trịnh Bạch Dương</v>
          </cell>
          <cell r="AW12">
            <v>2012</v>
          </cell>
          <cell r="AX12">
            <v>0</v>
          </cell>
          <cell r="AY12">
            <v>0</v>
          </cell>
          <cell r="AZ12">
            <v>0</v>
          </cell>
          <cell r="BA12">
            <v>0</v>
          </cell>
          <cell r="BB12">
            <v>0</v>
          </cell>
          <cell r="BC12">
            <v>0</v>
          </cell>
          <cell r="BD12" t="str">
            <v>Vợ Bùi Thị Thu Quỳnh: 0983391903</v>
          </cell>
          <cell r="BE12" t="str">
            <v>ĐH Thủy lợi: Kỹ sư công trình thủy điện</v>
          </cell>
          <cell r="BF12" t="str">
            <v>ĐH</v>
          </cell>
          <cell r="BG12">
            <v>0</v>
          </cell>
          <cell r="BH12">
            <v>0</v>
          </cell>
          <cell r="BI12" t="str">
            <v>8009584379</v>
          </cell>
          <cell r="BJ12">
            <v>8009584379</v>
          </cell>
          <cell r="BK12">
            <v>0</v>
          </cell>
          <cell r="BL12" t="str">
            <v>0110143163</v>
          </cell>
          <cell r="BM12" t="str">
            <v>0110143163</v>
          </cell>
          <cell r="BN12" t="str">
            <v xml:space="preserve">1. NLĐ giữ </v>
          </cell>
          <cell r="BO12" t="str">
            <v>1. Đang tham gia BHXH</v>
          </cell>
          <cell r="BP12" t="str">
            <v>1. 2008 - 2013: Senior Executive of CDM/Climate Change_x005F_x005F_x005F_x005F_x005F_x005F_x005F_x000D__x005F_x005F_x005F_x000D__x005F_x000D__x000D_
2. 2008 - 2016: Senior Executive in International Co-operation Center</v>
          </cell>
          <cell r="BQ12">
            <v>8</v>
          </cell>
          <cell r="BR12">
            <v>42467</v>
          </cell>
          <cell r="BS12">
            <v>0</v>
          </cell>
          <cell r="BT12">
            <v>1.56</v>
          </cell>
          <cell r="BU12">
            <v>9.56</v>
          </cell>
          <cell r="BV12" t="str">
            <v>01PT</v>
          </cell>
          <cell r="BW12" t="str">
            <v>THIẾU</v>
          </cell>
          <cell r="BX12" t="str">
            <v>01PT</v>
          </cell>
          <cell r="BY12" t="str">
            <v>01PTCC+01PT</v>
          </cell>
          <cell r="BZ12" t="str">
            <v>01PTCC</v>
          </cell>
          <cell r="CA12" t="str">
            <v>01PT</v>
          </cell>
          <cell r="CB12" t="str">
            <v>Bằng TN ĐH Thủy lợi - Kỹ sư công trình Thủy lợi</v>
          </cell>
          <cell r="CC12" t="str">
            <v>Bằng Thạc sĩ khoa học</v>
          </cell>
          <cell r="CD12">
            <v>0</v>
          </cell>
          <cell r="CE12">
            <v>0</v>
          </cell>
          <cell r="CF12">
            <v>0</v>
          </cell>
          <cell r="CG12" t="str">
            <v>01PT</v>
          </cell>
          <cell r="CH12">
            <v>42467</v>
          </cell>
          <cell r="CI12">
            <v>4000000</v>
          </cell>
          <cell r="CJ12">
            <v>0</v>
          </cell>
          <cell r="CK12">
            <v>18000000</v>
          </cell>
          <cell r="CL12">
            <v>22000000</v>
          </cell>
          <cell r="CM12">
            <v>42528</v>
          </cell>
          <cell r="CN12">
            <v>3800000</v>
          </cell>
          <cell r="CO12">
            <v>0</v>
          </cell>
          <cell r="CP12">
            <v>18200000</v>
          </cell>
          <cell r="CQ12">
            <v>22000000</v>
          </cell>
          <cell r="CR12">
            <v>42736</v>
          </cell>
          <cell r="CS12">
            <v>4050000</v>
          </cell>
          <cell r="CT12">
            <v>0</v>
          </cell>
          <cell r="CU12">
            <v>17950000</v>
          </cell>
          <cell r="CV12">
            <v>22000000</v>
          </cell>
          <cell r="CW12">
            <v>42826</v>
          </cell>
          <cell r="CX12">
            <v>17600000</v>
          </cell>
          <cell r="CY12">
            <v>0</v>
          </cell>
          <cell r="CZ12">
            <v>17600000</v>
          </cell>
          <cell r="DA12">
            <v>35200000</v>
          </cell>
          <cell r="DB12">
            <v>42979</v>
          </cell>
          <cell r="DC12">
            <v>17600000</v>
          </cell>
          <cell r="DD12" t="str">
            <v>PCĐT: 700000_x005F_x005F_x005F_x005F_x005F_x005F_x005F_x000D__x005F_x005F_x005F_x000D__x005F_x000D__x000D_
PCXX: 1500000</v>
          </cell>
          <cell r="DE12">
            <v>17600000</v>
          </cell>
          <cell r="DF12">
            <v>37400000</v>
          </cell>
          <cell r="DG12">
            <v>0</v>
          </cell>
          <cell r="DH12">
            <v>0</v>
          </cell>
          <cell r="DI12">
            <v>0</v>
          </cell>
          <cell r="DJ12">
            <v>0</v>
          </cell>
          <cell r="DK12">
            <v>0</v>
          </cell>
          <cell r="DL12">
            <v>0</v>
          </cell>
          <cell r="DM12">
            <v>0</v>
          </cell>
          <cell r="DN12">
            <v>0</v>
          </cell>
          <cell r="DO12">
            <v>0</v>
          </cell>
          <cell r="DP12">
            <v>0</v>
          </cell>
          <cell r="DQ12">
            <v>42467</v>
          </cell>
          <cell r="DR12" t="str">
            <v>Khối vận hành</v>
          </cell>
          <cell r="DS12" t="str">
            <v>Ban Nghiên cứu &amp; phát triển (R&amp;D)</v>
          </cell>
          <cell r="DT12" t="str">
            <v>Bộ phận R&amp;D</v>
          </cell>
          <cell r="DU12" t="str">
            <v>Chuyên viên R&amp;D</v>
          </cell>
          <cell r="DV12">
            <v>42826</v>
          </cell>
          <cell r="DW12">
            <v>0</v>
          </cell>
          <cell r="DX12" t="str">
            <v>Ban Nghiên cứ &amp; Phát triển</v>
          </cell>
          <cell r="DY12" t="str">
            <v>Ban Nghiên cứ &amp; Phát triển</v>
          </cell>
          <cell r="DZ12" t="str">
            <v>Phụ trách Công trình xanh</v>
          </cell>
          <cell r="EA12">
            <v>42861</v>
          </cell>
          <cell r="EB12">
            <v>0</v>
          </cell>
          <cell r="EC12" t="str">
            <v>Ban Nghiên cứ &amp; Phát triển</v>
          </cell>
          <cell r="ED12" t="str">
            <v>Ban Nghiên cứ &amp; Phát triển</v>
          </cell>
          <cell r="EE12" t="str">
            <v>Quyền Giám đốc Ban Nghiên cứu &amp; Phát triển</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42838</v>
          </cell>
          <cell r="EW12" t="str">
            <v>HỎA</v>
          </cell>
          <cell r="EX12" t="str">
            <v>103003194041</v>
          </cell>
          <cell r="EY12" t="str">
            <v>Hà Nội</v>
          </cell>
        </row>
        <row r="13">
          <cell r="C13">
            <v>10260</v>
          </cell>
          <cell r="D13" t="str">
            <v>Bùi Thị Khánh Linh</v>
          </cell>
          <cell r="E13" t="str">
            <v>CHG</v>
          </cell>
          <cell r="F13" t="str">
            <v>Công ty CP Đầu tư Capital House</v>
          </cell>
          <cell r="G13" t="str">
            <v>G</v>
          </cell>
          <cell r="H13" t="str">
            <v>Ban Nghiên cứu &amp; Phát triển (R&amp;D)</v>
          </cell>
          <cell r="I13" t="str">
            <v>Ban Nghiên cứu &amp; Phát triển (R&amp;D)</v>
          </cell>
          <cell r="J13" t="str">
            <v>Ban Nghiên cứu &amp; Phát triển (R&amp;D)</v>
          </cell>
          <cell r="K13" t="str">
            <v>Ban Nghiên cứu &amp; Phát triển (R&amp;D)</v>
          </cell>
          <cell r="L13" t="str">
            <v>Nhân viên Nghiên cứu &amp; Phát triển</v>
          </cell>
          <cell r="M13" t="str">
            <v>CHG</v>
          </cell>
          <cell r="N13">
            <v>42593</v>
          </cell>
          <cell r="O13">
            <v>42917</v>
          </cell>
          <cell r="P13" t="str">
            <v>026/2017/HĐLĐ-CHG</v>
          </cell>
          <cell r="Q13" t="str">
            <v>XĐTH</v>
          </cell>
          <cell r="R13" t="str">
            <v>3. Từ 24 đến dưới 36 tháng</v>
          </cell>
          <cell r="S13">
            <v>42917</v>
          </cell>
          <cell r="T13">
            <v>44012</v>
          </cell>
          <cell r="U13" t="str">
            <v>02</v>
          </cell>
          <cell r="V13">
            <v>-974</v>
          </cell>
          <cell r="W13" t="str">
            <v>CT</v>
          </cell>
          <cell r="X13">
            <v>0</v>
          </cell>
          <cell r="Y13">
            <v>0.33150684931506852</v>
          </cell>
          <cell r="Z13">
            <v>42917</v>
          </cell>
          <cell r="AA13">
            <v>4600000</v>
          </cell>
          <cell r="AB13">
            <v>0</v>
          </cell>
          <cell r="AC13">
            <v>0</v>
          </cell>
          <cell r="AD13">
            <v>0</v>
          </cell>
          <cell r="AE13">
            <v>4600000</v>
          </cell>
          <cell r="AF13">
            <v>9200000</v>
          </cell>
          <cell r="AG13" t="str">
            <v>Nữ</v>
          </cell>
          <cell r="AH13">
            <v>35064</v>
          </cell>
          <cell r="AI13">
            <v>12</v>
          </cell>
          <cell r="AJ13" t="str">
            <v>0966536505</v>
          </cell>
          <cell r="AK13" t="str">
            <v>buikhanhlinh.ftu@gmail.com</v>
          </cell>
          <cell r="AL13" t="str">
            <v>linhbtk@tdj.vn</v>
          </cell>
          <cell r="AM13" t="str">
            <v>linhbtk@chgroup.vn</v>
          </cell>
          <cell r="AN13" t="str">
            <v>013464084</v>
          </cell>
          <cell r="AO13">
            <v>40764</v>
          </cell>
          <cell r="AP13" t="str">
            <v>Hà Nội</v>
          </cell>
          <cell r="AQ13" t="str">
            <v>số 12/44 Đông Các, Ô Chợ Dừa, Đống Đa, Hà Nội</v>
          </cell>
          <cell r="AR13" t="str">
            <v>số 12/44 Đông Các, Ô Chợ Dừa, Đống Đa, Hà Nội</v>
          </cell>
          <cell r="AS13">
            <v>0</v>
          </cell>
          <cell r="AT13">
            <v>0</v>
          </cell>
          <cell r="AU13">
            <v>0</v>
          </cell>
          <cell r="AV13">
            <v>0</v>
          </cell>
          <cell r="AW13">
            <v>0</v>
          </cell>
          <cell r="AX13">
            <v>0</v>
          </cell>
          <cell r="AY13">
            <v>0</v>
          </cell>
          <cell r="AZ13">
            <v>0</v>
          </cell>
          <cell r="BA13">
            <v>0</v>
          </cell>
          <cell r="BB13">
            <v>0</v>
          </cell>
          <cell r="BC13">
            <v>0</v>
          </cell>
          <cell r="BD13" t="str">
            <v xml:space="preserve">0913318940 </v>
          </cell>
          <cell r="BE13" t="str">
            <v>ĐH Ngoại thương: Kinh tế đối ngoại</v>
          </cell>
          <cell r="BF13" t="str">
            <v>ĐH</v>
          </cell>
          <cell r="BG13">
            <v>0</v>
          </cell>
          <cell r="BH13" t="str">
            <v>1. Chừng nhận Toeic 890</v>
          </cell>
          <cell r="BI13" t="str">
            <v>1. Chưa có</v>
          </cell>
          <cell r="BJ13">
            <v>0</v>
          </cell>
          <cell r="BK13">
            <v>0</v>
          </cell>
          <cell r="BL13" t="str">
            <v>0116185086</v>
          </cell>
          <cell r="BM13" t="str">
            <v>0116185086</v>
          </cell>
          <cell r="BN13" t="str">
            <v>2. NLĐ gửi Cty</v>
          </cell>
          <cell r="BO13" t="str">
            <v>1. Đang tham gia BHXH</v>
          </cell>
          <cell r="BP13" t="str">
            <v>1. 11/2013: Nhân viên Phát triển_x005F_x005F_x005F_x005F_x005F_x005F_x005F_x000D__x005F_x005F_x005F_x000D__x005F_x000D__x000D_
2. 03/2016 - 06/2016: VNP Group</v>
          </cell>
          <cell r="BQ13">
            <v>1</v>
          </cell>
          <cell r="BR13">
            <v>42593</v>
          </cell>
          <cell r="BS13">
            <v>0</v>
          </cell>
          <cell r="BT13">
            <v>1.22</v>
          </cell>
          <cell r="BU13">
            <v>2.2199999999999998</v>
          </cell>
          <cell r="BV13" t="str">
            <v>01PT</v>
          </cell>
          <cell r="BW13" t="str">
            <v>01BG</v>
          </cell>
          <cell r="BX13" t="str">
            <v>01PTCC</v>
          </cell>
          <cell r="BY13" t="str">
            <v>01PT</v>
          </cell>
          <cell r="BZ13" t="str">
            <v>01PT</v>
          </cell>
          <cell r="CA13" t="str">
            <v>01BG</v>
          </cell>
          <cell r="CB13">
            <v>0</v>
          </cell>
          <cell r="CC13">
            <v>0</v>
          </cell>
          <cell r="CD13" t="str">
            <v>Chứng chỉ TOEIC 890</v>
          </cell>
          <cell r="CE13">
            <v>0</v>
          </cell>
          <cell r="CF13">
            <v>0</v>
          </cell>
          <cell r="CG13" t="str">
            <v>THIẾU</v>
          </cell>
          <cell r="CH13">
            <v>42593</v>
          </cell>
          <cell r="CI13">
            <v>3800000</v>
          </cell>
          <cell r="CJ13">
            <v>0</v>
          </cell>
          <cell r="CK13">
            <v>1700000</v>
          </cell>
          <cell r="CL13">
            <v>5500000</v>
          </cell>
          <cell r="CM13">
            <v>42736</v>
          </cell>
          <cell r="CN13">
            <v>4050000</v>
          </cell>
          <cell r="CO13">
            <v>0</v>
          </cell>
          <cell r="CP13">
            <v>1450000</v>
          </cell>
          <cell r="CQ13">
            <v>5500000</v>
          </cell>
          <cell r="CR13">
            <v>42826</v>
          </cell>
          <cell r="CS13">
            <v>4050000</v>
          </cell>
          <cell r="CT13">
            <v>0</v>
          </cell>
          <cell r="CU13">
            <v>2275000</v>
          </cell>
          <cell r="CV13">
            <v>6325000</v>
          </cell>
          <cell r="CW13">
            <v>42917</v>
          </cell>
          <cell r="CX13">
            <v>4600000</v>
          </cell>
          <cell r="CY13">
            <v>0</v>
          </cell>
          <cell r="CZ13">
            <v>4600000</v>
          </cell>
          <cell r="DA13">
            <v>9200000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42593</v>
          </cell>
          <cell r="DR13" t="str">
            <v>Khối vận hành</v>
          </cell>
          <cell r="DS13" t="str">
            <v>Ban Nghiên cứu &amp; phát triển (R&amp;D)</v>
          </cell>
          <cell r="DT13" t="str">
            <v>Ban Nghiên cứu &amp; phát triển (R&amp;D)</v>
          </cell>
          <cell r="DU13" t="str">
            <v>Nhân viên hỗ trợ</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42838</v>
          </cell>
          <cell r="EW13" t="str">
            <v>KIM</v>
          </cell>
          <cell r="EX13" t="str">
            <v>101003439426</v>
          </cell>
          <cell r="EY13" t="str">
            <v>Hà Nội</v>
          </cell>
        </row>
        <row r="14">
          <cell r="C14">
            <v>10302</v>
          </cell>
          <cell r="D14" t="str">
            <v>Mai Văn Tấn</v>
          </cell>
          <cell r="E14" t="str">
            <v>CHG</v>
          </cell>
          <cell r="F14" t="str">
            <v>Công ty CP Đầu tư Capital House</v>
          </cell>
          <cell r="G14">
            <v>0</v>
          </cell>
          <cell r="H14" t="str">
            <v>Ban Nghiên cứu &amp; Phát triển (R&amp;D)</v>
          </cell>
          <cell r="I14" t="str">
            <v>Ban Nghiên cứu &amp; Phát triển (R&amp;D)</v>
          </cell>
          <cell r="J14" t="str">
            <v>Ban Nghiên cứu &amp; Phát triển (R&amp;D)</v>
          </cell>
          <cell r="K14" t="str">
            <v>Ban Nghiên cứu &amp; Phát triển (R&amp;D)</v>
          </cell>
          <cell r="L14" t="str">
            <v>Chuyên viên Nghiên cứu &amp; Phát triển</v>
          </cell>
          <cell r="M14" t="str">
            <v>CHG</v>
          </cell>
          <cell r="N14">
            <v>42948</v>
          </cell>
          <cell r="O14">
            <v>42948</v>
          </cell>
          <cell r="P14" t="str">
            <v>073/2017/HĐLĐ-CHG</v>
          </cell>
          <cell r="Q14" t="str">
            <v>XĐTH</v>
          </cell>
          <cell r="R14" t="str">
            <v>2. Từ 12 đến dưới 24 tháng</v>
          </cell>
          <cell r="S14">
            <v>43008</v>
          </cell>
          <cell r="T14">
            <v>43373</v>
          </cell>
          <cell r="U14" t="str">
            <v>01</v>
          </cell>
          <cell r="V14">
            <v>-335</v>
          </cell>
          <cell r="W14" t="str">
            <v>CT</v>
          </cell>
          <cell r="X14">
            <v>0</v>
          </cell>
          <cell r="Y14">
            <v>0.24657534246575341</v>
          </cell>
          <cell r="Z14">
            <v>42948</v>
          </cell>
          <cell r="AA14">
            <v>7500000</v>
          </cell>
          <cell r="AB14">
            <v>0</v>
          </cell>
          <cell r="AC14">
            <v>0</v>
          </cell>
          <cell r="AD14">
            <v>0</v>
          </cell>
          <cell r="AE14">
            <v>7500000</v>
          </cell>
          <cell r="AF14">
            <v>15000000</v>
          </cell>
          <cell r="AG14" t="str">
            <v>Nam</v>
          </cell>
          <cell r="AH14">
            <v>32839</v>
          </cell>
          <cell r="AI14">
            <v>11</v>
          </cell>
          <cell r="AJ14" t="str">
            <v xml:space="preserve">01627805476                    </v>
          </cell>
          <cell r="AK14" t="str">
            <v>maitan.kt07@gmail.com</v>
          </cell>
          <cell r="AL14" t="str">
            <v>tanmv@tdj.vn</v>
          </cell>
          <cell r="AM14" t="str">
            <v>tanmv@chgroup.vn</v>
          </cell>
          <cell r="AN14" t="str">
            <v>013451739</v>
          </cell>
          <cell r="AO14">
            <v>40784</v>
          </cell>
          <cell r="AP14" t="str">
            <v>Hà Nội</v>
          </cell>
          <cell r="AQ14" t="str">
            <v>P 405A Chung cư LICOGI 13, Khuất Duy Tiến, Thanh Xuân, Hà Nội</v>
          </cell>
          <cell r="AR14" t="str">
            <v>P 405A Chung cư LICOGI 13, Khuất Duy Tiến, Thanh Xuân, Hà Nội</v>
          </cell>
          <cell r="AS14" t="str">
            <v>Phạm Ngọc Hoa</v>
          </cell>
          <cell r="AT14">
            <v>1989</v>
          </cell>
          <cell r="AU14" t="str">
            <v>Kế toán</v>
          </cell>
          <cell r="AV14">
            <v>0</v>
          </cell>
          <cell r="AW14">
            <v>0</v>
          </cell>
          <cell r="AX14">
            <v>0</v>
          </cell>
          <cell r="AY14">
            <v>0</v>
          </cell>
          <cell r="AZ14">
            <v>0</v>
          </cell>
          <cell r="BA14">
            <v>0</v>
          </cell>
          <cell r="BB14">
            <v>0</v>
          </cell>
          <cell r="BC14">
            <v>0</v>
          </cell>
          <cell r="BD14" t="str">
            <v xml:space="preserve">Vợ Phạm Ngọc Hoa 0976841789                  </v>
          </cell>
          <cell r="BE14" t="str">
            <v>1. 2007-2012: ĐH Kiến trúc Hà Nội_x005F_x005F_x005F_x005F_x005F_x005F_x005F_x000D__x005F_x005F_x005F_x000D__x005F_x000D__x000D_
2. 2014-2016: ĐH kỹ thuật &amp; Công nghệ SWINBURNE, ÚC</v>
          </cell>
          <cell r="BF14" t="str">
            <v>Thạc sỹ</v>
          </cell>
          <cell r="BG14" t="str">
            <v>1. Kỹ sư Xây dựng dân dụng &amp; Công nghiệp_x005F_x005F_x005F_x005F_x005F_x005F_x005F_x000D__x005F_x005F_x005F_x000D__x005F_x000D__x000D_
2. Quản lý dự án</v>
          </cell>
          <cell r="BH14">
            <v>0</v>
          </cell>
          <cell r="BI14">
            <v>8472653367</v>
          </cell>
          <cell r="BJ14" t="str">
            <v>không có</v>
          </cell>
          <cell r="BK14">
            <v>0</v>
          </cell>
          <cell r="BL14" t="str">
            <v>0116304181</v>
          </cell>
          <cell r="BM14" t="str">
            <v>0125496509</v>
          </cell>
          <cell r="BN14" t="str">
            <v xml:space="preserve">1. NLĐ giữ </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1.3337047686823647E-160</v>
          </cell>
          <cell r="EV14">
            <v>0</v>
          </cell>
          <cell r="EW14">
            <v>0</v>
          </cell>
          <cell r="EX14">
            <v>0</v>
          </cell>
          <cell r="EY14">
            <v>0</v>
          </cell>
        </row>
        <row r="15">
          <cell r="C15">
            <v>10296</v>
          </cell>
          <cell r="D15" t="str">
            <v>Phạm Thị Ngọc Thủy</v>
          </cell>
          <cell r="E15" t="str">
            <v>CHG</v>
          </cell>
          <cell r="F15" t="str">
            <v>Công ty CP Đầu tư Capital House</v>
          </cell>
          <cell r="G15">
            <v>0</v>
          </cell>
          <cell r="H15" t="str">
            <v>Ban Định Giá</v>
          </cell>
          <cell r="I15" t="str">
            <v>Ban Định Giá</v>
          </cell>
          <cell r="J15" t="str">
            <v>Ban Định giá</v>
          </cell>
          <cell r="K15" t="str">
            <v>Ban Định giá</v>
          </cell>
          <cell r="L15" t="str">
            <v>Phụ trách Ban Định giá</v>
          </cell>
          <cell r="M15" t="str">
            <v>CHG</v>
          </cell>
          <cell r="N15">
            <v>42935</v>
          </cell>
          <cell r="O15">
            <v>42935</v>
          </cell>
          <cell r="P15" t="str">
            <v>067/2017/HĐLĐ-CHG</v>
          </cell>
          <cell r="Q15" t="str">
            <v>XĐTH</v>
          </cell>
          <cell r="R15" t="str">
            <v>2. Từ 12 đến dưới 24 tháng</v>
          </cell>
          <cell r="S15">
            <v>42935</v>
          </cell>
          <cell r="T15">
            <v>43312</v>
          </cell>
          <cell r="U15" t="str">
            <v>01</v>
          </cell>
          <cell r="V15">
            <v>-274</v>
          </cell>
          <cell r="W15" t="str">
            <v>CT</v>
          </cell>
          <cell r="X15">
            <v>0</v>
          </cell>
          <cell r="Y15">
            <v>0.28219178082191781</v>
          </cell>
          <cell r="Z15">
            <v>42935</v>
          </cell>
          <cell r="AA15">
            <v>17500000</v>
          </cell>
          <cell r="AB15">
            <v>0</v>
          </cell>
          <cell r="AC15">
            <v>0</v>
          </cell>
          <cell r="AD15">
            <v>0</v>
          </cell>
          <cell r="AE15">
            <v>17500000</v>
          </cell>
          <cell r="AF15">
            <v>35000000</v>
          </cell>
          <cell r="AG15" t="str">
            <v>Nữ</v>
          </cell>
          <cell r="AH15">
            <v>27777</v>
          </cell>
          <cell r="AI15">
            <v>1</v>
          </cell>
          <cell r="AJ15" t="str">
            <v>0912032156</v>
          </cell>
          <cell r="AK15" t="str">
            <v>phamthuyvt176@gmail.com</v>
          </cell>
          <cell r="AL15" t="str">
            <v>thuyptn@tdj.vn</v>
          </cell>
          <cell r="AM15" t="str">
            <v>thuyptn@chgroup.vn</v>
          </cell>
          <cell r="AN15" t="str">
            <v>040176000047</v>
          </cell>
          <cell r="AO15">
            <v>41919</v>
          </cell>
          <cell r="AP15" t="str">
            <v>Hà Nội</v>
          </cell>
          <cell r="AQ15" t="str">
            <v>Số 3, ngách 135/14, tổ 11, phường Bồ Đề, Long Biên, Hà Nội</v>
          </cell>
          <cell r="AR15" t="str">
            <v>Số 3, ngách 135/14, tổ 11, phường Bồ Đề, Long Biên, Hà Nội</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8363266914</v>
          </cell>
          <cell r="BJ15">
            <v>8363266914</v>
          </cell>
          <cell r="BK15">
            <v>0</v>
          </cell>
          <cell r="BL15" t="str">
            <v>0106057221</v>
          </cell>
          <cell r="BM15" t="str">
            <v>0106057221</v>
          </cell>
          <cell r="BN15">
            <v>0</v>
          </cell>
          <cell r="BO15">
            <v>0</v>
          </cell>
          <cell r="BP15">
            <v>0</v>
          </cell>
          <cell r="BQ15">
            <v>0</v>
          </cell>
          <cell r="BR15">
            <v>0</v>
          </cell>
          <cell r="BS15">
            <v>0</v>
          </cell>
          <cell r="BT15">
            <v>117.91</v>
          </cell>
          <cell r="BU15">
            <v>117.91</v>
          </cell>
          <cell r="BV15" t="str">
            <v>01PT</v>
          </cell>
          <cell r="BW15" t="str">
            <v>01BG</v>
          </cell>
          <cell r="BX15" t="str">
            <v>01PT</v>
          </cell>
          <cell r="BY15" t="str">
            <v>01PTCC</v>
          </cell>
          <cell r="BZ15" t="str">
            <v>01PT</v>
          </cell>
          <cell r="CA15" t="str">
            <v>01BG</v>
          </cell>
          <cell r="CB15" t="str">
            <v xml:space="preserve">01PT Bằng TNĐH Mở Hà Nội - ngành Quản trị Du lịch, Khách sạn </v>
          </cell>
          <cell r="CC15">
            <v>0</v>
          </cell>
          <cell r="CD15" t="str">
            <v>01PT Chứng chỉ ngoại ngữ - trình độ C</v>
          </cell>
          <cell r="CE15" t="str">
            <v>01PT Chứng chỉ - trình độ C</v>
          </cell>
          <cell r="CF15">
            <v>0</v>
          </cell>
          <cell r="CG15" t="str">
            <v>THIẾU</v>
          </cell>
          <cell r="CH15">
            <v>42935</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42935</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t="str">
            <v>HỎA</v>
          </cell>
          <cell r="EX15">
            <v>101002307657</v>
          </cell>
          <cell r="EY15">
            <v>0</v>
          </cell>
        </row>
        <row r="16">
          <cell r="C16">
            <v>10283</v>
          </cell>
          <cell r="D16" t="str">
            <v>Đỗ Hoàng Linh</v>
          </cell>
          <cell r="E16" t="str">
            <v>CHG</v>
          </cell>
          <cell r="F16" t="str">
            <v>Công ty CP Đầu tư Capital House</v>
          </cell>
          <cell r="G16" t="str">
            <v>E</v>
          </cell>
          <cell r="H16" t="str">
            <v>Ban Định giá</v>
          </cell>
          <cell r="I16" t="str">
            <v>Ban Định giá</v>
          </cell>
          <cell r="J16" t="str">
            <v>Ban Định giá</v>
          </cell>
          <cell r="K16" t="str">
            <v>Ban Định giá</v>
          </cell>
          <cell r="L16" t="str">
            <v>Chuyên viên Định giá</v>
          </cell>
          <cell r="M16" t="str">
            <v>CHG</v>
          </cell>
          <cell r="N16">
            <v>41624</v>
          </cell>
          <cell r="O16">
            <v>42917</v>
          </cell>
          <cell r="P16" t="str">
            <v>053/2017/HĐLĐ-CHG</v>
          </cell>
          <cell r="Q16" t="str">
            <v>XĐTH</v>
          </cell>
          <cell r="R16" t="str">
            <v>3. Từ 24 đến dưới 36 tháng</v>
          </cell>
          <cell r="S16">
            <v>42917</v>
          </cell>
          <cell r="T16">
            <v>43465</v>
          </cell>
          <cell r="U16" t="str">
            <v>02</v>
          </cell>
          <cell r="V16">
            <v>-427</v>
          </cell>
          <cell r="W16" t="str">
            <v>CT</v>
          </cell>
          <cell r="X16">
            <v>0</v>
          </cell>
          <cell r="Y16">
            <v>0.33150684931506852</v>
          </cell>
          <cell r="Z16">
            <v>42917</v>
          </cell>
          <cell r="AA16">
            <v>11000000</v>
          </cell>
          <cell r="AB16">
            <v>0</v>
          </cell>
          <cell r="AC16">
            <v>0</v>
          </cell>
          <cell r="AD16">
            <v>0</v>
          </cell>
          <cell r="AE16">
            <v>11000000</v>
          </cell>
          <cell r="AF16">
            <v>22000000</v>
          </cell>
          <cell r="AG16" t="str">
            <v>Nam</v>
          </cell>
          <cell r="AH16">
            <v>30421</v>
          </cell>
          <cell r="AI16">
            <v>4</v>
          </cell>
          <cell r="AJ16" t="str">
            <v>0988151262/0916655444</v>
          </cell>
          <cell r="AK16" t="str">
            <v>hoanglinhkhdt@gmail.com</v>
          </cell>
          <cell r="AL16" t="str">
            <v>linhdh@tdj.vn</v>
          </cell>
          <cell r="AM16" t="str">
            <v>linhdh@chgroup.vn</v>
          </cell>
          <cell r="AN16" t="str">
            <v>031156722</v>
          </cell>
          <cell r="AO16">
            <v>41540</v>
          </cell>
          <cell r="AP16" t="str">
            <v>Hải Phòng</v>
          </cell>
          <cell r="AQ16" t="str">
            <v>Số 48 ngõ 161 Thái Hà, Đống Đa, Hà Nội</v>
          </cell>
          <cell r="AR16" t="str">
            <v>Số 48 ngõ 161 Thái Hà, Đống Đa, Hà Nội</v>
          </cell>
          <cell r="AS16" t="str">
            <v>Bùi Thanh Thủy</v>
          </cell>
          <cell r="AT16" t="str">
            <v>1983</v>
          </cell>
          <cell r="AU16" t="str">
            <v>Cán bộ dự án</v>
          </cell>
          <cell r="AV16" t="str">
            <v>Đỗ Hà Chi</v>
          </cell>
          <cell r="AW16" t="str">
            <v>2011</v>
          </cell>
          <cell r="AX16">
            <v>0</v>
          </cell>
          <cell r="AY16">
            <v>0</v>
          </cell>
          <cell r="AZ16">
            <v>0</v>
          </cell>
          <cell r="BA16">
            <v>0</v>
          </cell>
          <cell r="BB16">
            <v>0</v>
          </cell>
          <cell r="BC16">
            <v>0</v>
          </cell>
          <cell r="BD16" t="str">
            <v>Vợ Bùi Thanh Thủy: không có SĐT</v>
          </cell>
          <cell r="BE16" t="str">
            <v>1. ĐH khoa học và kỹ thuật quốc lập Đài Loan: Thạc sỹ _x005F_x005F_x005F_x005F_x005F_x005F_x005F_x000D__x005F_x005F_x005F_x000D__x005F_x000D__x000D_
2. ĐH XD: Tin học XD dân dụng</v>
          </cell>
          <cell r="BF16" t="str">
            <v>Thạc sỹ</v>
          </cell>
          <cell r="BG16" t="str">
            <v>Quản lý xây dựng_x005F_x005F_x005F_x005F_x005F_x005F_x005F_x000D__x005F_x005F_x005F_x000D__x005F_x000D__x000D_
Tin học xây dụng dân dụng</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4.4505848552708364E-308</v>
          </cell>
          <cell r="DX16">
            <v>0</v>
          </cell>
          <cell r="DY16">
            <v>0</v>
          </cell>
          <cell r="DZ16">
            <v>0</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row>
        <row r="17">
          <cell r="C17">
            <v>10145</v>
          </cell>
          <cell r="D17" t="str">
            <v>Nguyễn Huy Tuấn</v>
          </cell>
          <cell r="E17" t="str">
            <v>CHG</v>
          </cell>
          <cell r="F17" t="str">
            <v>Công ty CP Đầu tư Capital House</v>
          </cell>
          <cell r="G17" t="str">
            <v>G</v>
          </cell>
          <cell r="H17" t="str">
            <v>Ban Định giá</v>
          </cell>
          <cell r="I17" t="str">
            <v>Ban Định giá</v>
          </cell>
          <cell r="J17" t="str">
            <v>Ban Định giá</v>
          </cell>
          <cell r="K17" t="str">
            <v>Ban Định giá</v>
          </cell>
          <cell r="L17" t="str">
            <v>Chuyên viên Định giá</v>
          </cell>
          <cell r="M17" t="str">
            <v>C3-3</v>
          </cell>
          <cell r="N17">
            <v>42248</v>
          </cell>
          <cell r="O17">
            <v>42948</v>
          </cell>
          <cell r="P17" t="str">
            <v>079/2017/HĐLĐ-CHG</v>
          </cell>
          <cell r="Q17" t="str">
            <v>XĐTH</v>
          </cell>
          <cell r="R17" t="str">
            <v>3. Từ 24 đến dưới 36 tháng</v>
          </cell>
          <cell r="S17">
            <v>42948</v>
          </cell>
          <cell r="T17">
            <v>43677</v>
          </cell>
          <cell r="U17" t="str">
            <v>02</v>
          </cell>
          <cell r="V17">
            <v>-639</v>
          </cell>
          <cell r="W17" t="str">
            <v>CT</v>
          </cell>
          <cell r="X17">
            <v>0</v>
          </cell>
          <cell r="Y17">
            <v>0.24657534246575341</v>
          </cell>
          <cell r="Z17">
            <v>42917</v>
          </cell>
          <cell r="AA17">
            <v>6000000</v>
          </cell>
          <cell r="AB17">
            <v>0</v>
          </cell>
          <cell r="AC17">
            <v>0</v>
          </cell>
          <cell r="AD17">
            <v>0</v>
          </cell>
          <cell r="AE17">
            <v>6000000</v>
          </cell>
          <cell r="AF17">
            <v>12000000</v>
          </cell>
          <cell r="AG17" t="str">
            <v>Nam</v>
          </cell>
          <cell r="AH17">
            <v>29361</v>
          </cell>
          <cell r="AI17">
            <v>5</v>
          </cell>
          <cell r="AJ17" t="str">
            <v>0975676802</v>
          </cell>
          <cell r="AK17" t="str">
            <v>nguyenhuytuan2005@gmail.com</v>
          </cell>
          <cell r="AL17" t="str">
            <v>1. Chưa có</v>
          </cell>
          <cell r="AM17" t="str">
            <v>tuannh@chgroup.vn</v>
          </cell>
          <cell r="AN17" t="str">
            <v>111555722</v>
          </cell>
          <cell r="AO17">
            <v>37265</v>
          </cell>
          <cell r="AP17" t="str">
            <v>Hà Nội</v>
          </cell>
          <cell r="AQ17" t="str">
            <v>Tổ dân phố 1, Phường La Khê, Quận Hà Đông, Hà Nội</v>
          </cell>
          <cell r="AR17" t="str">
            <v>Tổ dân phố 1, Phường La Khê, Quận Hà Đông, Hà Nội</v>
          </cell>
          <cell r="AS17" t="str">
            <v>Đường Thị Tuyết</v>
          </cell>
          <cell r="AT17" t="str">
            <v>1984</v>
          </cell>
          <cell r="AU17" t="str">
            <v>Nhân viên</v>
          </cell>
          <cell r="AV17" t="str">
            <v>Nguyễn Huy Khôi</v>
          </cell>
          <cell r="AW17" t="str">
            <v>2014</v>
          </cell>
          <cell r="AX17">
            <v>0</v>
          </cell>
          <cell r="AY17">
            <v>0</v>
          </cell>
          <cell r="AZ17">
            <v>0</v>
          </cell>
          <cell r="BA17">
            <v>0</v>
          </cell>
          <cell r="BB17">
            <v>0</v>
          </cell>
          <cell r="BC17">
            <v>0</v>
          </cell>
          <cell r="BD17" t="str">
            <v>Bổ sung</v>
          </cell>
          <cell r="BE17" t="str">
            <v>ĐH dân lập Phương Đông</v>
          </cell>
          <cell r="BF17" t="str">
            <v>ĐH</v>
          </cell>
          <cell r="BG17">
            <v>0</v>
          </cell>
          <cell r="BH17">
            <v>0</v>
          </cell>
          <cell r="BI17">
            <v>8039048495</v>
          </cell>
          <cell r="BJ17">
            <v>8039048495</v>
          </cell>
          <cell r="BK17">
            <v>1</v>
          </cell>
          <cell r="BL17" t="str">
            <v>2205002499</v>
          </cell>
          <cell r="BM17" t="str">
            <v>2205002499</v>
          </cell>
          <cell r="BN17" t="str">
            <v>2. NLĐ gửi Cty</v>
          </cell>
          <cell r="BO17" t="str">
            <v>1. Đang tham gia BHXH</v>
          </cell>
          <cell r="BP17">
            <v>0</v>
          </cell>
          <cell r="BQ17">
            <v>13</v>
          </cell>
          <cell r="BR17">
            <v>42370</v>
          </cell>
          <cell r="BS17">
            <v>0</v>
          </cell>
          <cell r="BT17">
            <v>1.83</v>
          </cell>
          <cell r="BU17">
            <v>14.83</v>
          </cell>
          <cell r="BV17" t="str">
            <v>01PT</v>
          </cell>
          <cell r="BW17" t="str">
            <v>01BG</v>
          </cell>
          <cell r="BX17" t="str">
            <v>THIẾU</v>
          </cell>
          <cell r="BY17" t="str">
            <v>THIẾU</v>
          </cell>
          <cell r="BZ17" t="str">
            <v>THIẾU</v>
          </cell>
          <cell r="CA17" t="str">
            <v>01BG</v>
          </cell>
          <cell r="CB17" t="str">
            <v>01PT Bằng TNĐH dân lập Phương Đông - ngành Quản trị doanh nghiệp</v>
          </cell>
          <cell r="CC17">
            <v>0</v>
          </cell>
          <cell r="CD17" t="str">
            <v>01PTCC Chứng nhận nghiệp vụ kinh doanh xuất nhập khẩu</v>
          </cell>
          <cell r="CE17" t="str">
            <v>01PTCC Chứng chỉ tiếng anh và tin học văn phòng</v>
          </cell>
          <cell r="CF17">
            <v>0</v>
          </cell>
          <cell r="CG17" t="str">
            <v>THIẾU</v>
          </cell>
          <cell r="CH17">
            <v>0</v>
          </cell>
          <cell r="CI17">
            <v>42491</v>
          </cell>
          <cell r="CJ17">
            <v>3800000</v>
          </cell>
          <cell r="CK17">
            <v>0</v>
          </cell>
          <cell r="CL17">
            <v>4800000</v>
          </cell>
          <cell r="CM17">
            <v>8600000</v>
          </cell>
          <cell r="CN17">
            <v>42736</v>
          </cell>
          <cell r="CO17">
            <v>4050000</v>
          </cell>
          <cell r="CP17">
            <v>0</v>
          </cell>
          <cell r="CQ17">
            <v>4550000</v>
          </cell>
          <cell r="CR17">
            <v>8600000</v>
          </cell>
          <cell r="CS17">
            <v>42826</v>
          </cell>
          <cell r="CT17">
            <v>4730000</v>
          </cell>
          <cell r="CU17">
            <v>0</v>
          </cell>
          <cell r="CV17">
            <v>4730000</v>
          </cell>
          <cell r="CW17">
            <v>9460000</v>
          </cell>
          <cell r="CX17">
            <v>42917</v>
          </cell>
          <cell r="CY17">
            <v>6000000</v>
          </cell>
          <cell r="CZ17">
            <v>0</v>
          </cell>
          <cell r="DA17">
            <v>6000000</v>
          </cell>
          <cell r="DB17">
            <v>12000000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42309</v>
          </cell>
          <cell r="DS17" t="str">
            <v>Ban đấu thầu - mua hàng</v>
          </cell>
          <cell r="DT17" t="str">
            <v>Bộ phận Vật tư thiết bị</v>
          </cell>
          <cell r="DU17" t="str">
            <v>Nhân viên vật tư (Thủ đô)</v>
          </cell>
          <cell r="DV17">
            <v>42125</v>
          </cell>
          <cell r="DW17" t="str">
            <v>Khối thực hiện dự án</v>
          </cell>
          <cell r="DX17" t="str">
            <v>Ban đấu thầu - mua hàng</v>
          </cell>
          <cell r="DY17" t="str">
            <v>Bộ phận Vật tư thiết bị</v>
          </cell>
          <cell r="DZ17" t="str">
            <v>Nhân viên vật tư (C8)</v>
          </cell>
          <cell r="EA17">
            <v>42942</v>
          </cell>
          <cell r="EB17" t="str">
            <v>Khối Kỹ thuật - Dự án</v>
          </cell>
          <cell r="EC17" t="str">
            <v>Ban Đấu thầu - Mua hàng</v>
          </cell>
          <cell r="ED17" t="str">
            <v>Phòng Mua hàng</v>
          </cell>
          <cell r="EE17" t="str">
            <v>Nhân viên điều phối vật tư</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t="str">
            <v>ko thấy quyết định nghỉ việc của thủ đô</v>
          </cell>
          <cell r="EV17">
            <v>42838</v>
          </cell>
          <cell r="EW17" t="str">
            <v>HỎA</v>
          </cell>
          <cell r="EX17" t="str">
            <v>100002457574</v>
          </cell>
          <cell r="EY17">
            <v>0</v>
          </cell>
        </row>
        <row r="18">
          <cell r="C18">
            <v>10140</v>
          </cell>
          <cell r="D18" t="str">
            <v>Trần Công Tưởng</v>
          </cell>
          <cell r="E18" t="str">
            <v>CHG</v>
          </cell>
          <cell r="F18" t="str">
            <v>Công ty CP Đầu tư Capital House</v>
          </cell>
          <cell r="G18" t="str">
            <v>G</v>
          </cell>
          <cell r="H18" t="str">
            <v>Ban Thanh tra &amp; Kiểm soát nội bộ</v>
          </cell>
          <cell r="I18" t="str">
            <v>Ban Thanh tra &amp; Kiểm soát nội bộ</v>
          </cell>
          <cell r="J18" t="str">
            <v>Ban Thanh tra &amp; Kiểm soát nội bộ</v>
          </cell>
          <cell r="K18" t="str">
            <v>Ban Thanh tra &amp; Kiểm soát nội bộ</v>
          </cell>
          <cell r="L18" t="str">
            <v>Quyền Giám đốc Ban Thanh tra &amp; Kiểm soát nội bộ</v>
          </cell>
          <cell r="M18" t="str">
            <v>CHG, C3-2</v>
          </cell>
          <cell r="N18">
            <v>41624</v>
          </cell>
          <cell r="O18">
            <v>42917</v>
          </cell>
          <cell r="P18" t="str">
            <v>006/2017/HĐLĐ-CHG</v>
          </cell>
          <cell r="Q18" t="str">
            <v>XĐTH</v>
          </cell>
          <cell r="R18" t="str">
            <v>4. 36 tháng</v>
          </cell>
          <cell r="S18">
            <v>42917</v>
          </cell>
          <cell r="T18">
            <v>43524</v>
          </cell>
          <cell r="U18" t="str">
            <v>02</v>
          </cell>
          <cell r="V18">
            <v>-486</v>
          </cell>
          <cell r="W18" t="str">
            <v>CT</v>
          </cell>
          <cell r="X18">
            <v>0</v>
          </cell>
          <cell r="Y18">
            <v>0.33150684931506852</v>
          </cell>
          <cell r="Z18">
            <v>42826</v>
          </cell>
          <cell r="AA18">
            <v>15625000</v>
          </cell>
          <cell r="AB18">
            <v>0</v>
          </cell>
          <cell r="AC18">
            <v>0</v>
          </cell>
          <cell r="AD18">
            <v>0</v>
          </cell>
          <cell r="AE18">
            <v>15625000</v>
          </cell>
          <cell r="AF18">
            <v>31250000</v>
          </cell>
          <cell r="AG18" t="str">
            <v>Nam</v>
          </cell>
          <cell r="AH18">
            <v>28774</v>
          </cell>
          <cell r="AI18">
            <v>10</v>
          </cell>
          <cell r="AJ18" t="str">
            <v>0989144239</v>
          </cell>
          <cell r="AK18" t="str">
            <v>tuongatz@gmail.com</v>
          </cell>
          <cell r="AL18" t="str">
            <v>tuongtc@tdj.vn</v>
          </cell>
          <cell r="AM18" t="str">
            <v>tuongtc@chgroup.vn</v>
          </cell>
          <cell r="AN18" t="str">
            <v>013314202</v>
          </cell>
          <cell r="AO18">
            <v>40997</v>
          </cell>
          <cell r="AP18" t="str">
            <v>Hà Nội</v>
          </cell>
          <cell r="AQ18" t="str">
            <v>Số 3, Tầng 2, Chung cư 5 tầng CT1A, Xuân La, Tây Hồ, Hà Nội</v>
          </cell>
          <cell r="AR18" t="str">
            <v>Số 3, Tầng 2, Chung cư 5 tầng CT1A, Xuân La, Tây Hồ, Hà Nội</v>
          </cell>
          <cell r="AS18" t="str">
            <v>Doãn Thị Thúy Hiền</v>
          </cell>
          <cell r="AT18" t="str">
            <v>1978</v>
          </cell>
          <cell r="AU18" t="str">
            <v>Giảng viên</v>
          </cell>
          <cell r="AV18" t="str">
            <v>Trần Minh</v>
          </cell>
          <cell r="AW18" t="str">
            <v>2004</v>
          </cell>
          <cell r="AX18" t="str">
            <v>Trần Bình Nguyên</v>
          </cell>
          <cell r="AY18" t="str">
            <v>2010</v>
          </cell>
          <cell r="AZ18">
            <v>0</v>
          </cell>
          <cell r="BA18">
            <v>0</v>
          </cell>
          <cell r="BB18">
            <v>0</v>
          </cell>
          <cell r="BC18">
            <v>0</v>
          </cell>
          <cell r="BD18" t="str">
            <v>Bổ sung</v>
          </cell>
          <cell r="BE18" t="str">
            <v>ĐH kiến trúc hà nội: Kiến trúc công trình</v>
          </cell>
          <cell r="BF18" t="str">
            <v>ĐH</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cell r="EB18">
            <v>0</v>
          </cell>
          <cell r="EC18" t="e">
            <v>#NULL!</v>
          </cell>
          <cell r="ED18">
            <v>0</v>
          </cell>
          <cell r="EE18">
            <v>0</v>
          </cell>
          <cell r="EF18">
            <v>0</v>
          </cell>
          <cell r="EG18">
            <v>0</v>
          </cell>
          <cell r="EH18">
            <v>0</v>
          </cell>
          <cell r="EI18">
            <v>0</v>
          </cell>
          <cell r="EJ18">
            <v>0</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row>
        <row r="19">
          <cell r="C19">
            <v>10240</v>
          </cell>
          <cell r="D19" t="str">
            <v>Đào Thị Hồng Nhung</v>
          </cell>
          <cell r="E19" t="str">
            <v>CHG</v>
          </cell>
          <cell r="F19" t="str">
            <v>Công ty CP Đầu tư Capital House</v>
          </cell>
          <cell r="G19" t="str">
            <v>G</v>
          </cell>
          <cell r="H19" t="str">
            <v>Ban Thanh tra &amp; Kiểm soát nội bộ</v>
          </cell>
          <cell r="I19" t="str">
            <v>Ban Thanh tra &amp; Kiểm soát nội bộ</v>
          </cell>
          <cell r="J19" t="str">
            <v>Ban Thanh tra &amp; Kiểm soát nội bộ</v>
          </cell>
          <cell r="K19" t="str">
            <v>Ban Thanh tra &amp; Kiểm soát nội bộ</v>
          </cell>
          <cell r="L19" t="str">
            <v>Phụ trách Kiểm soát Tài chính - Kế toán</v>
          </cell>
          <cell r="M19" t="str">
            <v>CHG</v>
          </cell>
          <cell r="N19">
            <v>41610</v>
          </cell>
          <cell r="O19">
            <v>42948</v>
          </cell>
          <cell r="P19" t="str">
            <v>005/2017/HĐLĐ-CHG</v>
          </cell>
          <cell r="Q19" t="str">
            <v>XĐTH</v>
          </cell>
          <cell r="R19" t="str">
            <v>4. 36 tháng</v>
          </cell>
          <cell r="S19">
            <v>42948</v>
          </cell>
          <cell r="T19">
            <v>43434</v>
          </cell>
          <cell r="U19" t="str">
            <v>02</v>
          </cell>
          <cell r="V19">
            <v>-396</v>
          </cell>
          <cell r="W19" t="str">
            <v>CT</v>
          </cell>
          <cell r="X19">
            <v>0</v>
          </cell>
          <cell r="Y19">
            <v>0.24657534246575341</v>
          </cell>
          <cell r="Z19">
            <v>42826</v>
          </cell>
          <cell r="AA19">
            <v>16100000</v>
          </cell>
          <cell r="AB19">
            <v>0</v>
          </cell>
          <cell r="AC19">
            <v>0</v>
          </cell>
          <cell r="AD19">
            <v>0</v>
          </cell>
          <cell r="AE19">
            <v>16100000</v>
          </cell>
          <cell r="AF19">
            <v>32200000</v>
          </cell>
          <cell r="AG19" t="str">
            <v>Nữ</v>
          </cell>
          <cell r="AH19">
            <v>31214</v>
          </cell>
          <cell r="AI19">
            <v>6</v>
          </cell>
          <cell r="AJ19" t="str">
            <v>0904816685</v>
          </cell>
          <cell r="AK19" t="str">
            <v>không có</v>
          </cell>
          <cell r="AL19" t="str">
            <v>nhungdth@tdj.vn</v>
          </cell>
          <cell r="AM19" t="str">
            <v>nhungdth@chgroup.vn</v>
          </cell>
          <cell r="AN19" t="str">
            <v>042185000332</v>
          </cell>
          <cell r="AO19">
            <v>42632</v>
          </cell>
          <cell r="AP19" t="str">
            <v>Cục CS ĐKQL cư trú và DLQG về dân cư</v>
          </cell>
          <cell r="AQ19" t="str">
            <v>P705, nhà CT2, Khu đô thị Văn Khê, Hà Đông, Hà Nội</v>
          </cell>
          <cell r="AR19" t="str">
            <v>P705, nhà CT2, Khu đô thị Văn Khê, Hà Đông, Hà Nội</v>
          </cell>
          <cell r="AS19" t="str">
            <v>Phan Xuân Giao</v>
          </cell>
          <cell r="AT19" t="str">
            <v>1985</v>
          </cell>
          <cell r="AU19" t="str">
            <v>Kỹ sư xây dựng</v>
          </cell>
          <cell r="AV19" t="str">
            <v>Phan Anh Quân</v>
          </cell>
          <cell r="AW19" t="str">
            <v>2013</v>
          </cell>
          <cell r="AX19" t="str">
            <v>Phan Anh Khôi</v>
          </cell>
          <cell r="AY19" t="str">
            <v>2016</v>
          </cell>
          <cell r="AZ19">
            <v>0</v>
          </cell>
          <cell r="BA19">
            <v>0</v>
          </cell>
          <cell r="BB19">
            <v>0</v>
          </cell>
          <cell r="BC19">
            <v>0</v>
          </cell>
          <cell r="BD19" t="str">
            <v>0915042142</v>
          </cell>
          <cell r="BE19" t="str">
            <v>HV tài chính: Kế toán doanh nghiệp</v>
          </cell>
          <cell r="BF19" t="str">
            <v>ĐH</v>
          </cell>
          <cell r="BG19">
            <v>0</v>
          </cell>
          <cell r="BH19">
            <v>0</v>
          </cell>
          <cell r="BI19">
            <v>8002495546</v>
          </cell>
          <cell r="BJ19" t="str">
            <v>8002495546_x005F_x005F_x005F_x005F_x005F_x005F_x005F_x000D__x005F_x005F_x005F_x000D__x005F_x000D__x000D_
(183310284)</v>
          </cell>
          <cell r="BK19">
            <v>2</v>
          </cell>
          <cell r="BL19" t="str">
            <v>0108068882</v>
          </cell>
          <cell r="BM19" t="str">
            <v>0122031185_x005F_x005F_x005F_x005F_x005F_x005F_x005F_x000D__x005F_x005F_x005F_x000D__x005F_x000D__x000D_
(183310284)</v>
          </cell>
          <cell r="BN19">
            <v>0</v>
          </cell>
          <cell r="BO19" t="str">
            <v>1. Đang tham gia BHXH</v>
          </cell>
          <cell r="BP19" t="str">
            <v>2007-nay: Cty Deloitte Việt Nam : Kiểm toán viên</v>
          </cell>
          <cell r="BQ19">
            <v>4</v>
          </cell>
          <cell r="BR19">
            <v>41610</v>
          </cell>
          <cell r="BS19">
            <v>0</v>
          </cell>
          <cell r="BT19">
            <v>3.91</v>
          </cell>
          <cell r="BU19">
            <v>7.91</v>
          </cell>
          <cell r="BV19" t="str">
            <v>01PT</v>
          </cell>
          <cell r="BW19" t="str">
            <v>01BG</v>
          </cell>
          <cell r="BX19" t="str">
            <v>01Bản sáo</v>
          </cell>
          <cell r="BY19" t="str">
            <v>03PT</v>
          </cell>
          <cell r="BZ19" t="str">
            <v>01PTCC</v>
          </cell>
          <cell r="CA19" t="str">
            <v>01BG</v>
          </cell>
          <cell r="CB19" t="str">
            <v>01PT Bằng TNĐH Học viện Tài chính - ngành Kế toán</v>
          </cell>
          <cell r="CC19">
            <v>0</v>
          </cell>
          <cell r="CD19">
            <v>0</v>
          </cell>
          <cell r="CE19">
            <v>0</v>
          </cell>
          <cell r="CF19">
            <v>0</v>
          </cell>
          <cell r="CG19" t="str">
            <v>THIẾU</v>
          </cell>
          <cell r="CH19">
            <v>42340</v>
          </cell>
          <cell r="CI19">
            <v>4800000</v>
          </cell>
          <cell r="CJ19">
            <v>0</v>
          </cell>
          <cell r="CK19">
            <v>22200000</v>
          </cell>
          <cell r="CL19">
            <v>27000000</v>
          </cell>
          <cell r="CM19">
            <v>42826</v>
          </cell>
          <cell r="CN19">
            <v>16100000</v>
          </cell>
          <cell r="CO19">
            <v>0</v>
          </cell>
          <cell r="CP19">
            <v>16100000</v>
          </cell>
          <cell r="CQ19">
            <v>32200000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41610</v>
          </cell>
          <cell r="DR19">
            <v>0</v>
          </cell>
          <cell r="DS19" t="str">
            <v>Ban Thanh tra và Kiểm soát nội bộ</v>
          </cell>
          <cell r="DT19" t="str">
            <v>Bộ phận Thanh tra và Kiểm soát TC - KT</v>
          </cell>
          <cell r="DU19" t="str">
            <v>Trợ lý TGĐ</v>
          </cell>
          <cell r="DV19">
            <v>41886</v>
          </cell>
          <cell r="DW19">
            <v>0</v>
          </cell>
          <cell r="DX19">
            <v>0</v>
          </cell>
          <cell r="DY19">
            <v>0</v>
          </cell>
          <cell r="DZ19" t="str">
            <v>Phụ trách phòng tài chính kế toán</v>
          </cell>
          <cell r="EA19">
            <v>42191</v>
          </cell>
          <cell r="EB19">
            <v>0</v>
          </cell>
          <cell r="EC19" t="str">
            <v>Ban tài chính- kinh tế</v>
          </cell>
          <cell r="ED19" t="str">
            <v>Bộ phận kiểm soát tài chính</v>
          </cell>
          <cell r="EE19" t="str">
            <v>Phụ trách kiểm soát TC-Kt</v>
          </cell>
          <cell r="EF19" t="str">
            <v>???</v>
          </cell>
          <cell r="EG19">
            <v>0</v>
          </cell>
          <cell r="EH19" t="str">
            <v>Ban Pháp chế và kiểm soát tài chính kế toán</v>
          </cell>
          <cell r="EI19" t="str">
            <v>Bộ phận thanh tra và kiểm soát tài chính kế toán</v>
          </cell>
          <cell r="EJ19" t="str">
            <v>Phụ trách kiểm soát tài chính kế toán</v>
          </cell>
          <cell r="EK19">
            <v>0</v>
          </cell>
          <cell r="EL19">
            <v>0</v>
          </cell>
          <cell r="EM19">
            <v>0</v>
          </cell>
          <cell r="EN19">
            <v>0</v>
          </cell>
          <cell r="EO19">
            <v>0</v>
          </cell>
          <cell r="EP19">
            <v>0</v>
          </cell>
          <cell r="EQ19">
            <v>0</v>
          </cell>
          <cell r="ER19">
            <v>0</v>
          </cell>
          <cell r="ES19">
            <v>0</v>
          </cell>
          <cell r="ET19">
            <v>0</v>
          </cell>
          <cell r="EU19">
            <v>0</v>
          </cell>
          <cell r="EV19">
            <v>42838</v>
          </cell>
          <cell r="EW19" t="str">
            <v>HỎA</v>
          </cell>
          <cell r="EX19" t="str">
            <v>101001287431</v>
          </cell>
          <cell r="EY19" t="str">
            <v>Hà Tĩnh</v>
          </cell>
        </row>
        <row r="20">
          <cell r="C20">
            <v>10261</v>
          </cell>
          <cell r="D20" t="str">
            <v>Lê Đức Anh</v>
          </cell>
          <cell r="E20" t="str">
            <v>CHG</v>
          </cell>
          <cell r="F20" t="str">
            <v>Công ty CP Đầu tư Capital House</v>
          </cell>
          <cell r="G20" t="str">
            <v>G</v>
          </cell>
          <cell r="H20" t="str">
            <v>Ban Thanh tra &amp; Kiểm soát nội bộ</v>
          </cell>
          <cell r="I20" t="str">
            <v>Ban Thanh tra &amp; Kiểm soát nội bộ</v>
          </cell>
          <cell r="J20" t="str">
            <v>Ban Thanh tra &amp; Kiểm soát nội bộ</v>
          </cell>
          <cell r="K20" t="str">
            <v>Ban Thanh tra &amp; Kiểm soát nội bộ</v>
          </cell>
          <cell r="L20" t="str">
            <v>Chuyên viên kiểm soát Tài chính - Kế toán</v>
          </cell>
          <cell r="M20" t="str">
            <v>CHG</v>
          </cell>
          <cell r="N20">
            <v>42628</v>
          </cell>
          <cell r="O20">
            <v>42917</v>
          </cell>
          <cell r="P20" t="str">
            <v>027/2017/HĐLĐ-CHG</v>
          </cell>
          <cell r="Q20" t="str">
            <v>XĐTH</v>
          </cell>
          <cell r="R20" t="str">
            <v>2. Từ 12 đến dưới 24 tháng</v>
          </cell>
          <cell r="S20">
            <v>42917</v>
          </cell>
          <cell r="T20">
            <v>43281</v>
          </cell>
          <cell r="U20" t="str">
            <v>01</v>
          </cell>
          <cell r="V20">
            <v>-243</v>
          </cell>
          <cell r="W20" t="str">
            <v>CT</v>
          </cell>
          <cell r="X20">
            <v>0</v>
          </cell>
          <cell r="Y20">
            <v>0.33150684931506852</v>
          </cell>
          <cell r="Z20">
            <v>42826</v>
          </cell>
          <cell r="AA20">
            <v>6825000</v>
          </cell>
          <cell r="AB20">
            <v>0</v>
          </cell>
          <cell r="AC20">
            <v>0</v>
          </cell>
          <cell r="AD20">
            <v>0</v>
          </cell>
          <cell r="AE20">
            <v>6825000</v>
          </cell>
          <cell r="AF20">
            <v>13650000</v>
          </cell>
          <cell r="AG20" t="str">
            <v>Nam</v>
          </cell>
          <cell r="AH20">
            <v>32626</v>
          </cell>
          <cell r="AI20">
            <v>4</v>
          </cell>
          <cell r="AJ20" t="str">
            <v>0944251555</v>
          </cell>
          <cell r="AK20" t="str">
            <v>leducanh280489@gmail.com</v>
          </cell>
          <cell r="AL20" t="str">
            <v>anhld@tdj.vn</v>
          </cell>
          <cell r="AM20" t="str">
            <v>anhld@chgroup.vn</v>
          </cell>
          <cell r="AN20" t="str">
            <v>197193107</v>
          </cell>
          <cell r="AO20">
            <v>38227</v>
          </cell>
          <cell r="AP20" t="str">
            <v>Quảng Trị</v>
          </cell>
          <cell r="AQ20" t="str">
            <v>Vĩnh Tiến, Vĩnh Linh, Quảng Trị</v>
          </cell>
          <cell r="AR20" t="str">
            <v>P401, K7 Thành Công, Ba Đình, Hà Nội</v>
          </cell>
          <cell r="AS20" t="str">
            <v>Thái Thị Thu Trang</v>
          </cell>
          <cell r="AT20" t="str">
            <v>1989</v>
          </cell>
          <cell r="AU20" t="str">
            <v>Giảng viên</v>
          </cell>
          <cell r="AV20">
            <v>0</v>
          </cell>
          <cell r="AW20">
            <v>0</v>
          </cell>
          <cell r="AX20">
            <v>0</v>
          </cell>
          <cell r="AY20">
            <v>0</v>
          </cell>
          <cell r="AZ20">
            <v>0</v>
          </cell>
          <cell r="BA20">
            <v>0</v>
          </cell>
          <cell r="BB20">
            <v>0</v>
          </cell>
          <cell r="BC20">
            <v>0</v>
          </cell>
          <cell r="BD20" t="str">
            <v>Vợ Thái Thị Thu Trang: 0975864454</v>
          </cell>
          <cell r="BE20" t="str">
            <v>ĐH kinh tế thành phố HCM: Kế toán</v>
          </cell>
          <cell r="BF20" t="str">
            <v>ĐH</v>
          </cell>
          <cell r="BG20">
            <v>0</v>
          </cell>
          <cell r="BH20" t="str">
            <v xml:space="preserve">1. Chứng chỉ Tiếng Anh - trình độ C_x005F_x005F_x005F_x005F_x005F_x005F_x005F_x000D__x005F_x005F_x005F_x000D__x005F_x000D__x000D_
2. Chứng chỉ Tin học - trình độ B </v>
          </cell>
          <cell r="BI20" t="str">
            <v>8128407682</v>
          </cell>
          <cell r="BJ20">
            <v>8128407682</v>
          </cell>
          <cell r="BK20">
            <v>0</v>
          </cell>
          <cell r="BL20" t="str">
            <v>7713019776</v>
          </cell>
          <cell r="BM20" t="str">
            <v>không thấy</v>
          </cell>
          <cell r="BN20" t="str">
            <v xml:space="preserve">1. NLĐ giữ </v>
          </cell>
          <cell r="BO20" t="str">
            <v>1. Đang tham gia BHXH</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cell r="EB20" t="str">
            <v>01BG</v>
          </cell>
          <cell r="EC20" t="str">
            <v xml:space="preserve">01Bản sao </v>
          </cell>
          <cell r="ED20" t="str">
            <v>01PTCC</v>
          </cell>
          <cell r="EE20" t="str">
            <v>THIẾU</v>
          </cell>
          <cell r="EF20" t="str">
            <v>01BG</v>
          </cell>
          <cell r="EG20" t="str">
            <v>Bằng TN ĐH Kinh tế - Cử nhân Kế toán photo</v>
          </cell>
          <cell r="EH20">
            <v>0</v>
          </cell>
          <cell r="EI20" t="str">
            <v xml:space="preserve">Chứng chỉ Tiếng Anh - trình độ C_x005F_x005F_x005F_x005F_x005F_x005F_x005F_x000D__x005F_x005F_x005F_x000D__x005F_x000D__x000D_
</v>
          </cell>
          <cell r="EJ20" t="str">
            <v>Chứng chỉ Tin học ứng dụng - trình độ B photo công chứng</v>
          </cell>
          <cell r="EK20">
            <v>0</v>
          </cell>
          <cell r="EL20" t="str">
            <v>01PT</v>
          </cell>
          <cell r="EM20">
            <v>42628</v>
          </cell>
          <cell r="EN20">
            <v>3800000</v>
          </cell>
          <cell r="EO20">
            <v>0</v>
          </cell>
          <cell r="EP20">
            <v>9200000</v>
          </cell>
          <cell r="EQ20">
            <v>13000000</v>
          </cell>
          <cell r="ER20">
            <v>42736</v>
          </cell>
          <cell r="ES20">
            <v>4050000</v>
          </cell>
          <cell r="ET20">
            <v>0</v>
          </cell>
          <cell r="EU20">
            <v>8950000</v>
          </cell>
          <cell r="EV20">
            <v>13000000</v>
          </cell>
          <cell r="EW20">
            <v>42826</v>
          </cell>
          <cell r="EX20">
            <v>6825000</v>
          </cell>
          <cell r="EY20">
            <v>0</v>
          </cell>
        </row>
        <row r="21">
          <cell r="C21">
            <v>10269</v>
          </cell>
          <cell r="D21" t="str">
            <v>Chử Viết Trung</v>
          </cell>
          <cell r="E21" t="str">
            <v>CHG</v>
          </cell>
          <cell r="F21" t="str">
            <v>Công ty CP Đầu tư Capital House</v>
          </cell>
          <cell r="G21" t="str">
            <v>F</v>
          </cell>
          <cell r="H21" t="str">
            <v>Ban Thanh tra &amp; Kiểm soát nội bộ</v>
          </cell>
          <cell r="I21" t="str">
            <v>Ban Thanh tra &amp; Kiểm soát nội bộ</v>
          </cell>
          <cell r="J21" t="str">
            <v>Ban Thanh tra &amp; Kiểm soát nội bộ</v>
          </cell>
          <cell r="K21" t="str">
            <v>Ban Thanh tra &amp; Kiểm soát nội bộ</v>
          </cell>
          <cell r="L21" t="str">
            <v>Phụ trách Thanh tra xây dựng</v>
          </cell>
          <cell r="M21" t="str">
            <v>CHG</v>
          </cell>
          <cell r="N21">
            <v>42313</v>
          </cell>
          <cell r="O21">
            <v>42917</v>
          </cell>
          <cell r="P21" t="str">
            <v>037/2017/HĐLĐ-CHG</v>
          </cell>
          <cell r="Q21" t="str">
            <v>XĐTH</v>
          </cell>
          <cell r="R21" t="str">
            <v>2. Từ 12 đến dưới 24 tháng</v>
          </cell>
          <cell r="S21">
            <v>42917</v>
          </cell>
          <cell r="T21">
            <v>43281</v>
          </cell>
          <cell r="U21" t="str">
            <v>02</v>
          </cell>
          <cell r="V21">
            <v>-243</v>
          </cell>
          <cell r="W21" t="str">
            <v>CT</v>
          </cell>
          <cell r="X21">
            <v>0</v>
          </cell>
          <cell r="Y21">
            <v>0.33150684931506852</v>
          </cell>
          <cell r="Z21">
            <v>42826</v>
          </cell>
          <cell r="AA21">
            <v>8000000</v>
          </cell>
          <cell r="AB21">
            <v>0</v>
          </cell>
          <cell r="AC21">
            <v>0</v>
          </cell>
          <cell r="AD21">
            <v>0</v>
          </cell>
          <cell r="AE21">
            <v>8000000</v>
          </cell>
          <cell r="AF21">
            <v>16000000</v>
          </cell>
          <cell r="AG21" t="str">
            <v>Nam</v>
          </cell>
          <cell r="AH21">
            <v>27336</v>
          </cell>
          <cell r="AI21">
            <v>11</v>
          </cell>
          <cell r="AJ21" t="str">
            <v>0966505122</v>
          </cell>
          <cell r="AK21" t="str">
            <v>chuviettrung.texo@gmail.com</v>
          </cell>
          <cell r="AL21" t="str">
            <v>trungcv@tdj.vn</v>
          </cell>
          <cell r="AM21" t="str">
            <v>trungcv@chgroup.vn</v>
          </cell>
          <cell r="AN21" t="str">
            <v>011648959</v>
          </cell>
          <cell r="AO21">
            <v>38069</v>
          </cell>
          <cell r="AP21" t="str">
            <v>Hà Nội</v>
          </cell>
          <cell r="AQ21" t="str">
            <v>Tổ 7C, Giáp Bát, Hoàng Mai, Hà Nội</v>
          </cell>
          <cell r="AR21" t="str">
            <v>Tổ 7C, Giáp Bát, Hoàng Mai, Hà Nội</v>
          </cell>
          <cell r="AS21" t="str">
            <v>Ngô Thị Kim Dung</v>
          </cell>
          <cell r="AT21">
            <v>1974</v>
          </cell>
          <cell r="AU21">
            <v>0</v>
          </cell>
          <cell r="AV21" t="str">
            <v>Chử Nhật Phương</v>
          </cell>
          <cell r="AW21">
            <v>2008</v>
          </cell>
          <cell r="AX21" t="str">
            <v>Chử Nhật Lam</v>
          </cell>
          <cell r="AY21">
            <v>2011</v>
          </cell>
          <cell r="AZ21">
            <v>0</v>
          </cell>
          <cell r="BA21">
            <v>0</v>
          </cell>
          <cell r="BB21">
            <v>0</v>
          </cell>
          <cell r="BC21">
            <v>0</v>
          </cell>
          <cell r="BD21" t="str">
            <v>Vợ Ngô Thị Kim Dung: 0947472627</v>
          </cell>
          <cell r="BE21" t="str">
            <v>ĐH Kiến trúc HN: Kỹ sư XD</v>
          </cell>
          <cell r="BF21" t="str">
            <v>ĐH</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row>
        <row r="22">
          <cell r="C22">
            <v>10288</v>
          </cell>
          <cell r="D22" t="str">
            <v>Phan Tiến Thu</v>
          </cell>
          <cell r="E22" t="str">
            <v>CHG</v>
          </cell>
          <cell r="F22" t="str">
            <v>Công ty CP Đầu tư Capital House</v>
          </cell>
          <cell r="G22" t="str">
            <v>G</v>
          </cell>
          <cell r="H22" t="str">
            <v>Ban Thanh tra &amp; Kiểm soát nội bộ</v>
          </cell>
          <cell r="I22" t="str">
            <v>Ban Thanh tra &amp; Kiểm soát nội bộ</v>
          </cell>
          <cell r="J22" t="str">
            <v>Ban Thanh tra &amp; Kiểm soát nội bộ</v>
          </cell>
          <cell r="K22" t="str">
            <v>Ban Thanh tra &amp; Kiểm soát nội bộ</v>
          </cell>
          <cell r="L22" t="str">
            <v>Chuyên viên Thanh tra &amp; Kiểm soát nội bộ</v>
          </cell>
          <cell r="M22" t="str">
            <v>CHG</v>
          </cell>
          <cell r="N22">
            <v>42359</v>
          </cell>
          <cell r="O22">
            <v>42917</v>
          </cell>
          <cell r="P22" t="str">
            <v>059/2017/HĐLĐ-CHG</v>
          </cell>
          <cell r="Q22" t="str">
            <v>XĐTH</v>
          </cell>
          <cell r="R22" t="str">
            <v>4. 36 tháng</v>
          </cell>
          <cell r="S22">
            <v>42917</v>
          </cell>
          <cell r="T22">
            <v>43830</v>
          </cell>
          <cell r="U22" t="str">
            <v>02</v>
          </cell>
          <cell r="V22">
            <v>-792</v>
          </cell>
          <cell r="W22" t="str">
            <v>CT</v>
          </cell>
          <cell r="X22">
            <v>0</v>
          </cell>
          <cell r="Y22">
            <v>0.33150684931506852</v>
          </cell>
          <cell r="Z22">
            <v>42826</v>
          </cell>
          <cell r="AA22">
            <v>6037500</v>
          </cell>
          <cell r="AB22">
            <v>0</v>
          </cell>
          <cell r="AC22">
            <v>0</v>
          </cell>
          <cell r="AD22">
            <v>0</v>
          </cell>
          <cell r="AE22">
            <v>6037500</v>
          </cell>
          <cell r="AF22">
            <v>12075000</v>
          </cell>
          <cell r="AG22" t="str">
            <v>Nam</v>
          </cell>
          <cell r="AH22">
            <v>27387</v>
          </cell>
          <cell r="AI22">
            <v>12</v>
          </cell>
          <cell r="AJ22" t="str">
            <v>0989534666</v>
          </cell>
          <cell r="AK22" t="str">
            <v>phantienthu1974@gmail.com</v>
          </cell>
          <cell r="AL22" t="str">
            <v>thupt@tdj.vn</v>
          </cell>
          <cell r="AM22" t="str">
            <v>thupt@chgroup.vn</v>
          </cell>
          <cell r="AN22" t="str">
            <v>011911572</v>
          </cell>
          <cell r="AO22">
            <v>40772</v>
          </cell>
          <cell r="AP22" t="str">
            <v>Hà Nội</v>
          </cell>
          <cell r="AQ22" t="str">
            <v>Tổ 15, Khương Đình, Thanh Xuân, Hà Nội</v>
          </cell>
          <cell r="AR22" t="str">
            <v>Nhà 16A, hẻm 1/62/41 ngõ 1 Bùi Xương Trạch, Khương Đình, Thanh Xuân, Hà Nội</v>
          </cell>
          <cell r="AS22" t="str">
            <v>Vũ Thị Phượng</v>
          </cell>
          <cell r="AT22" t="str">
            <v>1978</v>
          </cell>
          <cell r="AU22" t="str">
            <v>Kế toán</v>
          </cell>
          <cell r="AV22" t="str">
            <v>Phan Vũ Thùy Trang</v>
          </cell>
          <cell r="AW22" t="str">
            <v>2006</v>
          </cell>
          <cell r="AX22" t="str">
            <v>Phan Vũ Minh Anh</v>
          </cell>
          <cell r="AY22" t="str">
            <v>2010</v>
          </cell>
          <cell r="AZ22">
            <v>0</v>
          </cell>
          <cell r="BA22">
            <v>0</v>
          </cell>
          <cell r="BB22">
            <v>0</v>
          </cell>
          <cell r="BC22">
            <v>0</v>
          </cell>
          <cell r="BD22" t="str">
            <v>Chị gái Phan Thị Quỳnh Giao: 0983788983</v>
          </cell>
          <cell r="BE22" t="str">
            <v>ĐH Thủy lợi</v>
          </cell>
          <cell r="BF22" t="str">
            <v>ĐH</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8.3442391696286963E-308</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2.2253807864651305E-306</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cell r="EB22" t="str">
            <v>12.2008-3.2014: Cty CP ĐT đô thị - KCN Sông Đà 7_x005F_x005F_x005F_x005F_x005F_x005F_x005F_x000D__x005F_x005F_x005F_x000D__x005F_x000D__x000D_
1996-2004: Sông Đà 9</v>
          </cell>
          <cell r="EC22">
            <v>16</v>
          </cell>
          <cell r="ED22">
            <v>42359</v>
          </cell>
          <cell r="EE22">
            <v>0</v>
          </cell>
          <cell r="EF22">
            <v>1.86</v>
          </cell>
          <cell r="EG22">
            <v>17.86</v>
          </cell>
          <cell r="EH22" t="str">
            <v>02PT</v>
          </cell>
          <cell r="EI22" t="str">
            <v>01BG</v>
          </cell>
          <cell r="EJ22" t="str">
            <v>01PTCC</v>
          </cell>
          <cell r="EK22" t="str">
            <v>01PT</v>
          </cell>
          <cell r="EL22" t="str">
            <v>01PT</v>
          </cell>
          <cell r="EM22" t="str">
            <v>01BG</v>
          </cell>
          <cell r="EN22" t="str">
            <v>Bằng TNĐH Thủy lợi - ngành Thủy điện</v>
          </cell>
          <cell r="EO22">
            <v>0</v>
          </cell>
          <cell r="EP22" t="str">
            <v>Chứng nhận bồi dưỡng kiến thức kinh tế và quản lý đầu tư</v>
          </cell>
          <cell r="EQ22" t="str">
            <v>Chứng nhận bồi dưỡng nghiệp vụ quản lý dự án đâu tư xây dựng công trình</v>
          </cell>
          <cell r="ER22">
            <v>0</v>
          </cell>
          <cell r="ES22">
            <v>0</v>
          </cell>
          <cell r="ET22">
            <v>0</v>
          </cell>
          <cell r="EU22">
            <v>0</v>
          </cell>
          <cell r="EV22">
            <v>0</v>
          </cell>
          <cell r="EW22">
            <v>0</v>
          </cell>
          <cell r="EX22">
            <v>0</v>
          </cell>
          <cell r="EY22">
            <v>0</v>
          </cell>
        </row>
        <row r="23">
          <cell r="C23">
            <v>10271</v>
          </cell>
          <cell r="D23" t="str">
            <v>Trịnh Quang Tùng</v>
          </cell>
          <cell r="E23" t="str">
            <v>CHG</v>
          </cell>
          <cell r="F23" t="str">
            <v>Công ty CP Đầu tư Capital House</v>
          </cell>
          <cell r="G23">
            <v>0</v>
          </cell>
          <cell r="H23" t="str">
            <v>Khối Đầu Tư - Tài chính</v>
          </cell>
          <cell r="I23" t="str">
            <v>Ban Đầu tư</v>
          </cell>
          <cell r="J23" t="str">
            <v>Ban Đầu tư</v>
          </cell>
          <cell r="K23" t="str">
            <v>Ban Đầu tư</v>
          </cell>
          <cell r="L23" t="str">
            <v>Phụ trách Ban Đầu tư</v>
          </cell>
          <cell r="M23" t="str">
            <v>CHG</v>
          </cell>
          <cell r="N23">
            <v>42780</v>
          </cell>
          <cell r="O23">
            <v>42917</v>
          </cell>
          <cell r="P23" t="str">
            <v>039/2017/HĐLĐ-CHG</v>
          </cell>
          <cell r="Q23" t="str">
            <v>XĐTH</v>
          </cell>
          <cell r="R23" t="str">
            <v>2. Từ 12 đến dưới 24 tháng</v>
          </cell>
          <cell r="S23">
            <v>42917</v>
          </cell>
          <cell r="T23">
            <v>43281</v>
          </cell>
          <cell r="U23" t="str">
            <v>01</v>
          </cell>
          <cell r="V23">
            <v>-243</v>
          </cell>
          <cell r="W23" t="str">
            <v>CT</v>
          </cell>
          <cell r="X23">
            <v>0</v>
          </cell>
          <cell r="Y23">
            <v>0.33150684931506852</v>
          </cell>
          <cell r="Z23">
            <v>42948</v>
          </cell>
          <cell r="AA23">
            <v>11500000</v>
          </cell>
          <cell r="AB23">
            <v>0</v>
          </cell>
          <cell r="AC23">
            <v>0</v>
          </cell>
          <cell r="AD23">
            <v>0</v>
          </cell>
          <cell r="AE23">
            <v>11500000</v>
          </cell>
          <cell r="AF23">
            <v>23000000</v>
          </cell>
          <cell r="AG23" t="str">
            <v>Nam</v>
          </cell>
          <cell r="AH23">
            <v>30132</v>
          </cell>
          <cell r="AI23">
            <v>6</v>
          </cell>
          <cell r="AJ23" t="str">
            <v>0928225528</v>
          </cell>
          <cell r="AK23" t="str">
            <v>trinhtung.vn@gmail.com</v>
          </cell>
          <cell r="AL23" t="str">
            <v>tungtq@tdj.vn</v>
          </cell>
          <cell r="AM23" t="str">
            <v>tungtq@chgroup.vn</v>
          </cell>
          <cell r="AN23" t="str">
            <v>013653896</v>
          </cell>
          <cell r="AO23">
            <v>41510</v>
          </cell>
          <cell r="AP23" t="str">
            <v>Hà Nội</v>
          </cell>
          <cell r="AQ23" t="str">
            <v>204 H5 Đô thị Việt Hưng, phường Giang Biên, quận Long Biên, Hà Nội</v>
          </cell>
          <cell r="AR23" t="str">
            <v>204 H5 Đô thị Việt Hưng, phường Giang Biên, quận Long Biên, Hà Nội</v>
          </cell>
          <cell r="AS23" t="str">
            <v>Nguyễn Thị Minh Nguyệt</v>
          </cell>
          <cell r="AT23" t="str">
            <v>1984</v>
          </cell>
          <cell r="AU23" t="str">
            <v>Chứng khoán</v>
          </cell>
          <cell r="AV23" t="str">
            <v>Trịnh Khánh Linh</v>
          </cell>
          <cell r="AW23">
            <v>2011</v>
          </cell>
          <cell r="AX23" t="str">
            <v>Trịnh Hoài An</v>
          </cell>
          <cell r="AY23">
            <v>2016</v>
          </cell>
          <cell r="AZ23">
            <v>0</v>
          </cell>
          <cell r="BA23">
            <v>0</v>
          </cell>
          <cell r="BB23">
            <v>0</v>
          </cell>
          <cell r="BC23">
            <v>0</v>
          </cell>
          <cell r="BD23" t="str">
            <v>Vợ Nguyễn Thị Minh Nguyệt: 0936998284</v>
          </cell>
          <cell r="BE23" t="str">
            <v>1. 2001-2006: ĐH Kinh doanh &amp; Công nghệ HN_x005F_x005F_x005F_x005F_x005F_x005F_x005F_x000D__x005F_x005F_x005F_x000D__x005F_x000D__x000D_
2. 2008-2011: ĐH Kinh tế quốc dân_x005F_x005F_x005F_x005F_x005F_x005F_x005F_x000D__x005F_x005F_x005F_x000D__x005F_x000D__x000D_
3. 2014: Học viện tư pháp</v>
          </cell>
          <cell r="BF23" t="str">
            <v>Thạc sỹ</v>
          </cell>
          <cell r="BG23" t="str">
            <v>Thạc sỹ</v>
          </cell>
          <cell r="BH23" t="str">
            <v>1. Đấu giá tài sản_x005F_x005F_x005F_x005F_x005F_x005F_x005F_x000D__x005F_x005F_x005F_x000D__x005F_x000D__x000D_
2. Định giá, môi giới, quản lý sàn</v>
          </cell>
          <cell r="BI23" t="str">
            <v>8009108690</v>
          </cell>
          <cell r="BJ23" t="str">
            <v>8009108690_x005F_x005F_x005F_x005F_x005F_x005F_x005F_x000D__x005F_x005F_x005F_x000D__x005F_x000D__x000D_
(164131442)</v>
          </cell>
          <cell r="BK23">
            <v>2</v>
          </cell>
          <cell r="BL23" t="str">
            <v>0110032924</v>
          </cell>
          <cell r="BM23" t="str">
            <v xml:space="preserve"> 0110032924</v>
          </cell>
          <cell r="BN23" t="str">
            <v xml:space="preserve">1. NLĐ giữ </v>
          </cell>
          <cell r="BO23" t="str">
            <v>2. Chưa tham gia BHXH</v>
          </cell>
          <cell r="BP23" t="str">
            <v>1. 2006-2010: Tràng Tiền Plaza_x005F_x005F_x005F_x005F_x005F_x005F_x005F_x000D__x005F_x005F_x005F_x000D__x005F_x000D__x000D_
2. 2010-2011: PNJ JSC_x005F_x005F_x005F_x005F_x005F_x005F_x005F_x000D__x005F_x005F_x005F_x000D__x005F_x000D__x000D_
3. 2011-2015: Vinaconex Real JSC_x005F_x005F_x005F_x005F_x005F_x005F_x005F_x000D__x005F_x005F_x005F_x000D__x005F_x000D__x000D_
4. 2015-2016: MB Land</v>
          </cell>
          <cell r="BQ23">
            <v>10</v>
          </cell>
          <cell r="BR23">
            <v>42780</v>
          </cell>
          <cell r="BS23">
            <v>0</v>
          </cell>
          <cell r="BT23">
            <v>0.71</v>
          </cell>
          <cell r="BU23">
            <v>10.71</v>
          </cell>
          <cell r="BV23" t="str">
            <v>01PT</v>
          </cell>
          <cell r="BW23" t="str">
            <v>01BG</v>
          </cell>
          <cell r="BX23" t="str">
            <v>01PTCC</v>
          </cell>
          <cell r="BY23" t="str">
            <v>01PTCC</v>
          </cell>
          <cell r="BZ23" t="str">
            <v>01PTCC</v>
          </cell>
          <cell r="CA23" t="str">
            <v>01PTCC</v>
          </cell>
          <cell r="CB23" t="str">
            <v>Bằng TNĐH Kinh doanh &amp; Công nghệ</v>
          </cell>
          <cell r="CC23" t="str">
            <v>Bằng Thạc sĩ Kinh doanh &amp; Quán lý trường ĐH KTQD</v>
          </cell>
          <cell r="CD23" t="str">
            <v>Chứng chỉ hành nghề môi giới BĐS</v>
          </cell>
          <cell r="CE23" t="str">
            <v>Chứng chỉ định giá BĐS</v>
          </cell>
          <cell r="CF23" t="str">
            <v>3.1. Chứng chỉ hành nghề đấu giá_x005F_x005F_x005F_x005F_x005F_x005F_x005F_x000D__x005F_x005F_x005F_x000D__x005F_x000D__x000D_
3.2. Chứng nhận Quản lý, điều hành sàn giao dịch BĐS</v>
          </cell>
          <cell r="CG23" t="str">
            <v>01PT</v>
          </cell>
          <cell r="CH23">
            <v>42780</v>
          </cell>
          <cell r="CI23">
            <v>4050000</v>
          </cell>
          <cell r="CJ23">
            <v>0</v>
          </cell>
          <cell r="CK23">
            <v>13950000</v>
          </cell>
          <cell r="CL23">
            <v>18000000</v>
          </cell>
          <cell r="CM23">
            <v>42840</v>
          </cell>
          <cell r="CN23">
            <v>9000000</v>
          </cell>
          <cell r="CO23">
            <v>0</v>
          </cell>
          <cell r="CP23">
            <v>9000000</v>
          </cell>
          <cell r="CQ23">
            <v>18000000</v>
          </cell>
          <cell r="CR23">
            <v>42948</v>
          </cell>
          <cell r="CS23">
            <v>11500000</v>
          </cell>
          <cell r="CT23">
            <v>0</v>
          </cell>
          <cell r="CU23">
            <v>11500000</v>
          </cell>
          <cell r="CV23">
            <v>23000000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42780</v>
          </cell>
          <cell r="DR23">
            <v>0</v>
          </cell>
          <cell r="DS23" t="str">
            <v>Ban Phát triển dự án</v>
          </cell>
          <cell r="DT23" t="str">
            <v>Bộ phận Phát triển dự án</v>
          </cell>
          <cell r="DU23" t="str">
            <v>Chuyên viên phát triển dự án</v>
          </cell>
          <cell r="DV23">
            <v>42858</v>
          </cell>
          <cell r="DW23">
            <v>0</v>
          </cell>
          <cell r="DX23" t="str">
            <v>Ban Đầu tư</v>
          </cell>
          <cell r="DY23" t="str">
            <v>Ban Đầu tư</v>
          </cell>
          <cell r="DZ23" t="str">
            <v>Chuyên viên đầu tư</v>
          </cell>
          <cell r="EA23">
            <v>42948</v>
          </cell>
          <cell r="EB23" t="str">
            <v>Khối Đầu Tư - Tài chính</v>
          </cell>
          <cell r="EC23" t="str">
            <v>Ban Đầu tư</v>
          </cell>
          <cell r="ED23" t="str">
            <v>Ban Đầu tư</v>
          </cell>
          <cell r="EE23" t="str">
            <v>Phụ trách Ban Đầu tư</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42835</v>
          </cell>
          <cell r="EW23" t="str">
            <v>THỦY</v>
          </cell>
          <cell r="EX23">
            <v>100000776111</v>
          </cell>
          <cell r="EY23" t="str">
            <v>Ninh Bình</v>
          </cell>
        </row>
        <row r="24">
          <cell r="C24">
            <v>10259</v>
          </cell>
          <cell r="D24" t="str">
            <v>Trần Trung Hải</v>
          </cell>
          <cell r="E24" t="str">
            <v>CHG</v>
          </cell>
          <cell r="F24" t="str">
            <v>Công ty CP Đầu tư Capital House</v>
          </cell>
          <cell r="G24" t="str">
            <v>G</v>
          </cell>
          <cell r="H24" t="str">
            <v>Khối Đầu Tư - Tài chính</v>
          </cell>
          <cell r="I24" t="str">
            <v>Ban Đầu tư</v>
          </cell>
          <cell r="J24" t="str">
            <v>Ban Đầu tư</v>
          </cell>
          <cell r="K24" t="str">
            <v>Ban Đầu tư</v>
          </cell>
          <cell r="L24" t="str">
            <v>Chuyên viên Đầu tư</v>
          </cell>
          <cell r="M24" t="str">
            <v>CHG</v>
          </cell>
          <cell r="N24">
            <v>42593</v>
          </cell>
          <cell r="O24">
            <v>42917</v>
          </cell>
          <cell r="P24" t="str">
            <v>025/2017/HĐLĐ-CHG</v>
          </cell>
          <cell r="Q24" t="str">
            <v>XĐTH</v>
          </cell>
          <cell r="R24" t="str">
            <v>3. Từ 24 đến dưới 36 tháng</v>
          </cell>
          <cell r="S24">
            <v>42917</v>
          </cell>
          <cell r="T24">
            <v>44012</v>
          </cell>
          <cell r="U24" t="str">
            <v>02</v>
          </cell>
          <cell r="V24">
            <v>-974</v>
          </cell>
          <cell r="W24" t="str">
            <v>CT</v>
          </cell>
          <cell r="X24">
            <v>0</v>
          </cell>
          <cell r="Y24">
            <v>0.33150684931506852</v>
          </cell>
          <cell r="Z24">
            <v>42979</v>
          </cell>
          <cell r="AA24">
            <v>8125000</v>
          </cell>
          <cell r="AB24">
            <v>0</v>
          </cell>
          <cell r="AC24">
            <v>0</v>
          </cell>
          <cell r="AD24">
            <v>0</v>
          </cell>
          <cell r="AE24">
            <v>8125000</v>
          </cell>
          <cell r="AF24">
            <v>16250000</v>
          </cell>
          <cell r="AG24" t="str">
            <v>Nam</v>
          </cell>
          <cell r="AH24">
            <v>28504</v>
          </cell>
          <cell r="AI24">
            <v>1</v>
          </cell>
          <cell r="AJ24" t="str">
            <v>0912422072</v>
          </cell>
          <cell r="AK24" t="str">
            <v>không có</v>
          </cell>
          <cell r="AL24" t="str">
            <v>haitt@tdj.vn</v>
          </cell>
          <cell r="AM24" t="str">
            <v>haitt@chgroup.vn</v>
          </cell>
          <cell r="AN24" t="str">
            <v>162120067</v>
          </cell>
          <cell r="AO24">
            <v>40063</v>
          </cell>
          <cell r="AP24" t="str">
            <v>Nam Định</v>
          </cell>
          <cell r="AQ24" t="str">
            <v>15/203 Trần Thái Tông, tp Nam Định, tỉnh Nam Định</v>
          </cell>
          <cell r="AR24" t="str">
            <v>Phòng 2204 tòa A2 – Chung cư Greenstar, 234 Phạm Văn Đồng, Quận Bắc Từ Liêm, Hà Nội.</v>
          </cell>
          <cell r="AS24" t="str">
            <v>Đinh Thị Chung</v>
          </cell>
          <cell r="AT24" t="str">
            <v>1982</v>
          </cell>
          <cell r="AU24" t="str">
            <v>Kỹ sư xây dựng</v>
          </cell>
          <cell r="AV24" t="str">
            <v>Trần Trung Bách</v>
          </cell>
          <cell r="AW24" t="str">
            <v>2010</v>
          </cell>
          <cell r="AX24">
            <v>0</v>
          </cell>
          <cell r="AY24">
            <v>0</v>
          </cell>
          <cell r="AZ24">
            <v>0</v>
          </cell>
          <cell r="BA24">
            <v>0</v>
          </cell>
          <cell r="BB24">
            <v>0</v>
          </cell>
          <cell r="BC24">
            <v>0</v>
          </cell>
          <cell r="BD24" t="str">
            <v>0912737035</v>
          </cell>
          <cell r="BE24" t="str">
            <v>ĐH XD: Cử nhân kinh tế</v>
          </cell>
          <cell r="BF24" t="str">
            <v>ĐH</v>
          </cell>
          <cell r="BG24">
            <v>0</v>
          </cell>
          <cell r="BH24">
            <v>0</v>
          </cell>
          <cell r="BI24">
            <v>8001330848</v>
          </cell>
          <cell r="BJ24">
            <v>8001330848</v>
          </cell>
          <cell r="BK24">
            <v>0</v>
          </cell>
          <cell r="BL24" t="str">
            <v>0116185088</v>
          </cell>
          <cell r="BM24" t="str">
            <v>không thấy</v>
          </cell>
          <cell r="BN24" t="str">
            <v>2. NLĐ gửi Cty</v>
          </cell>
          <cell r="BO24" t="str">
            <v>1. Đang tham gia BHXH</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cell r="EB24">
            <v>0</v>
          </cell>
          <cell r="EC24">
            <v>0</v>
          </cell>
          <cell r="ED24" t="str">
            <v>02PTCC</v>
          </cell>
          <cell r="EE24" t="str">
            <v>01PTCC</v>
          </cell>
          <cell r="EF24" t="str">
            <v>02PTCC</v>
          </cell>
          <cell r="EG24" t="str">
            <v>01BG</v>
          </cell>
          <cell r="EH24" t="str">
            <v>1.1. Bảng TN ĐH xây dựng - Cử nhân Kinh tế xây dựng;_x005F_x005F_x005F_x005F_x005F_x005F_x005F_x000D__x005F_x005F_x005F_x000D__x005F_x000D__x000D_
1.2. Bảng điểm.</v>
          </cell>
          <cell r="EI24">
            <v>0</v>
          </cell>
          <cell r="EJ24">
            <v>0</v>
          </cell>
          <cell r="EK24">
            <v>0</v>
          </cell>
          <cell r="EL24">
            <v>0</v>
          </cell>
          <cell r="EM24" t="str">
            <v>THIẾU</v>
          </cell>
          <cell r="EN24">
            <v>42590</v>
          </cell>
          <cell r="EO24">
            <v>3800000</v>
          </cell>
          <cell r="EP24">
            <v>0</v>
          </cell>
          <cell r="EQ24">
            <v>9200000</v>
          </cell>
          <cell r="ER24">
            <v>13000000</v>
          </cell>
          <cell r="ES24">
            <v>42736</v>
          </cell>
          <cell r="ET24">
            <v>4050000</v>
          </cell>
          <cell r="EU24">
            <v>0</v>
          </cell>
          <cell r="EV24">
            <v>8950000</v>
          </cell>
          <cell r="EW24">
            <v>13000000</v>
          </cell>
          <cell r="EX24">
            <v>42826</v>
          </cell>
          <cell r="EY24">
            <v>6500000</v>
          </cell>
        </row>
        <row r="25">
          <cell r="C25">
            <v>10321</v>
          </cell>
          <cell r="D25" t="str">
            <v>Hoàng Thị Cúc Phương</v>
          </cell>
          <cell r="E25" t="str">
            <v>CHG</v>
          </cell>
          <cell r="F25" t="str">
            <v>Công ty CP Đầu tư Capital House</v>
          </cell>
          <cell r="G25">
            <v>0</v>
          </cell>
          <cell r="H25" t="str">
            <v>Khối Đầu Tư - Tài chính</v>
          </cell>
          <cell r="I25" t="str">
            <v>Ban Đầu tư</v>
          </cell>
          <cell r="J25" t="str">
            <v>Ban Đầu tư</v>
          </cell>
          <cell r="K25" t="str">
            <v>Ban Đầu tư</v>
          </cell>
          <cell r="L25" t="str">
            <v>Chuyên viên Đầu tư</v>
          </cell>
          <cell r="M25" t="str">
            <v>CHG</v>
          </cell>
          <cell r="N25">
            <v>42963</v>
          </cell>
          <cell r="O25">
            <v>42963</v>
          </cell>
          <cell r="P25" t="str">
            <v>074/2017/HĐLĐ-CHG</v>
          </cell>
          <cell r="Q25" t="str">
            <v>XĐTH</v>
          </cell>
          <cell r="R25" t="str">
            <v>2. Từ 12 đến dưới 24 tháng</v>
          </cell>
          <cell r="S25">
            <v>43024</v>
          </cell>
          <cell r="T25">
            <v>43404</v>
          </cell>
          <cell r="U25" t="str">
            <v>01</v>
          </cell>
          <cell r="V25">
            <v>-366</v>
          </cell>
          <cell r="W25" t="str">
            <v>CT</v>
          </cell>
          <cell r="X25">
            <v>0</v>
          </cell>
          <cell r="Y25">
            <v>0.20547945205479451</v>
          </cell>
          <cell r="Z25">
            <v>42963</v>
          </cell>
          <cell r="AA25">
            <v>9000000</v>
          </cell>
          <cell r="AB25">
            <v>0</v>
          </cell>
          <cell r="AC25">
            <v>0</v>
          </cell>
          <cell r="AD25">
            <v>0</v>
          </cell>
          <cell r="AE25">
            <v>9000000</v>
          </cell>
          <cell r="AF25">
            <v>18000000</v>
          </cell>
          <cell r="AG25" t="str">
            <v>Nữ</v>
          </cell>
          <cell r="AH25">
            <v>31402</v>
          </cell>
          <cell r="AI25">
            <v>12</v>
          </cell>
          <cell r="AJ25" t="str">
            <v xml:space="preserve">0973795005     </v>
          </cell>
          <cell r="AK25" t="str">
            <v>phuonghtc2112@gmail.com</v>
          </cell>
          <cell r="AL25" t="str">
            <v>1. Chưa có</v>
          </cell>
          <cell r="AM25" t="str">
            <v>phuonghtc@chgroup.vn</v>
          </cell>
          <cell r="AN25" t="str">
            <v>001185012817</v>
          </cell>
          <cell r="AO25">
            <v>42580</v>
          </cell>
          <cell r="AP25" t="str">
            <v>Hà Nội</v>
          </cell>
          <cell r="AQ25" t="str">
            <v>số 10, TT H12 Thanh Xuân Nam, Thanh Xuân, Hà Nội</v>
          </cell>
          <cell r="AR25" t="str">
            <v>12D6 Thanh Xuân Bắc, Thanh Xuân, Hà Nội</v>
          </cell>
          <cell r="AS25" t="str">
            <v>Dương Quốc Phóng</v>
          </cell>
          <cell r="AT25">
            <v>1983</v>
          </cell>
          <cell r="AU25" t="str">
            <v>Chuyên viên phòng phát triển sản phẩm</v>
          </cell>
          <cell r="AV25" t="str">
            <v>Dương Anh Tú</v>
          </cell>
          <cell r="AW25">
            <v>2012</v>
          </cell>
          <cell r="AX25" t="str">
            <v>Dương Hoàng Phương Chi</v>
          </cell>
          <cell r="AY25">
            <v>2016</v>
          </cell>
          <cell r="AZ25">
            <v>0</v>
          </cell>
          <cell r="BA25">
            <v>0</v>
          </cell>
          <cell r="BB25">
            <v>0</v>
          </cell>
          <cell r="BC25">
            <v>0</v>
          </cell>
          <cell r="BD25" t="str">
            <v>Chồng Dương Quốc Phóng 0974090583</v>
          </cell>
          <cell r="BE25" t="str">
            <v>2004-2009: Trường ĐH Tổng hợp và kỹ thuật Tambov – Liên Bang Nga</v>
          </cell>
          <cell r="BF25" t="str">
            <v>ĐH</v>
          </cell>
          <cell r="BG25" t="str">
            <v>Thương mại</v>
          </cell>
          <cell r="BH25" t="str">
            <v>1. Tin học văn phòng_x005F_x005F_x005F_x005F_x005F_x005F_x005F_x000D__x005F_x005F_x005F_x000D__x005F_x000D__x000D_
2. Môi giới BĐS</v>
          </cell>
          <cell r="BI25" t="str">
            <v xml:space="preserve">8064158614 </v>
          </cell>
          <cell r="BJ25" t="str">
            <v>8064158614 _x005F_x005F_x005F_x005F_x005F_x005F_x005F_x000D__x005F_x005F_x005F_x000D__x005F_x000D__x000D_
(012436763)</v>
          </cell>
          <cell r="BK25">
            <v>0</v>
          </cell>
          <cell r="BL25" t="str">
            <v>0113137457</v>
          </cell>
          <cell r="BM25" t="str">
            <v xml:space="preserve"> 0125747836_x005F_x005F_x005F_x005F_x005F_x005F_x005F_x000D__x005F_x005F_x005F_x000D__x005F_x000D__x000D_
(012436763)</v>
          </cell>
          <cell r="BN25">
            <v>0</v>
          </cell>
          <cell r="BO25">
            <v>0</v>
          </cell>
          <cell r="BP25" t="str">
            <v>1. 2009-2013: Công ty CP Sàn GD BĐS Vinaconex_x005F_x005F_x005F_x005F_x005F_x005F_x005F_x000D__x005F_x005F_x005F_x000D__x005F_x000D__x000D_
2. 2013-2015: Công ty TNHH Quản lý BĐS Vinhomes_x005F_x005F_x005F_x005F_x005F_x005F_x005F_x000D__x005F_x005F_x005F_x000D__x005F_x000D__x000D_
3. 2015-2017: Công ty TNHH Đầu tư khai thác BĐS Trần Gia</v>
          </cell>
          <cell r="BQ25">
            <v>8</v>
          </cell>
          <cell r="BR25">
            <v>42963</v>
          </cell>
          <cell r="BS25">
            <v>0</v>
          </cell>
          <cell r="BT25">
            <v>0.21</v>
          </cell>
          <cell r="BU25">
            <v>8.2100000000000009</v>
          </cell>
          <cell r="BV25" t="str">
            <v>THIẾU</v>
          </cell>
          <cell r="BW25" t="str">
            <v>01BG</v>
          </cell>
          <cell r="BX25" t="str">
            <v>01PTCC</v>
          </cell>
          <cell r="BY25" t="str">
            <v>01PT</v>
          </cell>
          <cell r="BZ25" t="str">
            <v>01PTCC</v>
          </cell>
          <cell r="CA25" t="str">
            <v>01BG</v>
          </cell>
          <cell r="CB25" t="str">
            <v>01PTCC Bằng TNĐH Trường ĐH Tổng hợp kỹ thuật quốc gia TAMBOV - chuyên viên thương mại (kèm bảng điểm)</v>
          </cell>
          <cell r="CC25">
            <v>0</v>
          </cell>
          <cell r="CD25">
            <v>0</v>
          </cell>
          <cell r="CE25">
            <v>0</v>
          </cell>
          <cell r="CF25">
            <v>0</v>
          </cell>
          <cell r="CG25" t="str">
            <v>01PT</v>
          </cell>
          <cell r="CH25">
            <v>42963</v>
          </cell>
          <cell r="CI25">
            <v>9000000</v>
          </cell>
          <cell r="CJ25">
            <v>0</v>
          </cell>
          <cell r="CK25">
            <v>9000000</v>
          </cell>
          <cell r="CL25">
            <v>18000000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42963</v>
          </cell>
          <cell r="DR25" t="str">
            <v>Ban Đầu tư</v>
          </cell>
          <cell r="DS25" t="str">
            <v>Ban Đầu tư</v>
          </cell>
          <cell r="DT25" t="str">
            <v>Ban Đầu tư</v>
          </cell>
          <cell r="DU25" t="str">
            <v>Chuyên viên Đầu tư</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t="str">
            <v>Chưa chia team</v>
          </cell>
          <cell r="EX25">
            <v>104867317578</v>
          </cell>
          <cell r="EY25" t="str">
            <v>Hà Nội</v>
          </cell>
        </row>
        <row r="26">
          <cell r="C26">
            <v>10322</v>
          </cell>
          <cell r="D26" t="str">
            <v>Nguyễn Quang Hưng</v>
          </cell>
          <cell r="E26" t="str">
            <v>CHG</v>
          </cell>
          <cell r="F26" t="str">
            <v>Công ty CP Đầu tư Capital House</v>
          </cell>
          <cell r="G26">
            <v>0</v>
          </cell>
          <cell r="H26" t="str">
            <v>Khối Đầu Tư - Tài chính</v>
          </cell>
          <cell r="I26" t="str">
            <v>Ban Đầu tư</v>
          </cell>
          <cell r="J26" t="str">
            <v>Ban Đầu tư</v>
          </cell>
          <cell r="K26" t="str">
            <v>Ban Đầu tư</v>
          </cell>
          <cell r="L26" t="str">
            <v>Chuyên viên Đầu tư</v>
          </cell>
          <cell r="M26" t="str">
            <v>CHG</v>
          </cell>
          <cell r="N26">
            <v>42963</v>
          </cell>
          <cell r="O26">
            <v>42963</v>
          </cell>
          <cell r="P26" t="str">
            <v>075/2017/HĐLĐ-CHG</v>
          </cell>
          <cell r="Q26" t="str">
            <v>XĐTH</v>
          </cell>
          <cell r="R26" t="str">
            <v>2. Từ 12 đến dưới 24 tháng</v>
          </cell>
          <cell r="S26">
            <v>43024</v>
          </cell>
          <cell r="T26">
            <v>43404</v>
          </cell>
          <cell r="U26" t="str">
            <v>01</v>
          </cell>
          <cell r="V26">
            <v>-366</v>
          </cell>
          <cell r="W26" t="str">
            <v>CT</v>
          </cell>
          <cell r="X26">
            <v>0</v>
          </cell>
          <cell r="Y26">
            <v>0.20547945205479451</v>
          </cell>
          <cell r="Z26">
            <v>42963</v>
          </cell>
          <cell r="AA26">
            <v>10000000</v>
          </cell>
          <cell r="AB26">
            <v>0</v>
          </cell>
          <cell r="AC26">
            <v>0</v>
          </cell>
          <cell r="AD26">
            <v>0</v>
          </cell>
          <cell r="AE26">
            <v>10000000</v>
          </cell>
          <cell r="AF26">
            <v>20000000</v>
          </cell>
          <cell r="AG26" t="str">
            <v>Nam</v>
          </cell>
          <cell r="AH26" t="str">
            <v xml:space="preserve">23/2/1979      </v>
          </cell>
          <cell r="AI26">
            <v>2</v>
          </cell>
          <cell r="AJ26" t="str">
            <v>0986865696</v>
          </cell>
          <cell r="AK26" t="str">
            <v>Hung2002kts@gmail.com</v>
          </cell>
          <cell r="AL26" t="str">
            <v>1. Chưa có</v>
          </cell>
          <cell r="AM26" t="str">
            <v>Hungnq1@chgroup.vn</v>
          </cell>
          <cell r="AN26" t="str">
            <v>012844139</v>
          </cell>
          <cell r="AO26">
            <v>39681</v>
          </cell>
          <cell r="AP26" t="str">
            <v>Hà Nội</v>
          </cell>
          <cell r="AQ26" t="str">
            <v>Kim Nỗ, Đông Anh, Hà Nội</v>
          </cell>
          <cell r="AR26" t="str">
            <v>Cụm 5, thôn Cầu Thăng Long,  xã Kim Nỗ, Đông Anh, Hà Nội</v>
          </cell>
          <cell r="AS26" t="str">
            <v>Lê Thu Hương</v>
          </cell>
          <cell r="AT26">
            <v>1986</v>
          </cell>
          <cell r="AU26" t="str">
            <v>kinh tế</v>
          </cell>
          <cell r="AV26" t="str">
            <v>Nguyễn Phương Linh</v>
          </cell>
          <cell r="AW26">
            <v>2017</v>
          </cell>
          <cell r="AX26">
            <v>0</v>
          </cell>
          <cell r="AY26">
            <v>0</v>
          </cell>
          <cell r="AZ26">
            <v>0</v>
          </cell>
          <cell r="BA26">
            <v>0</v>
          </cell>
          <cell r="BB26">
            <v>0</v>
          </cell>
          <cell r="BC26">
            <v>0</v>
          </cell>
          <cell r="BD26" t="str">
            <v>Vợ Lê Thu Hương 0904603224</v>
          </cell>
          <cell r="BE26" t="str">
            <v>1. 1997-2002: Đại học kiến trúc Hà Nội_x005F_x005F_x005F_x005F_x005F_x005F_x005F_x000D__x005F_x005F_x005F_x000D__x005F_x000D__x000D_
2. 2004-2007: Đại học kiến trúc Hà Nội_x005F_x005F_x005F_x005F_x005F_x005F_x005F_x000D__x005F_x005F_x005F_x000D__x005F_x000D__x000D_
3. 2008-2011: Đại học kinh tế Quốc Dân</v>
          </cell>
          <cell r="BF26" t="str">
            <v>Thạc sỹ</v>
          </cell>
          <cell r="BG26" t="str">
            <v>1. Kiến trúc công trình_x005F_x005F_x005F_x005F_x005F_x005F_x005F_x000D__x005F_x005F_x005F_x000D__x005F_x000D__x000D_
2. Quản trị kinh doanh</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row>
        <row r="27">
          <cell r="C27">
            <v>10300</v>
          </cell>
          <cell r="D27" t="str">
            <v>Ngô Thị Hường</v>
          </cell>
          <cell r="E27" t="str">
            <v>CHG</v>
          </cell>
          <cell r="F27" t="str">
            <v>Công ty CP Đầu tư Capital House</v>
          </cell>
          <cell r="G27">
            <v>0</v>
          </cell>
          <cell r="H27" t="str">
            <v>Khối Đầu Tư - Tài chính</v>
          </cell>
          <cell r="I27" t="str">
            <v>Ban Pháp chế</v>
          </cell>
          <cell r="J27" t="str">
            <v>Ban Pháp chế</v>
          </cell>
          <cell r="K27" t="str">
            <v>Ban Pháp chế</v>
          </cell>
          <cell r="L27" t="str">
            <v>Giám đốc Ban Pháp chế</v>
          </cell>
          <cell r="M27" t="str">
            <v>CHG</v>
          </cell>
          <cell r="N27">
            <v>42942</v>
          </cell>
          <cell r="O27">
            <v>42942</v>
          </cell>
          <cell r="P27" t="str">
            <v>071/2017/HĐLĐ-CHG</v>
          </cell>
          <cell r="Q27" t="str">
            <v>XĐTH</v>
          </cell>
          <cell r="R27" t="str">
            <v>2. Từ 12 đến dưới 24 tháng</v>
          </cell>
          <cell r="S27">
            <v>42942</v>
          </cell>
          <cell r="T27">
            <v>43312</v>
          </cell>
          <cell r="U27" t="str">
            <v>01</v>
          </cell>
          <cell r="V27">
            <v>-274</v>
          </cell>
          <cell r="W27" t="str">
            <v>CT</v>
          </cell>
          <cell r="X27">
            <v>0</v>
          </cell>
          <cell r="Y27">
            <v>0.26301369863013696</v>
          </cell>
          <cell r="Z27">
            <v>42942</v>
          </cell>
          <cell r="AA27">
            <v>45000000</v>
          </cell>
          <cell r="AB27">
            <v>0</v>
          </cell>
          <cell r="AC27">
            <v>0</v>
          </cell>
          <cell r="AD27">
            <v>0</v>
          </cell>
          <cell r="AE27">
            <v>45000000</v>
          </cell>
          <cell r="AF27">
            <v>90000000</v>
          </cell>
          <cell r="AG27" t="str">
            <v>Nữ</v>
          </cell>
          <cell r="AH27" t="str">
            <v>03/06/1984</v>
          </cell>
          <cell r="AI27">
            <v>6</v>
          </cell>
          <cell r="AJ27" t="str">
            <v>0966383456</v>
          </cell>
          <cell r="AK27" t="str">
            <v>ngohuong84@gmail.com</v>
          </cell>
          <cell r="AL27" t="str">
            <v>huongnt1@tdj.vn</v>
          </cell>
          <cell r="AM27" t="str">
            <v>huongnt@chgroup.vn</v>
          </cell>
          <cell r="AN27" t="str">
            <v>024184000574</v>
          </cell>
          <cell r="AO27" t="str">
            <v>02/08/2016</v>
          </cell>
          <cell r="AP27" t="str">
            <v>Cục CS ĐKQL cư trú và DLQG về dân cư</v>
          </cell>
          <cell r="AQ27" t="str">
            <v>16 Lô D Khu ĐTM Nghĩa Đô, Dịch Vọng, Cầu Giấy, Hà Nội</v>
          </cell>
          <cell r="AR27" t="str">
            <v>16 Lô D Khu ĐTM Nghĩa Đô, Dịch Vọng, Cầu Giấy, Hà Nội</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8493700804</v>
          </cell>
          <cell r="BJ27">
            <v>8493700804</v>
          </cell>
          <cell r="BK27">
            <v>0</v>
          </cell>
          <cell r="BL27">
            <v>0</v>
          </cell>
          <cell r="BM27" t="str">
            <v>không thấy</v>
          </cell>
          <cell r="BN27" t="str">
            <v xml:space="preserve">1. NLĐ giữ </v>
          </cell>
          <cell r="BO27">
            <v>0</v>
          </cell>
          <cell r="BP27">
            <v>0</v>
          </cell>
          <cell r="BQ27">
            <v>0</v>
          </cell>
          <cell r="BR27">
            <v>0</v>
          </cell>
          <cell r="BS27">
            <v>0</v>
          </cell>
          <cell r="BT27">
            <v>117.91</v>
          </cell>
          <cell r="BU27">
            <v>117.91</v>
          </cell>
          <cell r="BV27" t="str">
            <v>THIẾU</v>
          </cell>
          <cell r="BW27" t="str">
            <v>THIẾU</v>
          </cell>
          <cell r="BX27" t="str">
            <v>THIẾU</v>
          </cell>
          <cell r="BY27" t="str">
            <v>THIẾU</v>
          </cell>
          <cell r="BZ27" t="str">
            <v>THIẾU</v>
          </cell>
          <cell r="CA27" t="str">
            <v>THIẾU</v>
          </cell>
          <cell r="CB27">
            <v>0</v>
          </cell>
          <cell r="CC27">
            <v>0</v>
          </cell>
          <cell r="CD27" t="str">
            <v>THIẾU</v>
          </cell>
          <cell r="CE27">
            <v>0</v>
          </cell>
          <cell r="CF27">
            <v>0</v>
          </cell>
          <cell r="CG27">
            <v>0</v>
          </cell>
          <cell r="CH27" t="str">
            <v>26/7/2017</v>
          </cell>
          <cell r="CI27">
            <v>45000000</v>
          </cell>
          <cell r="CJ27">
            <v>0</v>
          </cell>
          <cell r="CK27">
            <v>45000000</v>
          </cell>
          <cell r="CL27">
            <v>90000000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t="str">
            <v>THỔ</v>
          </cell>
          <cell r="EX27">
            <v>100867420540</v>
          </cell>
          <cell r="EY27">
            <v>0</v>
          </cell>
        </row>
        <row r="28">
          <cell r="C28">
            <v>10247</v>
          </cell>
          <cell r="D28" t="str">
            <v>Đỗ Thị Huệ</v>
          </cell>
          <cell r="E28" t="str">
            <v>CHG</v>
          </cell>
          <cell r="F28" t="str">
            <v>Công ty CP Đầu tư Capital House</v>
          </cell>
          <cell r="G28" t="str">
            <v>G</v>
          </cell>
          <cell r="H28" t="str">
            <v>Khối Đầu Tư - Tài chính</v>
          </cell>
          <cell r="I28" t="str">
            <v>Ban Pháp chế</v>
          </cell>
          <cell r="J28" t="str">
            <v>Ban Pháp chế</v>
          </cell>
          <cell r="K28" t="str">
            <v>Ban Pháp chế</v>
          </cell>
          <cell r="L28" t="str">
            <v>Nhân viên Pháp chế</v>
          </cell>
          <cell r="M28" t="str">
            <v>CHG</v>
          </cell>
          <cell r="N28">
            <v>42086</v>
          </cell>
          <cell r="O28">
            <v>42917</v>
          </cell>
          <cell r="P28" t="str">
            <v>010/2017/HĐLĐ-CHG</v>
          </cell>
          <cell r="Q28" t="str">
            <v>Không XĐTH</v>
          </cell>
          <cell r="R28" t="str">
            <v>1. Không XĐTH</v>
          </cell>
          <cell r="S28">
            <v>42917</v>
          </cell>
          <cell r="T28">
            <v>0</v>
          </cell>
          <cell r="U28" t="str">
            <v>03</v>
          </cell>
          <cell r="V28">
            <v>43038</v>
          </cell>
          <cell r="W28" t="str">
            <v>CT</v>
          </cell>
          <cell r="X28">
            <v>0</v>
          </cell>
          <cell r="Y28">
            <v>0.33150684931506852</v>
          </cell>
          <cell r="Z28">
            <v>42948</v>
          </cell>
          <cell r="AA28">
            <v>4300000</v>
          </cell>
          <cell r="AB28">
            <v>0</v>
          </cell>
          <cell r="AC28">
            <v>0</v>
          </cell>
          <cell r="AD28">
            <v>0</v>
          </cell>
          <cell r="AE28">
            <v>4300000</v>
          </cell>
          <cell r="AF28">
            <v>8600000</v>
          </cell>
          <cell r="AG28" t="str">
            <v>Nữ</v>
          </cell>
          <cell r="AH28">
            <v>34237</v>
          </cell>
          <cell r="AI28">
            <v>9</v>
          </cell>
          <cell r="AJ28" t="str">
            <v>0964381572</v>
          </cell>
          <cell r="AK28" t="str">
            <v>dothihue.hlu@gmail.com</v>
          </cell>
          <cell r="AL28" t="str">
            <v>huedt@tdj.vn</v>
          </cell>
          <cell r="AM28" t="str">
            <v>huedt@chgroup.vn</v>
          </cell>
          <cell r="AN28" t="str">
            <v>163249223</v>
          </cell>
          <cell r="AO28">
            <v>40485</v>
          </cell>
          <cell r="AP28" t="str">
            <v>Nam Định</v>
          </cell>
          <cell r="AQ28" t="str">
            <v>Hải Trung, Hải Hậu, Nam Định</v>
          </cell>
          <cell r="AR28" t="str">
            <v>Số 44B, ngõ 8, Phùng Khoang, Từ Liêm, Hà Nội</v>
          </cell>
          <cell r="AS28">
            <v>0</v>
          </cell>
          <cell r="AT28">
            <v>0</v>
          </cell>
          <cell r="AU28">
            <v>0</v>
          </cell>
          <cell r="AV28">
            <v>0</v>
          </cell>
          <cell r="AW28">
            <v>0</v>
          </cell>
          <cell r="AX28">
            <v>0</v>
          </cell>
          <cell r="AY28">
            <v>0</v>
          </cell>
          <cell r="AZ28">
            <v>0</v>
          </cell>
          <cell r="BA28">
            <v>0</v>
          </cell>
          <cell r="BB28">
            <v>0</v>
          </cell>
          <cell r="BC28">
            <v>0</v>
          </cell>
          <cell r="BD28" t="str">
            <v xml:space="preserve">01669118279    </v>
          </cell>
          <cell r="BE28" t="str">
            <v>ĐH Luật:</v>
          </cell>
          <cell r="BF28" t="str">
            <v>ĐH</v>
          </cell>
          <cell r="BG28">
            <v>0</v>
          </cell>
          <cell r="BH28">
            <v>0</v>
          </cell>
          <cell r="BI28">
            <v>8443675937</v>
          </cell>
          <cell r="BJ28">
            <v>8443675937</v>
          </cell>
          <cell r="BK28">
            <v>0</v>
          </cell>
          <cell r="BL28" t="str">
            <v>0115165585</v>
          </cell>
          <cell r="BM28" t="str">
            <v>không thấy</v>
          </cell>
          <cell r="BN28" t="str">
            <v>2. NLĐ gửi Cty</v>
          </cell>
          <cell r="BO28" t="str">
            <v>1. Đang tham gia BHXH</v>
          </cell>
          <cell r="BP28" t="str">
            <v xml:space="preserve">1.6/2013-11/2015: học việc - Văn phòng luật sư Hoàng Hưng_x005F_x005F_x005F_x005F_x005F_x005F_x005F_x000D__x005F_x005F_x005F_x000D__x005F_x000D__x000D_
</v>
          </cell>
          <cell r="BQ28">
            <v>2</v>
          </cell>
          <cell r="BR28">
            <v>42086</v>
          </cell>
          <cell r="BS28">
            <v>0</v>
          </cell>
          <cell r="BT28">
            <v>2.61</v>
          </cell>
          <cell r="BU28">
            <v>4.6099999999999994</v>
          </cell>
          <cell r="BV28" t="str">
            <v>02PT</v>
          </cell>
          <cell r="BW28" t="str">
            <v>02BG</v>
          </cell>
          <cell r="BX28" t="str">
            <v>01PTCC</v>
          </cell>
          <cell r="BY28" t="str">
            <v>01PTCC</v>
          </cell>
          <cell r="BZ28" t="str">
            <v>01PT</v>
          </cell>
          <cell r="CA28" t="str">
            <v>THIẾU</v>
          </cell>
          <cell r="CB28" t="str">
            <v>01PTCC Bằng TN ĐH Luật - ngành Luật</v>
          </cell>
          <cell r="CC28">
            <v>0</v>
          </cell>
          <cell r="CD28">
            <v>0</v>
          </cell>
          <cell r="CE28">
            <v>0</v>
          </cell>
          <cell r="CF28">
            <v>0</v>
          </cell>
          <cell r="CG28" t="str">
            <v>THIẾU</v>
          </cell>
          <cell r="CH28">
            <v>42370</v>
          </cell>
          <cell r="CI28">
            <v>3800000</v>
          </cell>
          <cell r="CJ28">
            <v>0</v>
          </cell>
          <cell r="CK28">
            <v>1200000</v>
          </cell>
          <cell r="CL28">
            <v>5000000</v>
          </cell>
          <cell r="CM28">
            <v>42491</v>
          </cell>
          <cell r="CN28">
            <v>3800000</v>
          </cell>
          <cell r="CO28">
            <v>0</v>
          </cell>
          <cell r="CP28">
            <v>2200000</v>
          </cell>
          <cell r="CQ28">
            <v>6000000</v>
          </cell>
          <cell r="CR28">
            <v>42767</v>
          </cell>
          <cell r="CS28">
            <v>4050000</v>
          </cell>
          <cell r="CT28">
            <v>0</v>
          </cell>
          <cell r="CU28">
            <v>1950000</v>
          </cell>
          <cell r="CV28">
            <v>6000000</v>
          </cell>
          <cell r="CW28">
            <v>42826</v>
          </cell>
          <cell r="CX28">
            <v>4050000</v>
          </cell>
          <cell r="CY28">
            <v>0</v>
          </cell>
          <cell r="CZ28">
            <v>2550000</v>
          </cell>
          <cell r="DA28">
            <v>6600000</v>
          </cell>
          <cell r="DB28">
            <v>42948</v>
          </cell>
          <cell r="DC28">
            <v>4300000</v>
          </cell>
          <cell r="DD28">
            <v>0</v>
          </cell>
          <cell r="DE28">
            <v>4300000</v>
          </cell>
          <cell r="DF28">
            <v>8600000</v>
          </cell>
          <cell r="DG28">
            <v>0</v>
          </cell>
          <cell r="DH28">
            <v>0</v>
          </cell>
          <cell r="DI28">
            <v>0</v>
          </cell>
          <cell r="DJ28">
            <v>0</v>
          </cell>
          <cell r="DK28">
            <v>0</v>
          </cell>
          <cell r="DL28">
            <v>0</v>
          </cell>
          <cell r="DM28">
            <v>0</v>
          </cell>
          <cell r="DN28">
            <v>0</v>
          </cell>
          <cell r="DO28">
            <v>0</v>
          </cell>
          <cell r="DP28">
            <v>0</v>
          </cell>
          <cell r="DQ28">
            <v>42217</v>
          </cell>
          <cell r="DR28" t="str">
            <v>Khối vận hành</v>
          </cell>
          <cell r="DS28" t="str">
            <v>Ban Pháp chế</v>
          </cell>
          <cell r="DT28" t="str">
            <v>Bộ phận Pháp chế</v>
          </cell>
          <cell r="DU28" t="str">
            <v>NV Pháp chế</v>
          </cell>
          <cell r="DV28">
            <v>41913</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t="str">
            <v>Thôi phụ cấp kiêm nhiệm từ 1/2/2017</v>
          </cell>
          <cell r="EV28">
            <v>42838</v>
          </cell>
          <cell r="EW28" t="str">
            <v>KIM</v>
          </cell>
          <cell r="EX28">
            <v>102005717419</v>
          </cell>
          <cell r="EY28" t="str">
            <v>Nam Định</v>
          </cell>
        </row>
        <row r="29">
          <cell r="C29">
            <v>10248</v>
          </cell>
          <cell r="D29" t="str">
            <v>Nguyễn Thị Hà</v>
          </cell>
          <cell r="E29" t="str">
            <v>CHG</v>
          </cell>
          <cell r="F29" t="str">
            <v>Công ty CP Đầu tư Capital House</v>
          </cell>
          <cell r="G29" t="str">
            <v>D</v>
          </cell>
          <cell r="H29" t="str">
            <v>Khối Đầu Tư - Tài chính</v>
          </cell>
          <cell r="I29" t="str">
            <v>Ban Pháp chế</v>
          </cell>
          <cell r="J29" t="str">
            <v>Ban Pháp chế</v>
          </cell>
          <cell r="K29" t="str">
            <v>Ban Pháp chế</v>
          </cell>
          <cell r="L29" t="str">
            <v>Phó Giám đốc Ban Pháp chế</v>
          </cell>
          <cell r="M29" t="str">
            <v>CHG</v>
          </cell>
          <cell r="N29">
            <v>42131</v>
          </cell>
          <cell r="O29">
            <v>42917</v>
          </cell>
          <cell r="P29" t="str">
            <v>011/2017/HĐLĐ-CHG</v>
          </cell>
          <cell r="Q29" t="str">
            <v>XĐTH</v>
          </cell>
          <cell r="R29" t="str">
            <v>4. 36 tháng</v>
          </cell>
          <cell r="S29">
            <v>42917</v>
          </cell>
          <cell r="T29">
            <v>43646</v>
          </cell>
          <cell r="U29" t="str">
            <v>02</v>
          </cell>
          <cell r="V29">
            <v>-608</v>
          </cell>
          <cell r="W29" t="str">
            <v>CT</v>
          </cell>
          <cell r="X29">
            <v>0</v>
          </cell>
          <cell r="Y29">
            <v>0.33150684931506852</v>
          </cell>
          <cell r="Z29">
            <v>42826</v>
          </cell>
          <cell r="AA29">
            <v>13200000</v>
          </cell>
          <cell r="AB29">
            <v>0</v>
          </cell>
          <cell r="AC29">
            <v>0</v>
          </cell>
          <cell r="AD29">
            <v>0</v>
          </cell>
          <cell r="AE29">
            <v>13200000</v>
          </cell>
          <cell r="AF29">
            <v>26400000</v>
          </cell>
          <cell r="AG29" t="str">
            <v>Nữ</v>
          </cell>
          <cell r="AH29">
            <v>29010</v>
          </cell>
          <cell r="AI29">
            <v>6</v>
          </cell>
          <cell r="AJ29" t="str">
            <v>0983446470</v>
          </cell>
          <cell r="AK29" t="str">
            <v>habachduong1979@gmail.com</v>
          </cell>
          <cell r="AL29" t="str">
            <v>hant@tdj.vn</v>
          </cell>
          <cell r="AM29" t="str">
            <v>hant@chgroup.vn</v>
          </cell>
          <cell r="AN29" t="str">
            <v>162204749</v>
          </cell>
          <cell r="AO29">
            <v>41124</v>
          </cell>
          <cell r="AP29" t="str">
            <v>Nam Định</v>
          </cell>
          <cell r="AQ29" t="str">
            <v>P607 khu nhà ở 6 tầng, xóm 4A, Đông Ngạc, Từ Liêm, Hà Nội</v>
          </cell>
          <cell r="AR29" t="str">
            <v>P1210, E4, Khu nhà ở xã hội Ecohome 1, Phố Kẻ Vẽ, Đông Ngạc, Từ Liêm, Hà Nội</v>
          </cell>
          <cell r="AS29">
            <v>0</v>
          </cell>
          <cell r="AT29">
            <v>0</v>
          </cell>
          <cell r="AU29">
            <v>0</v>
          </cell>
          <cell r="AV29" t="str">
            <v>Nguyễn Hữu Gia Bảo</v>
          </cell>
          <cell r="AW29">
            <v>2010</v>
          </cell>
          <cell r="AX29">
            <v>0</v>
          </cell>
          <cell r="AY29">
            <v>0</v>
          </cell>
          <cell r="AZ29">
            <v>0</v>
          </cell>
          <cell r="BA29">
            <v>0</v>
          </cell>
          <cell r="BB29">
            <v>0</v>
          </cell>
          <cell r="BC29">
            <v>0</v>
          </cell>
          <cell r="BD29" t="str">
            <v>01689993886</v>
          </cell>
          <cell r="BE29" t="str">
            <v>ĐHQG Hà Nội: Cử nhân luật</v>
          </cell>
          <cell r="BF29" t="str">
            <v>ĐH</v>
          </cell>
          <cell r="BG29">
            <v>0</v>
          </cell>
          <cell r="BH29" t="str">
            <v>1. Chứng chỉ hành nghề luật sư</v>
          </cell>
          <cell r="BI29" t="str">
            <v>8023781509</v>
          </cell>
          <cell r="BJ29">
            <v>8023781509</v>
          </cell>
          <cell r="BK29">
            <v>1</v>
          </cell>
          <cell r="BL29" t="str">
            <v>0114104177</v>
          </cell>
          <cell r="BM29" t="str">
            <v>0114104177</v>
          </cell>
          <cell r="BN29" t="str">
            <v>1. NLĐ giữ</v>
          </cell>
          <cell r="BO29" t="str">
            <v>7. Đóng nơi khác</v>
          </cell>
          <cell r="BP29" t="str">
            <v>1. 04/2003 - nay: Văn phòng luật sư Đức Thịnh - Luật sư_x005F_x005F_x005F_x005F_x005F_x005F_x005F_x000D__x005F_x005F_x005F_x000D__x005F_x000D__x000D_
2. 02/2003 - nay: Đại học Luật Đông Đô - Giảng viên</v>
          </cell>
          <cell r="BQ29">
            <v>14</v>
          </cell>
          <cell r="BR29">
            <v>42131</v>
          </cell>
          <cell r="BS29">
            <v>0</v>
          </cell>
          <cell r="BT29">
            <v>2.48</v>
          </cell>
          <cell r="BU29">
            <v>16.48</v>
          </cell>
          <cell r="BV29" t="str">
            <v>01PT</v>
          </cell>
          <cell r="BW29" t="str">
            <v>01BG</v>
          </cell>
          <cell r="BX29" t="str">
            <v>01PTCC</v>
          </cell>
          <cell r="BY29" t="str">
            <v>01PTCC</v>
          </cell>
          <cell r="BZ29" t="str">
            <v>01PTCC</v>
          </cell>
          <cell r="CA29" t="str">
            <v>01BG</v>
          </cell>
          <cell r="CB29" t="str">
            <v xml:space="preserve"> 01PTCC Bằng ĐH chuyên ngành Luật</v>
          </cell>
          <cell r="CC29">
            <v>0</v>
          </cell>
          <cell r="CD29" t="str">
            <v>1.1. 01PTCC Chứng chỉ hành nghề luật sự;_x005F_x005F_x005F_x005F_x005F_x005F_x005F_x000D__x005F_x005F_x005F_x000D__x005F_x000D__x000D_
1.2. 01PTCC Thẻ Luật sư</v>
          </cell>
          <cell r="CE29">
            <v>0</v>
          </cell>
          <cell r="CF29">
            <v>0</v>
          </cell>
          <cell r="CG29" t="str">
            <v>THIẾU</v>
          </cell>
          <cell r="CH29">
            <v>42370</v>
          </cell>
          <cell r="CI29">
            <v>3900000</v>
          </cell>
          <cell r="CJ29">
            <v>0</v>
          </cell>
          <cell r="CK29">
            <v>13100000</v>
          </cell>
          <cell r="CL29">
            <v>17000000</v>
          </cell>
          <cell r="CM29">
            <v>42491</v>
          </cell>
          <cell r="CN29">
            <v>4500000</v>
          </cell>
          <cell r="CO29">
            <v>0</v>
          </cell>
          <cell r="CP29">
            <v>17500000</v>
          </cell>
          <cell r="CQ29">
            <v>22000000</v>
          </cell>
          <cell r="CR29">
            <v>42826</v>
          </cell>
          <cell r="CS29">
            <v>13200000</v>
          </cell>
          <cell r="CT29">
            <v>0</v>
          </cell>
          <cell r="CU29">
            <v>13200000</v>
          </cell>
          <cell r="CV29">
            <v>26400000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42131</v>
          </cell>
          <cell r="DR29">
            <v>0</v>
          </cell>
          <cell r="DS29">
            <v>0</v>
          </cell>
          <cell r="DT29" t="str">
            <v>Phòng Pháp chế</v>
          </cell>
          <cell r="DU29" t="str">
            <v>Phụ trách phòng Pháp chế</v>
          </cell>
          <cell r="DV29">
            <v>42583</v>
          </cell>
          <cell r="DW29">
            <v>0</v>
          </cell>
          <cell r="DX29">
            <v>0</v>
          </cell>
          <cell r="DY29" t="str">
            <v>Phòng Pháp chế</v>
          </cell>
          <cell r="DZ29" t="str">
            <v>Phụ trách pháp chế mảng tranh tụng</v>
          </cell>
          <cell r="EA29">
            <v>42558</v>
          </cell>
          <cell r="EB29">
            <v>0</v>
          </cell>
          <cell r="EC29" t="str">
            <v>Ban Pháp chế</v>
          </cell>
          <cell r="ED29" t="str">
            <v>Phòng Pháp chế</v>
          </cell>
          <cell r="EE29" t="str">
            <v>Phó Ban Phụ trách pháp chế</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42838</v>
          </cell>
          <cell r="EW29" t="str">
            <v>MỘC</v>
          </cell>
          <cell r="EX29" t="str">
            <v>101002307741</v>
          </cell>
          <cell r="EY29" t="str">
            <v>Nam Định</v>
          </cell>
        </row>
        <row r="30">
          <cell r="C30">
            <v>10280</v>
          </cell>
          <cell r="D30" t="str">
            <v>Nguyễn Trung Thành</v>
          </cell>
          <cell r="E30" t="str">
            <v>CHG</v>
          </cell>
          <cell r="F30" t="str">
            <v>Công ty CP Đầu tư Capital House</v>
          </cell>
          <cell r="G30">
            <v>0</v>
          </cell>
          <cell r="H30" t="str">
            <v>Khối Đầu Tư - Tài chính</v>
          </cell>
          <cell r="I30" t="str">
            <v>Ban Pháp chế</v>
          </cell>
          <cell r="J30" t="str">
            <v>Ban Pháp chế</v>
          </cell>
          <cell r="K30" t="str">
            <v>Ban Pháp chế</v>
          </cell>
          <cell r="L30" t="str">
            <v>Chuyên viên Pháp chế</v>
          </cell>
          <cell r="M30" t="str">
            <v>CHG</v>
          </cell>
          <cell r="N30">
            <v>42877</v>
          </cell>
          <cell r="O30">
            <v>42917</v>
          </cell>
          <cell r="P30" t="str">
            <v>050/2017/HĐLĐ-CHG</v>
          </cell>
          <cell r="Q30" t="str">
            <v>XĐTH</v>
          </cell>
          <cell r="R30" t="str">
            <v>2. Từ 12 đến dưới 24 tháng</v>
          </cell>
          <cell r="S30">
            <v>42938</v>
          </cell>
          <cell r="T30">
            <v>43312</v>
          </cell>
          <cell r="U30" t="str">
            <v>01</v>
          </cell>
          <cell r="V30">
            <v>-274</v>
          </cell>
          <cell r="W30" t="str">
            <v>CT</v>
          </cell>
          <cell r="X30">
            <v>0</v>
          </cell>
          <cell r="Y30">
            <v>0.33150684931506852</v>
          </cell>
          <cell r="Z30">
            <v>42877</v>
          </cell>
          <cell r="AA30">
            <v>11000000</v>
          </cell>
          <cell r="AB30">
            <v>0</v>
          </cell>
          <cell r="AC30">
            <v>0</v>
          </cell>
          <cell r="AD30">
            <v>0</v>
          </cell>
          <cell r="AE30">
            <v>11000000</v>
          </cell>
          <cell r="AF30">
            <v>22000000</v>
          </cell>
          <cell r="AG30" t="str">
            <v>Nam</v>
          </cell>
          <cell r="AH30">
            <v>28110</v>
          </cell>
          <cell r="AI30">
            <v>12</v>
          </cell>
          <cell r="AJ30" t="str">
            <v>0912681001</v>
          </cell>
          <cell r="AK30" t="str">
            <v>thanh260380@gmail.com</v>
          </cell>
          <cell r="AL30" t="str">
            <v>thanhnt@tdj.vn</v>
          </cell>
          <cell r="AM30" t="str">
            <v>thanhnt@chgroup.vn</v>
          </cell>
          <cell r="AN30" t="str">
            <v>012581073</v>
          </cell>
          <cell r="AO30">
            <v>37680</v>
          </cell>
          <cell r="AP30" t="str">
            <v>Hà Nội</v>
          </cell>
          <cell r="AQ30" t="str">
            <v>56B, ngõ Quan Thổ 2, phố Tôn Đức Thắng, phường Hàng Bột, quận Đống Đa, Hà Nội</v>
          </cell>
          <cell r="AR30" t="str">
            <v>22, ngõ Quan Thổ 2, phố Tôn Đức Thắng, Đống Đa, Hà Nội</v>
          </cell>
          <cell r="AS30" t="str">
            <v>Phạm Thị Liên</v>
          </cell>
          <cell r="AT30">
            <v>1979</v>
          </cell>
          <cell r="AU30" t="str">
            <v>Cử nhân luật</v>
          </cell>
          <cell r="AV30" t="str">
            <v>Nguyễn Yến Vy</v>
          </cell>
          <cell r="AW30">
            <v>2005</v>
          </cell>
          <cell r="AX30" t="str">
            <v>Nguyễn Bình Nguyên</v>
          </cell>
          <cell r="AY30">
            <v>2009</v>
          </cell>
          <cell r="AZ30">
            <v>0</v>
          </cell>
          <cell r="BA30">
            <v>0</v>
          </cell>
          <cell r="BB30">
            <v>0</v>
          </cell>
          <cell r="BC30">
            <v>0</v>
          </cell>
          <cell r="BD30">
            <v>0</v>
          </cell>
          <cell r="BE30" t="str">
            <v>1. ĐH Luật Hà Nội_x005F_x005F_x005F_x005F_x005F_x005F_x005F_x000D__x005F_x005F_x005F_x000D__x005F_x000D__x000D_
2. Học viện Hành chính Quốc gia</v>
          </cell>
          <cell r="BF30" t="str">
            <v>Cử nhân</v>
          </cell>
          <cell r="BG30" t="str">
            <v>Phât luật Kinh tế và Luật quốc tế</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8008518479</v>
          </cell>
          <cell r="DP30">
            <v>8008518479</v>
          </cell>
          <cell r="DQ30">
            <v>0</v>
          </cell>
          <cell r="DR30" t="str">
            <v>0104035394</v>
          </cell>
          <cell r="DS30" t="str">
            <v>0121188916_x005F_x005F_x005F_x005F_x005F_x005F_x005F_x000D__x005F_x005F_x005F_x000D__x005F_x000D__x000D_
0104035394</v>
          </cell>
          <cell r="DT30">
            <v>0</v>
          </cell>
          <cell r="DU30">
            <v>0</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row>
        <row r="31">
          <cell r="C31">
            <v>10264</v>
          </cell>
          <cell r="D31" t="str">
            <v>Phạm Thị Hồng Liên</v>
          </cell>
          <cell r="E31" t="str">
            <v>CHG</v>
          </cell>
          <cell r="F31" t="str">
            <v>Công ty CP Đầu tư Capital House</v>
          </cell>
          <cell r="G31" t="str">
            <v>C</v>
          </cell>
          <cell r="H31" t="str">
            <v>Khối Đầu Tư - Tài chính</v>
          </cell>
          <cell r="I31" t="str">
            <v>Ban Tài chính - Kế toán</v>
          </cell>
          <cell r="J31" t="str">
            <v>Ban Tài chính - Kế toán</v>
          </cell>
          <cell r="K31" t="str">
            <v>Ban Tài chính - Kế toán</v>
          </cell>
          <cell r="L31" t="str">
            <v>Giám đốc Tài chính</v>
          </cell>
          <cell r="M31" t="str">
            <v>CHG</v>
          </cell>
          <cell r="N31">
            <v>42658</v>
          </cell>
          <cell r="O31">
            <v>42917</v>
          </cell>
          <cell r="P31" t="str">
            <v>032/2017/HĐLĐ-CHG</v>
          </cell>
          <cell r="Q31" t="str">
            <v>XĐTH</v>
          </cell>
          <cell r="R31" t="str">
            <v>2. Từ 12 đến dưới 24 tháng</v>
          </cell>
          <cell r="S31">
            <v>42917</v>
          </cell>
          <cell r="T31">
            <v>43281</v>
          </cell>
          <cell r="U31" t="str">
            <v>01</v>
          </cell>
          <cell r="V31">
            <v>-243</v>
          </cell>
          <cell r="W31" t="str">
            <v>CT</v>
          </cell>
          <cell r="X31">
            <v>0</v>
          </cell>
          <cell r="Y31">
            <v>0.33150684931506852</v>
          </cell>
          <cell r="Z31">
            <v>42826</v>
          </cell>
          <cell r="AA31">
            <v>45000000</v>
          </cell>
          <cell r="AB31">
            <v>0</v>
          </cell>
          <cell r="AC31">
            <v>0</v>
          </cell>
          <cell r="AD31">
            <v>0</v>
          </cell>
          <cell r="AE31">
            <v>45000000</v>
          </cell>
          <cell r="AF31">
            <v>90000000</v>
          </cell>
          <cell r="AG31" t="str">
            <v>Nữ</v>
          </cell>
          <cell r="AH31">
            <v>27652</v>
          </cell>
          <cell r="AI31">
            <v>9</v>
          </cell>
          <cell r="AJ31" t="str">
            <v xml:space="preserve">0913235640_x005F_x005F_x005F_x005F_x005F_x005F_x005F_x000D__x005F_x005F_x005F_x000D__x005F_x000D__x000D_
</v>
          </cell>
          <cell r="AK31" t="str">
            <v>lienpth.vn@gmai.com</v>
          </cell>
          <cell r="AL31" t="str">
            <v>lienpth@tdj.vn</v>
          </cell>
          <cell r="AM31" t="str">
            <v>lienpth@chgroup.vn</v>
          </cell>
          <cell r="AN31" t="str">
            <v>001175005680</v>
          </cell>
          <cell r="AO31">
            <v>42228</v>
          </cell>
          <cell r="AP31" t="str">
            <v>Cục CS ĐKQL cư trú và DLQG về dân cư</v>
          </cell>
          <cell r="AQ31" t="str">
            <v>Số nhà 18 ngõ 21 đường Nước Phần Lan tổ 13 Cụm 3 phường Tứ Liên, Tây Hồ, Hà Nội</v>
          </cell>
          <cell r="AR31" t="str">
            <v>tổ 13 Cụm 3 phường Tứ Liên, Tây Hồi, Hà Nội</v>
          </cell>
          <cell r="AS31">
            <v>0</v>
          </cell>
          <cell r="AT31">
            <v>0</v>
          </cell>
          <cell r="AU31">
            <v>0</v>
          </cell>
          <cell r="AV31" t="str">
            <v>Đinh Thùy Trang</v>
          </cell>
          <cell r="AW31" t="str">
            <v>1997</v>
          </cell>
          <cell r="AX31" t="str">
            <v>Đinh Viết Thịnh</v>
          </cell>
          <cell r="AY31" t="str">
            <v>2001</v>
          </cell>
          <cell r="AZ31">
            <v>0</v>
          </cell>
          <cell r="BA31">
            <v>0</v>
          </cell>
          <cell r="BB31">
            <v>0</v>
          </cell>
          <cell r="BC31">
            <v>0</v>
          </cell>
          <cell r="BD31" t="str">
            <v>01277307798</v>
          </cell>
          <cell r="BE31" t="str">
            <v>1. Griggs University, Hoa Kỳ: thạc sỹ quốc tế về quản trị kinh doanh_x005F_x005F_x005F_x005F_x005F_x005F_x005F_x000D__x005F_x005F_x005F_x000D__x005F_x000D__x000D_
2. HV tài chính: cử nhân kinh tế chuyên ngành kế toán</v>
          </cell>
          <cell r="BF31" t="str">
            <v>Thạc sỹ</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0</v>
          </cell>
          <cell r="EP31" t="e">
            <v>#NULL!</v>
          </cell>
          <cell r="EQ31">
            <v>0</v>
          </cell>
          <cell r="ER31">
            <v>0</v>
          </cell>
          <cell r="ES31">
            <v>0</v>
          </cell>
          <cell r="ET31">
            <v>0</v>
          </cell>
          <cell r="EU31">
            <v>0</v>
          </cell>
          <cell r="EV31">
            <v>0</v>
          </cell>
          <cell r="EW31">
            <v>0</v>
          </cell>
          <cell r="EX31">
            <v>0</v>
          </cell>
          <cell r="EY31">
            <v>0</v>
          </cell>
        </row>
        <row r="32">
          <cell r="C32">
            <v>10249</v>
          </cell>
          <cell r="D32" t="str">
            <v>Nguyễn Quốc Hưng</v>
          </cell>
          <cell r="E32" t="str">
            <v>CHG</v>
          </cell>
          <cell r="F32" t="str">
            <v>Công ty CP Đầu tư Capital House</v>
          </cell>
          <cell r="G32" t="str">
            <v>G</v>
          </cell>
          <cell r="H32" t="str">
            <v>Khối Đầu Tư - Tài chính</v>
          </cell>
          <cell r="I32" t="str">
            <v>Ban Tài chính - Kế toán</v>
          </cell>
          <cell r="J32" t="str">
            <v>Phòng Tài chính và Phân tích đầu tư</v>
          </cell>
          <cell r="K32" t="str">
            <v>Phòng Tài chính và Phân tích đầu tư</v>
          </cell>
          <cell r="L32" t="str">
            <v>Chuyên viên Tài chính</v>
          </cell>
          <cell r="M32" t="str">
            <v>CHG</v>
          </cell>
          <cell r="N32">
            <v>42199</v>
          </cell>
          <cell r="O32">
            <v>42186</v>
          </cell>
          <cell r="P32" t="str">
            <v>013/2017/HĐLĐ-CHG</v>
          </cell>
          <cell r="Q32" t="str">
            <v>XĐTH</v>
          </cell>
          <cell r="R32" t="str">
            <v>4. 36 tháng</v>
          </cell>
          <cell r="S32">
            <v>42917</v>
          </cell>
          <cell r="T32">
            <v>43830</v>
          </cell>
          <cell r="U32" t="str">
            <v>02</v>
          </cell>
          <cell r="V32">
            <v>-792</v>
          </cell>
          <cell r="W32" t="str">
            <v>CT</v>
          </cell>
          <cell r="X32">
            <v>0</v>
          </cell>
          <cell r="Y32">
            <v>2.3342465753424659</v>
          </cell>
          <cell r="Z32">
            <v>42826</v>
          </cell>
          <cell r="AA32">
            <v>4050000</v>
          </cell>
          <cell r="AB32">
            <v>0</v>
          </cell>
          <cell r="AC32">
            <v>0</v>
          </cell>
          <cell r="AD32">
            <v>0</v>
          </cell>
          <cell r="AE32">
            <v>3650000</v>
          </cell>
          <cell r="AF32">
            <v>7700000</v>
          </cell>
          <cell r="AG32" t="str">
            <v>Nam</v>
          </cell>
          <cell r="AH32">
            <v>33575</v>
          </cell>
          <cell r="AI32">
            <v>12</v>
          </cell>
          <cell r="AJ32" t="str">
            <v>0971333468</v>
          </cell>
          <cell r="AK32" t="str">
            <v>không có</v>
          </cell>
          <cell r="AL32" t="str">
            <v>hungnq@tdj.vn</v>
          </cell>
          <cell r="AM32" t="str">
            <v>hungnq@chgroup.vn</v>
          </cell>
          <cell r="AN32" t="str">
            <v>012806167</v>
          </cell>
          <cell r="AO32">
            <v>40143</v>
          </cell>
          <cell r="AP32" t="str">
            <v>Hà Nội</v>
          </cell>
          <cell r="AQ32" t="str">
            <v>Tổ 47B, Phường Tương Mai, Hoàng Mai, Hà Nội</v>
          </cell>
          <cell r="AR32" t="str">
            <v>Số 191 Trần Đại Nghĩa kéo dài, Hoàng Mai, Hà Nội</v>
          </cell>
          <cell r="AS32">
            <v>0</v>
          </cell>
          <cell r="AT32">
            <v>0</v>
          </cell>
          <cell r="AU32">
            <v>0</v>
          </cell>
          <cell r="AV32">
            <v>0</v>
          </cell>
          <cell r="AW32">
            <v>0</v>
          </cell>
          <cell r="AX32">
            <v>0</v>
          </cell>
          <cell r="AY32">
            <v>0</v>
          </cell>
          <cell r="AZ32">
            <v>0</v>
          </cell>
          <cell r="BA32">
            <v>0</v>
          </cell>
          <cell r="BB32">
            <v>0</v>
          </cell>
          <cell r="BC32">
            <v>0</v>
          </cell>
          <cell r="BD32" t="str">
            <v xml:space="preserve">0942769116    </v>
          </cell>
          <cell r="BE32" t="str">
            <v>ĐH hàng hải Việt Nam: Quản trị tài chính- kế toán</v>
          </cell>
          <cell r="BF32" t="str">
            <v>ĐH</v>
          </cell>
          <cell r="BG32">
            <v>0</v>
          </cell>
          <cell r="BH32" t="str">
            <v xml:space="preserve">1 Chứng chỉ tiếng anh trinh độ C_x005F_x005F_x005F_x005F_x005F_x005F_x005F_x000D__x005F_x005F_x005F_x000D__x005F_x000D__x000D_
2. Chứng chỉ tin học trình độ B_x005F_x005F_x005F_x005F_x005F_x005F_x005F_x000D__x005F_x005F_x005F_x000D__x005F_x000D__x000D_
</v>
          </cell>
          <cell r="BI32" t="str">
            <v>1. Chưa có</v>
          </cell>
          <cell r="BJ32">
            <v>0</v>
          </cell>
          <cell r="BK32">
            <v>0</v>
          </cell>
          <cell r="BL32" t="str">
            <v>0115202841</v>
          </cell>
          <cell r="BM32" t="str">
            <v>0115202841</v>
          </cell>
          <cell r="BN32" t="str">
            <v xml:space="preserve">1. NLĐ giữ </v>
          </cell>
          <cell r="BO32" t="str">
            <v>1. Đang tham gia BHXH</v>
          </cell>
          <cell r="BP32" t="str">
            <v>1. 09/2014 - 03/2015: Trung tâm đào tạo kế toán Vietsourcing - Nhân viên kế toán_x005F_x005F_x005F_x005F_x005F_x005F_x005F_x000D__x005F_x005F_x005F_x000D__x005F_x000D__x000D_
2. 04/2014: Cty CP Xây dựng Tân Thế Huynh - Nhân viên kế toán</v>
          </cell>
          <cell r="BQ32">
            <v>1</v>
          </cell>
          <cell r="BR32">
            <v>42199</v>
          </cell>
          <cell r="BS32">
            <v>0</v>
          </cell>
          <cell r="BT32">
            <v>2.2999999999999998</v>
          </cell>
          <cell r="BU32">
            <v>3.3</v>
          </cell>
          <cell r="BV32" t="str">
            <v>01PT</v>
          </cell>
          <cell r="BW32" t="str">
            <v>01PTCC</v>
          </cell>
          <cell r="BX32" t="str">
            <v>01PTCC</v>
          </cell>
          <cell r="BY32" t="str">
            <v>01PT</v>
          </cell>
          <cell r="BZ32" t="str">
            <v>THIẾU</v>
          </cell>
          <cell r="CA32" t="str">
            <v>THIẾU</v>
          </cell>
          <cell r="CB32" t="str">
            <v>01PTCC Bằng TNĐH Hàng Hải - khoa Quản trị tài chính - kế toán</v>
          </cell>
          <cell r="CC32">
            <v>0</v>
          </cell>
          <cell r="CD32" t="str">
            <v>01 PTCC Chứng chỉ Tiếng anh - trình độ C</v>
          </cell>
          <cell r="CE32" t="str">
            <v>01 PTCC Chứng chỉ Tin học - trình độ B</v>
          </cell>
          <cell r="CF32" t="str">
            <v>3.1. Chứng nhận đã hoàn thành khóa học Giám đốc tài chính_x005F_x005F_x005F_x005F_x005F_x005F_x005F_x000D__x005F_x005F_x005F_x000D__x005F_x000D__x000D_
3.2. Chứng nhận đã hoàn thành khóa học về tốc độ đọc và kĩ năng hiểu do Công ty CP Tư vấn và Phát triển giáo dục toàn cầu SR.</v>
          </cell>
          <cell r="CG32">
            <v>0</v>
          </cell>
          <cell r="CH32">
            <v>42370</v>
          </cell>
          <cell r="CI32">
            <v>3800000</v>
          </cell>
          <cell r="CJ32">
            <v>0</v>
          </cell>
          <cell r="CK32">
            <v>2200000</v>
          </cell>
          <cell r="CL32">
            <v>6000000</v>
          </cell>
          <cell r="CM32">
            <v>42491</v>
          </cell>
          <cell r="CN32">
            <v>3800000</v>
          </cell>
          <cell r="CO32">
            <v>0</v>
          </cell>
          <cell r="CP32">
            <v>3200000</v>
          </cell>
          <cell r="CQ32">
            <v>7000000</v>
          </cell>
          <cell r="CR32">
            <v>42736</v>
          </cell>
          <cell r="CS32">
            <v>4050000</v>
          </cell>
          <cell r="CT32">
            <v>0</v>
          </cell>
          <cell r="CU32">
            <v>2950000</v>
          </cell>
          <cell r="CV32">
            <v>7000000</v>
          </cell>
          <cell r="CW32">
            <v>42826</v>
          </cell>
          <cell r="CX32">
            <v>4050000</v>
          </cell>
          <cell r="CY32">
            <v>0</v>
          </cell>
          <cell r="CZ32">
            <v>3650000</v>
          </cell>
          <cell r="DA32">
            <v>7700000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42199</v>
          </cell>
          <cell r="DR32" t="str">
            <v>Khối vận hành</v>
          </cell>
          <cell r="DS32" t="str">
            <v>Ban Tài chính - Kế toán</v>
          </cell>
          <cell r="DT32" t="str">
            <v>Bộ phận Tài chính</v>
          </cell>
          <cell r="DU32" t="str">
            <v>Nhân viên tài chính</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42838</v>
          </cell>
          <cell r="EW32" t="str">
            <v>THỦY</v>
          </cell>
          <cell r="EX32" t="str">
            <v>104005689727</v>
          </cell>
          <cell r="EY32" t="str">
            <v>Hà Nội</v>
          </cell>
        </row>
        <row r="33">
          <cell r="C33">
            <v>10251</v>
          </cell>
          <cell r="D33" t="str">
            <v>Nguyễn Thị Quỳnh Anh</v>
          </cell>
          <cell r="E33" t="str">
            <v>CHG</v>
          </cell>
          <cell r="F33" t="str">
            <v>Công ty CP Đầu tư Capital House</v>
          </cell>
          <cell r="G33" t="str">
            <v>G</v>
          </cell>
          <cell r="H33" t="str">
            <v>Khối Đầu Tư - Tài chính</v>
          </cell>
          <cell r="I33" t="str">
            <v>Ban Tài chính - Kế toán</v>
          </cell>
          <cell r="J33" t="str">
            <v>Phòng Tài chính và Phân tích đầu tư</v>
          </cell>
          <cell r="K33" t="str">
            <v>Phòng Tài chính và Phân tích đầu tư</v>
          </cell>
          <cell r="L33" t="str">
            <v>Chuyên viên Tài chính</v>
          </cell>
          <cell r="M33" t="str">
            <v>CHG</v>
          </cell>
          <cell r="N33">
            <v>42234</v>
          </cell>
          <cell r="O33">
            <v>42186</v>
          </cell>
          <cell r="P33" t="str">
            <v>015/2017/HĐLĐ-CHG</v>
          </cell>
          <cell r="Q33" t="str">
            <v>XĐTH</v>
          </cell>
          <cell r="R33" t="str">
            <v>4. 36 tháng</v>
          </cell>
          <cell r="S33">
            <v>42917</v>
          </cell>
          <cell r="T33">
            <v>43738</v>
          </cell>
          <cell r="U33" t="str">
            <v>02</v>
          </cell>
          <cell r="V33">
            <v>-700</v>
          </cell>
          <cell r="W33" t="str">
            <v>CT</v>
          </cell>
          <cell r="X33">
            <v>0</v>
          </cell>
          <cell r="Y33">
            <v>2.3342465753424659</v>
          </cell>
          <cell r="Z33">
            <v>42826</v>
          </cell>
          <cell r="AA33">
            <v>7500000</v>
          </cell>
          <cell r="AB33">
            <v>0</v>
          </cell>
          <cell r="AC33">
            <v>0</v>
          </cell>
          <cell r="AD33">
            <v>0</v>
          </cell>
          <cell r="AE33">
            <v>7500000</v>
          </cell>
          <cell r="AF33">
            <v>15000000</v>
          </cell>
          <cell r="AG33" t="str">
            <v>Nữ</v>
          </cell>
          <cell r="AH33">
            <v>29967</v>
          </cell>
          <cell r="AI33">
            <v>1</v>
          </cell>
          <cell r="AJ33" t="str">
            <v>0904855990</v>
          </cell>
          <cell r="AK33" t="str">
            <v>quynhanhnt81@gmail.com</v>
          </cell>
          <cell r="AL33" t="str">
            <v>anhntq@tdj.vn</v>
          </cell>
          <cell r="AM33" t="str">
            <v>anhntq@chgroup.vn</v>
          </cell>
          <cell r="AN33" t="str">
            <v>171684627</v>
          </cell>
          <cell r="AO33">
            <v>40529</v>
          </cell>
          <cell r="AP33" t="str">
            <v>Thanh Hóa</v>
          </cell>
          <cell r="AQ33" t="str">
            <v>Số 68, Phố Tân Nam, Phường, Nam Ngạn, TP Thanh Hóa</v>
          </cell>
          <cell r="AR33" t="str">
            <v>Khu tập thể Thành Công, Ba Đình, Hà Nội</v>
          </cell>
          <cell r="AS33">
            <v>0</v>
          </cell>
          <cell r="AT33">
            <v>0</v>
          </cell>
          <cell r="AU33">
            <v>0</v>
          </cell>
          <cell r="AV33">
            <v>0</v>
          </cell>
          <cell r="AW33">
            <v>0</v>
          </cell>
          <cell r="AX33">
            <v>0</v>
          </cell>
          <cell r="AY33">
            <v>0</v>
          </cell>
          <cell r="AZ33">
            <v>0</v>
          </cell>
          <cell r="BA33">
            <v>0</v>
          </cell>
          <cell r="BB33">
            <v>0</v>
          </cell>
          <cell r="BC33">
            <v>0</v>
          </cell>
          <cell r="BD33" t="str">
            <v xml:space="preserve">0985663537 </v>
          </cell>
          <cell r="BE33" t="str">
            <v>ĐHQG Hà Nội: Kinh tế</v>
          </cell>
          <cell r="BF33" t="str">
            <v>ĐH</v>
          </cell>
          <cell r="BG33">
            <v>0</v>
          </cell>
          <cell r="BH33" t="str">
            <v>1. Chứng chỉ kế toán trưởng</v>
          </cell>
          <cell r="BI33">
            <v>8012987071</v>
          </cell>
          <cell r="BJ33">
            <v>8012987071</v>
          </cell>
          <cell r="BK33">
            <v>2</v>
          </cell>
          <cell r="BL33" t="str">
            <v>0109125588</v>
          </cell>
          <cell r="BM33" t="str">
            <v>không thấy</v>
          </cell>
          <cell r="BN33" t="str">
            <v xml:space="preserve">1. NLĐ giữ </v>
          </cell>
          <cell r="BO33" t="str">
            <v>1. Đang tham gia BHXH</v>
          </cell>
          <cell r="BP33" t="str">
            <v>1. 02/2009 - 05/2015: Công ty CP Công nghiệp Cimexco - Trưởng phòng Tài chính_x005F_x005F_x005F_x005F_x005F_x005F_x005F_x000D__x005F_x005F_x005F_x000D__x005F_x000D__x000D_
2. 10/2004 - 01/2009: Công ty CP Tập đoàn Đông Thiên Phú - CV tài chính</v>
          </cell>
          <cell r="BQ33">
            <v>6</v>
          </cell>
          <cell r="BR33">
            <v>42234</v>
          </cell>
          <cell r="BS33">
            <v>0</v>
          </cell>
          <cell r="BT33">
            <v>2.2000000000000002</v>
          </cell>
          <cell r="BU33">
            <v>8.1999999999999993</v>
          </cell>
          <cell r="BV33" t="str">
            <v>02PT</v>
          </cell>
          <cell r="BW33" t="str">
            <v>01PTCC</v>
          </cell>
          <cell r="BX33" t="str">
            <v>01PT</v>
          </cell>
          <cell r="BY33" t="str">
            <v>THIẾU</v>
          </cell>
          <cell r="BZ33" t="str">
            <v>THIẾU</v>
          </cell>
          <cell r="CA33" t="str">
            <v>01PT</v>
          </cell>
          <cell r="CB33" t="str">
            <v>Bằng TN ĐH Kinh tế - ĐH Quốc gia HN - Cử nhân Quản trị kinh doanh</v>
          </cell>
          <cell r="CC33">
            <v>0</v>
          </cell>
          <cell r="CD33" t="str">
            <v>Chứng chỉ Kế toán trưởng - cấp ngày 12/06/2004</v>
          </cell>
          <cell r="CE33">
            <v>0</v>
          </cell>
          <cell r="CF33">
            <v>0</v>
          </cell>
          <cell r="CG33" t="str">
            <v>THIẾU</v>
          </cell>
          <cell r="CH33">
            <v>42370</v>
          </cell>
          <cell r="CI33">
            <v>3800000</v>
          </cell>
          <cell r="CJ33">
            <v>0</v>
          </cell>
          <cell r="CK33">
            <v>6200000</v>
          </cell>
          <cell r="CL33">
            <v>10000000</v>
          </cell>
          <cell r="CM33">
            <v>42491</v>
          </cell>
          <cell r="CN33">
            <v>3800000</v>
          </cell>
          <cell r="CO33">
            <v>0</v>
          </cell>
          <cell r="CP33">
            <v>9800000</v>
          </cell>
          <cell r="CQ33">
            <v>13600000</v>
          </cell>
          <cell r="CR33">
            <v>42736</v>
          </cell>
          <cell r="CS33">
            <v>4050000</v>
          </cell>
          <cell r="CT33">
            <v>0</v>
          </cell>
          <cell r="CU33">
            <v>9550000</v>
          </cell>
          <cell r="CV33">
            <v>13600000</v>
          </cell>
          <cell r="CW33">
            <v>42826</v>
          </cell>
          <cell r="CX33">
            <v>7500000</v>
          </cell>
          <cell r="CY33">
            <v>0</v>
          </cell>
          <cell r="CZ33">
            <v>7500000</v>
          </cell>
          <cell r="DA33">
            <v>15000000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42234</v>
          </cell>
          <cell r="DR33" t="str">
            <v>Khối vận hành</v>
          </cell>
          <cell r="DS33" t="str">
            <v>Ban Tài chính - Kế toán</v>
          </cell>
          <cell r="DT33" t="str">
            <v>Bộ phận Tài chính</v>
          </cell>
          <cell r="DU33" t="str">
            <v>Chuyên viên tài chính</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42838</v>
          </cell>
          <cell r="EW33" t="str">
            <v>MỘC</v>
          </cell>
          <cell r="EX33" t="str">
            <v>101002461883</v>
          </cell>
          <cell r="EY33" t="str">
            <v>Thanh Hóa</v>
          </cell>
        </row>
        <row r="34">
          <cell r="C34">
            <v>10252</v>
          </cell>
          <cell r="D34" t="str">
            <v>Lã Thị Minh Loan</v>
          </cell>
          <cell r="E34" t="str">
            <v>CHG</v>
          </cell>
          <cell r="F34" t="str">
            <v>Công ty CP Đầu tư Capital House</v>
          </cell>
          <cell r="G34">
            <v>0</v>
          </cell>
          <cell r="H34" t="str">
            <v>Khối Đầu Tư - Tài chính</v>
          </cell>
          <cell r="I34" t="str">
            <v>Ban Tài chính - Kế toán</v>
          </cell>
          <cell r="J34" t="str">
            <v>Phòng Tài chính và Phân tích đầu tư</v>
          </cell>
          <cell r="K34" t="str">
            <v>Phòng Tài chính và Phân tích đầu tư</v>
          </cell>
          <cell r="L34" t="str">
            <v>Phụ trách Tài chính</v>
          </cell>
          <cell r="M34" t="str">
            <v>CHG</v>
          </cell>
          <cell r="N34">
            <v>42343</v>
          </cell>
          <cell r="O34">
            <v>42917</v>
          </cell>
          <cell r="P34" t="str">
            <v>016/2017/HĐLĐ-CHG</v>
          </cell>
          <cell r="Q34" t="str">
            <v>XĐTH</v>
          </cell>
          <cell r="R34" t="str">
            <v>4. 36 tháng</v>
          </cell>
          <cell r="S34">
            <v>42917</v>
          </cell>
          <cell r="T34">
            <v>43830</v>
          </cell>
          <cell r="U34" t="str">
            <v>02</v>
          </cell>
          <cell r="V34">
            <v>-792</v>
          </cell>
          <cell r="W34" t="str">
            <v>CT</v>
          </cell>
          <cell r="X34">
            <v>0</v>
          </cell>
          <cell r="Y34">
            <v>0.33150684931506852</v>
          </cell>
          <cell r="Z34">
            <v>42826</v>
          </cell>
          <cell r="AA34">
            <v>23625000</v>
          </cell>
          <cell r="AB34">
            <v>0</v>
          </cell>
          <cell r="AC34">
            <v>0</v>
          </cell>
          <cell r="AD34">
            <v>0</v>
          </cell>
          <cell r="AE34">
            <v>23625000</v>
          </cell>
          <cell r="AF34">
            <v>47250000</v>
          </cell>
          <cell r="AG34" t="str">
            <v>Nữ</v>
          </cell>
          <cell r="AH34">
            <v>28584</v>
          </cell>
          <cell r="AI34">
            <v>4</v>
          </cell>
          <cell r="AJ34" t="str">
            <v>0982597368</v>
          </cell>
          <cell r="AK34" t="str">
            <v>nhatanh03@gmail.com</v>
          </cell>
          <cell r="AL34" t="str">
            <v>loanltm@tdj.vn</v>
          </cell>
          <cell r="AM34" t="str">
            <v>loanltm@chgroup.vn</v>
          </cell>
          <cell r="AN34" t="str">
            <v>013482537</v>
          </cell>
          <cell r="AO34">
            <v>40887</v>
          </cell>
          <cell r="AP34" t="str">
            <v>Hà Nội</v>
          </cell>
          <cell r="AQ34" t="str">
            <v>KĐT Việt Hưng, Long Biên, Hà Nội</v>
          </cell>
          <cell r="AR34" t="str">
            <v>KĐT Việt Hưng, Long Biên, Hà Nội</v>
          </cell>
          <cell r="AS34" t="str">
            <v>Đinh Công Hùng</v>
          </cell>
          <cell r="AT34" t="str">
            <v>1979</v>
          </cell>
          <cell r="AU34" t="str">
            <v>Tài chính tín dụng</v>
          </cell>
          <cell r="AV34" t="str">
            <v>Đinh Nhật Anh</v>
          </cell>
          <cell r="AW34" t="str">
            <v>2003</v>
          </cell>
          <cell r="AX34" t="str">
            <v>Đinh Hải Anh</v>
          </cell>
          <cell r="AY34" t="str">
            <v>2008</v>
          </cell>
          <cell r="AZ34">
            <v>0</v>
          </cell>
          <cell r="BA34">
            <v>0</v>
          </cell>
          <cell r="BB34">
            <v>0</v>
          </cell>
          <cell r="BC34">
            <v>0</v>
          </cell>
          <cell r="BD34" t="str">
            <v xml:space="preserve">01688223478 </v>
          </cell>
          <cell r="BE34" t="str">
            <v>1. ĐH Kinh tế quốc dân: Thạc sỹ kinh tế_x005F_x005F_x005F_x005F_x005F_x005F_x005F_x000D__x005F_x005F_x005F_x000D__x005F_x000D__x000D_
2. ĐH kinh tế quốc dân: Tin học kinh tế_x005F_x005F_x005F_x005F_x005F_x005F_x005F_x000D__x005F_x005F_x005F_x000D__x005F_x000D__x000D_
3. ĐH kinh tế quốc dân: Cử nhân kinh tế</v>
          </cell>
          <cell r="BF34" t="str">
            <v>Thạc sỹ</v>
          </cell>
          <cell r="BG34">
            <v>0</v>
          </cell>
          <cell r="BH34" t="str">
            <v>1. Chứng nhận bồi dưỡng kế toán trưởng_x005F_x005F_x005F_x005F_x005F_x005F_x005F_x000D__x005F_x005F_x005F_x000D__x005F_x000D__x000D_
2. Chứng chỉ tiếng anh giao tiếp</v>
          </cell>
          <cell r="BI34">
            <v>8142199459</v>
          </cell>
          <cell r="BJ34">
            <v>8142199459</v>
          </cell>
          <cell r="BK34">
            <v>2</v>
          </cell>
          <cell r="BL34" t="str">
            <v>0104018826</v>
          </cell>
          <cell r="BM34" t="str">
            <v>0104018826</v>
          </cell>
          <cell r="BN34" t="str">
            <v>2. NLĐ gửi Cty</v>
          </cell>
          <cell r="BO34" t="str">
            <v>1. Đang tham gia BHXH</v>
          </cell>
          <cell r="BP34">
            <v>0</v>
          </cell>
          <cell r="BQ34">
            <v>0</v>
          </cell>
          <cell r="BR34">
            <v>0</v>
          </cell>
          <cell r="BS34">
            <v>0</v>
          </cell>
          <cell r="BT34">
            <v>0</v>
          </cell>
          <cell r="BU34">
            <v>0</v>
          </cell>
          <cell r="BV34">
            <v>0</v>
          </cell>
          <cell r="BW34">
            <v>0</v>
          </cell>
          <cell r="BX34">
            <v>0</v>
          </cell>
          <cell r="BY34">
            <v>0</v>
          </cell>
          <cell r="BZ34">
            <v>0</v>
          </cell>
          <cell r="CA34">
            <v>0</v>
          </cell>
          <cell r="CB34">
            <v>4.4505848552711526E-308</v>
          </cell>
          <cell r="CC34">
            <v>0</v>
          </cell>
          <cell r="CD34">
            <v>0</v>
          </cell>
          <cell r="CE34">
            <v>0</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2.045080501055532E-160</v>
          </cell>
          <cell r="DI34">
            <v>0</v>
          </cell>
          <cell r="DJ34">
            <v>4.4505848552711526E-308</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cell r="EB34">
            <v>0</v>
          </cell>
          <cell r="EC34">
            <v>0</v>
          </cell>
          <cell r="ED34">
            <v>0</v>
          </cell>
          <cell r="EE34">
            <v>0</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row>
        <row r="35">
          <cell r="C35">
            <v>10191</v>
          </cell>
          <cell r="D35" t="str">
            <v>Nguyễn Viết Thông</v>
          </cell>
          <cell r="E35" t="str">
            <v>CHG</v>
          </cell>
          <cell r="F35" t="str">
            <v>Công ty CP Đầu tư Capital House</v>
          </cell>
          <cell r="G35" t="str">
            <v>G</v>
          </cell>
          <cell r="H35" t="str">
            <v>Khối Đầu Tư - Tài chính</v>
          </cell>
          <cell r="I35" t="str">
            <v>Ban Tài chính - Kế toán</v>
          </cell>
          <cell r="J35" t="str">
            <v>Phòng Kế toán và Kiểm toán nội bộ</v>
          </cell>
          <cell r="K35" t="str">
            <v>Phòng Kế toán và Kiểm toán nội bộ</v>
          </cell>
          <cell r="L35" t="str">
            <v>Chuyên viên phụ trách Thuế</v>
          </cell>
          <cell r="M35" t="str">
            <v>TD, CHG, C6.2</v>
          </cell>
          <cell r="N35">
            <v>42585</v>
          </cell>
          <cell r="O35">
            <v>42917</v>
          </cell>
          <cell r="P35" t="str">
            <v>024/2017/HĐLĐ-CHG</v>
          </cell>
          <cell r="Q35" t="str">
            <v>XĐTH</v>
          </cell>
          <cell r="R35" t="str">
            <v>3. Từ 24 đến dưới 36 tháng</v>
          </cell>
          <cell r="S35">
            <v>42917</v>
          </cell>
          <cell r="T35">
            <v>44012</v>
          </cell>
          <cell r="U35" t="str">
            <v>02</v>
          </cell>
          <cell r="V35">
            <v>-974</v>
          </cell>
          <cell r="W35" t="str">
            <v>CT</v>
          </cell>
          <cell r="X35">
            <v>0</v>
          </cell>
          <cell r="Y35">
            <v>0.33150684931506852</v>
          </cell>
          <cell r="Z35">
            <v>42979</v>
          </cell>
          <cell r="AA35">
            <v>9000000</v>
          </cell>
          <cell r="AB35">
            <v>0</v>
          </cell>
          <cell r="AC35">
            <v>0</v>
          </cell>
          <cell r="AD35">
            <v>0</v>
          </cell>
          <cell r="AE35">
            <v>7000000</v>
          </cell>
          <cell r="AF35">
            <v>16000000</v>
          </cell>
          <cell r="AG35" t="str">
            <v>Nam</v>
          </cell>
          <cell r="AH35">
            <v>31300</v>
          </cell>
          <cell r="AI35">
            <v>9</v>
          </cell>
          <cell r="AJ35" t="str">
            <v>01682069066</v>
          </cell>
          <cell r="AK35" t="str">
            <v>nv.thong109@gmail.com</v>
          </cell>
          <cell r="AL35" t="str">
            <v>thongnv@tdj.vn</v>
          </cell>
          <cell r="AM35" t="str">
            <v>thongnv@chgroup.vn</v>
          </cell>
          <cell r="AN35" t="str">
            <v>040085000149</v>
          </cell>
          <cell r="AO35">
            <v>42285</v>
          </cell>
          <cell r="AP35" t="str">
            <v>Hà Nội</v>
          </cell>
          <cell r="AQ35" t="str">
            <v>CH22G2-T22-CC Viện Bỏng Tân Triều, Thanh Trì, Hà Nội</v>
          </cell>
          <cell r="AR35" t="str">
            <v>CH22G2-T22-CC Viện Bỏng Tân Triều, Thanh Trì, Hà Nội</v>
          </cell>
          <cell r="AS35" t="str">
            <v>Đoàn Thị Tuyết</v>
          </cell>
          <cell r="AT35" t="str">
            <v>1987</v>
          </cell>
          <cell r="AU35" t="str">
            <v>Tư vấn thuế</v>
          </cell>
          <cell r="AV35" t="str">
            <v>Nguyễn Đoàn Minh Vy</v>
          </cell>
          <cell r="AW35" t="str">
            <v>2013</v>
          </cell>
          <cell r="AX35">
            <v>0</v>
          </cell>
          <cell r="AY35">
            <v>0</v>
          </cell>
          <cell r="AZ35">
            <v>0</v>
          </cell>
          <cell r="BA35">
            <v>0</v>
          </cell>
          <cell r="BB35">
            <v>0</v>
          </cell>
          <cell r="BC35">
            <v>0</v>
          </cell>
          <cell r="BD35" t="str">
            <v>0984940322</v>
          </cell>
          <cell r="BE35" t="str">
            <v>ĐH Giao thông vận tải: Kỹ sư quản trị kinh doanh xây dưng giao thông</v>
          </cell>
          <cell r="BF35" t="str">
            <v>ĐH</v>
          </cell>
          <cell r="BG35">
            <v>0</v>
          </cell>
          <cell r="BH35" t="str">
            <v xml:space="preserve">1. Chứng chỉ bồi dưỡng kế toán trưởng_x005F_x005F_x005F_x005F_x005F_x005F_x005F_x000D__x005F_x005F_x005F_x000D__x005F_x000D__x000D_
2. Chứng chỉ kiểm toán viên hành nghề Việt Nam_x005F_x005F_x005F_x005F_x005F_x005F_x005F_x000D__x005F_x005F_x005F_x000D__x005F_x000D__x000D_
_x005F_x005F_x005F_x005F_x005F_x005F_x005F_x000D__x005F_x005F_x005F_x000D__x005F_x000D__x000D_
</v>
          </cell>
          <cell r="BI35">
            <v>8066757437</v>
          </cell>
          <cell r="BJ35" t="str">
            <v>8066757437_x005F_x005F_x005F_x005F_x005F_x005F_x005F_x000D__x005F_x005F_x005F_x000D__x005F_x000D__x000D_
(186197035)</v>
          </cell>
          <cell r="BK35">
            <v>0</v>
          </cell>
          <cell r="BL35" t="str">
            <v>0116185087</v>
          </cell>
          <cell r="BM35" t="str">
            <v>không thấy</v>
          </cell>
          <cell r="BN35" t="str">
            <v>2. NLĐ gửi Cty</v>
          </cell>
          <cell r="BO35" t="str">
            <v>1. Đang tham gia BHXH</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cell r="EB35">
            <v>0</v>
          </cell>
          <cell r="EC35">
            <v>0</v>
          </cell>
          <cell r="ED35">
            <v>0</v>
          </cell>
          <cell r="EE35">
            <v>0</v>
          </cell>
          <cell r="EF35">
            <v>0</v>
          </cell>
          <cell r="EG35">
            <v>0</v>
          </cell>
          <cell r="EH35">
            <v>1.0236087505739587E-306</v>
          </cell>
          <cell r="EI35">
            <v>0</v>
          </cell>
          <cell r="EJ35">
            <v>1.1125851413295446E-306</v>
          </cell>
          <cell r="EK35">
            <v>0</v>
          </cell>
          <cell r="EL35">
            <v>0</v>
          </cell>
          <cell r="EM35">
            <v>0</v>
          </cell>
          <cell r="EN35">
            <v>0</v>
          </cell>
          <cell r="EO35">
            <v>0</v>
          </cell>
          <cell r="EP35">
            <v>4.2236384541703943E-161</v>
          </cell>
          <cell r="EQ35">
            <v>0</v>
          </cell>
          <cell r="ER35">
            <v>0</v>
          </cell>
          <cell r="ES35">
            <v>0</v>
          </cell>
          <cell r="ET35">
            <v>0</v>
          </cell>
          <cell r="EU35">
            <v>0</v>
          </cell>
          <cell r="EV35">
            <v>0</v>
          </cell>
          <cell r="EW35">
            <v>0</v>
          </cell>
          <cell r="EX35">
            <v>0</v>
          </cell>
          <cell r="EY35">
            <v>0</v>
          </cell>
        </row>
        <row r="36">
          <cell r="C36">
            <v>10267</v>
          </cell>
          <cell r="D36" t="str">
            <v xml:space="preserve">Phạm Thị Lê </v>
          </cell>
          <cell r="E36" t="str">
            <v>CHG</v>
          </cell>
          <cell r="F36" t="str">
            <v>Công ty CP Đầu tư Capital House</v>
          </cell>
          <cell r="G36" t="str">
            <v>G</v>
          </cell>
          <cell r="H36" t="str">
            <v>Khối Đầu Tư - Tài chính</v>
          </cell>
          <cell r="I36" t="str">
            <v>Ban Tài chính - Kế toán</v>
          </cell>
          <cell r="J36" t="str">
            <v>Phòng Tài chính và Phân tích đầu tư</v>
          </cell>
          <cell r="K36" t="str">
            <v>Phòng Tài chính và Phân tích đầu tư</v>
          </cell>
          <cell r="L36" t="str">
            <v>Chuyên viên Tài chính</v>
          </cell>
          <cell r="M36" t="str">
            <v>CHG</v>
          </cell>
          <cell r="N36">
            <v>42675</v>
          </cell>
          <cell r="O36">
            <v>42917</v>
          </cell>
          <cell r="P36" t="str">
            <v>035/2017/HĐLĐ-CHG</v>
          </cell>
          <cell r="Q36" t="str">
            <v>XĐTH</v>
          </cell>
          <cell r="R36" t="str">
            <v>2. Từ 12 đến dưới 24 tháng</v>
          </cell>
          <cell r="S36" t="str">
            <v>01/07/2017</v>
          </cell>
          <cell r="T36">
            <v>43281</v>
          </cell>
          <cell r="U36" t="str">
            <v>01</v>
          </cell>
          <cell r="V36">
            <v>-243</v>
          </cell>
          <cell r="W36" t="str">
            <v>CT</v>
          </cell>
          <cell r="X36">
            <v>0</v>
          </cell>
          <cell r="Y36">
            <v>0.33150684931506852</v>
          </cell>
          <cell r="Z36">
            <v>42826</v>
          </cell>
          <cell r="AA36">
            <v>7000000</v>
          </cell>
          <cell r="AB36">
            <v>0</v>
          </cell>
          <cell r="AC36">
            <v>0</v>
          </cell>
          <cell r="AD36">
            <v>0</v>
          </cell>
          <cell r="AE36">
            <v>7000000</v>
          </cell>
          <cell r="AF36">
            <v>14000000</v>
          </cell>
          <cell r="AG36" t="str">
            <v>Nữ</v>
          </cell>
          <cell r="AH36">
            <v>29646</v>
          </cell>
          <cell r="AI36">
            <v>3</v>
          </cell>
          <cell r="AJ36" t="str">
            <v>0987551855</v>
          </cell>
          <cell r="AK36" t="str">
            <v>hung181147@gmail.com</v>
          </cell>
          <cell r="AL36" t="str">
            <v>lept@tdj.vn</v>
          </cell>
          <cell r="AM36" t="str">
            <v>lept@chgroup.vn</v>
          </cell>
          <cell r="AN36" t="str">
            <v>151400027</v>
          </cell>
          <cell r="AO36">
            <v>38267</v>
          </cell>
          <cell r="AP36" t="str">
            <v>Thái Bình</v>
          </cell>
          <cell r="AQ36" t="str">
            <v>Thôn 2, Tả Thanh Oai, Thanh Trì, Hà Nội</v>
          </cell>
          <cell r="AR36" t="str">
            <v>N.V 2.6 Khu đô thị Hữu Hưng, Tây Mỗ, Từ Liêm, Hà Nội</v>
          </cell>
          <cell r="AS36" t="str">
            <v>Đinh Việt Hùng</v>
          </cell>
          <cell r="AT36" t="str">
            <v>1978</v>
          </cell>
          <cell r="AU36" t="str">
            <v>Cán bộ</v>
          </cell>
          <cell r="AV36" t="str">
            <v>Đinh Hùng Anh</v>
          </cell>
          <cell r="AW36" t="str">
            <v>2008</v>
          </cell>
          <cell r="AX36" t="str">
            <v>Đinh Phương Thanh</v>
          </cell>
          <cell r="AY36" t="str">
            <v>2011</v>
          </cell>
          <cell r="AZ36" t="str">
            <v>Đinh An Phương</v>
          </cell>
          <cell r="BA36" t="str">
            <v>2013</v>
          </cell>
          <cell r="BB36" t="str">
            <v>Đinh Bảo An</v>
          </cell>
          <cell r="BC36" t="str">
            <v>2015</v>
          </cell>
          <cell r="BD36" t="str">
            <v xml:space="preserve">0972180999               </v>
          </cell>
          <cell r="BE36" t="str">
            <v>HV ngân hàng: cử nhân kinh tế tài chính ngân hàng</v>
          </cell>
          <cell r="BF36" t="str">
            <v>ĐH</v>
          </cell>
          <cell r="BG36">
            <v>0</v>
          </cell>
          <cell r="BH36" t="str">
            <v>1 Chứng nhận bồi dưỡng nghiệp vụ quản lý dự án đầu tư xây dựng công trình</v>
          </cell>
          <cell r="BI36">
            <v>1000419593</v>
          </cell>
          <cell r="BJ36">
            <v>1000419593</v>
          </cell>
          <cell r="BK36">
            <v>0</v>
          </cell>
          <cell r="BL36">
            <v>2607008278</v>
          </cell>
          <cell r="BM36" t="str">
            <v>không thấy</v>
          </cell>
          <cell r="BN36" t="str">
            <v xml:space="preserve">1. NLĐ giữ </v>
          </cell>
          <cell r="BO36" t="str">
            <v>1. Đang tham gia BHXH</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cell r="CN36">
            <v>0</v>
          </cell>
          <cell r="CO36">
            <v>0</v>
          </cell>
          <cell r="CP36">
            <v>0</v>
          </cell>
          <cell r="CQ36">
            <v>0</v>
          </cell>
          <cell r="CR36">
            <v>0</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row>
        <row r="37">
          <cell r="C37">
            <v>10282</v>
          </cell>
          <cell r="D37" t="str">
            <v>Nguyễn Thu Hiền</v>
          </cell>
          <cell r="E37" t="str">
            <v>CHG</v>
          </cell>
          <cell r="F37" t="str">
            <v>Công ty CP Đầu tư Capital House</v>
          </cell>
          <cell r="G37">
            <v>0</v>
          </cell>
          <cell r="H37" t="str">
            <v>Khối Đầu Tư - Tài chính</v>
          </cell>
          <cell r="I37" t="str">
            <v>Ban Tài chính - Kế toán</v>
          </cell>
          <cell r="J37" t="str">
            <v>Phòng Kế toán và Kiểm toán nội bộ</v>
          </cell>
          <cell r="K37" t="str">
            <v>Phòng Kế toán và Kiểm toán nội bộ</v>
          </cell>
          <cell r="L37" t="str">
            <v>Chuyên viên Ban Kế toán &amp; Kiểm toán nội bộ</v>
          </cell>
          <cell r="M37" t="str">
            <v>CHG</v>
          </cell>
          <cell r="N37">
            <v>42906</v>
          </cell>
          <cell r="O37">
            <v>42917</v>
          </cell>
          <cell r="P37" t="str">
            <v>052/2017/HĐLĐ-CHG</v>
          </cell>
          <cell r="Q37" t="str">
            <v>XĐTH</v>
          </cell>
          <cell r="R37" t="str">
            <v>2. Từ 12 đến dưới 24 tháng</v>
          </cell>
          <cell r="S37">
            <v>42967</v>
          </cell>
          <cell r="T37">
            <v>43343</v>
          </cell>
          <cell r="U37" t="str">
            <v>01</v>
          </cell>
          <cell r="V37">
            <v>-305</v>
          </cell>
          <cell r="W37" t="str">
            <v>CT</v>
          </cell>
          <cell r="X37">
            <v>0</v>
          </cell>
          <cell r="Y37">
            <v>0.33150684931506852</v>
          </cell>
          <cell r="Z37">
            <v>42906</v>
          </cell>
          <cell r="AA37">
            <v>10000000</v>
          </cell>
          <cell r="AB37">
            <v>0</v>
          </cell>
          <cell r="AC37">
            <v>0</v>
          </cell>
          <cell r="AD37">
            <v>0</v>
          </cell>
          <cell r="AE37">
            <v>10000000</v>
          </cell>
          <cell r="AF37">
            <v>20000000</v>
          </cell>
          <cell r="AG37" t="str">
            <v>Nữ</v>
          </cell>
          <cell r="AH37">
            <v>30079</v>
          </cell>
          <cell r="AI37">
            <v>5</v>
          </cell>
          <cell r="AJ37" t="str">
            <v>0902191569</v>
          </cell>
          <cell r="AK37" t="str">
            <v>hienntda@gmail.com</v>
          </cell>
          <cell r="AL37" t="str">
            <v>hiennt@tdj.vn</v>
          </cell>
          <cell r="AM37" t="str">
            <v>hiennt@chgroup.vn</v>
          </cell>
          <cell r="AN37" t="str">
            <v>012293529</v>
          </cell>
          <cell r="AO37">
            <v>41362</v>
          </cell>
          <cell r="AP37" t="str">
            <v>Hà Nội</v>
          </cell>
          <cell r="AQ37" t="str">
            <v>Xuân Nộn, Đông Anh, Hà Nội</v>
          </cell>
          <cell r="AR37" t="str">
            <v>Số 5, ngách 2/14 phố Nam Dư, Hoàng Mai, Hà Nội</v>
          </cell>
          <cell r="AS37" t="str">
            <v>Mạc Hoàng Dương</v>
          </cell>
          <cell r="AT37">
            <v>1983</v>
          </cell>
          <cell r="AU37" t="str">
            <v>Kinh doanh</v>
          </cell>
          <cell r="AV37" t="str">
            <v>Mạc Nguyễn Hoài An</v>
          </cell>
          <cell r="AW37">
            <v>2012</v>
          </cell>
          <cell r="AX37" t="str">
            <v>Mạc Nguyễn Hoàng Minh</v>
          </cell>
          <cell r="AY37">
            <v>2014</v>
          </cell>
          <cell r="AZ37" t="str">
            <v>Mạc Nguyễn Minh Phúc</v>
          </cell>
          <cell r="BA37">
            <v>2016</v>
          </cell>
          <cell r="BB37">
            <v>0</v>
          </cell>
          <cell r="BC37">
            <v>0</v>
          </cell>
          <cell r="BD37" t="str">
            <v>Chồng Mạc Hoàng Dương  0983037979</v>
          </cell>
          <cell r="BE37" t="str">
            <v>2000-2004: Đại học Kinh tế Quốc Dân Hà Nội</v>
          </cell>
          <cell r="BF37" t="str">
            <v>ĐH</v>
          </cell>
          <cell r="BG37" t="str">
            <v>Kế toán, kiểm toán</v>
          </cell>
          <cell r="BH37">
            <v>0</v>
          </cell>
          <cell r="BI37">
            <v>8010397373</v>
          </cell>
          <cell r="BJ37">
            <v>8010397373</v>
          </cell>
          <cell r="BK37">
            <v>0</v>
          </cell>
          <cell r="BL37" t="str">
            <v>0107036268</v>
          </cell>
          <cell r="BM37" t="str">
            <v>không thấy</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13</v>
          </cell>
          <cell r="DZ37">
            <v>42906</v>
          </cell>
          <cell r="EA37">
            <v>0</v>
          </cell>
          <cell r="EB37">
            <v>0.36</v>
          </cell>
          <cell r="EC37">
            <v>13.36</v>
          </cell>
          <cell r="ED37" t="str">
            <v>THIẾU</v>
          </cell>
          <cell r="EE37" t="str">
            <v>01BG</v>
          </cell>
          <cell r="EF37" t="str">
            <v>01PTCC</v>
          </cell>
          <cell r="EG37" t="str">
            <v>01PTCC</v>
          </cell>
          <cell r="EH37" t="str">
            <v>01PTCC</v>
          </cell>
          <cell r="EI37" t="str">
            <v>THIẾU</v>
          </cell>
          <cell r="EJ37" t="str">
            <v>01PTCC Bằng TNĐH Kinh tế quốc dân  - ngành Kế toán</v>
          </cell>
          <cell r="EK37" t="str">
            <v>01PTCC Bằng TNĐH Luật Hà Nội - ngành Luật (Hệ tại chức)</v>
          </cell>
          <cell r="EL37" t="str">
            <v>01PTCC Chứng chỉ kiểm toán viên</v>
          </cell>
          <cell r="EM37">
            <v>0</v>
          </cell>
          <cell r="EN37">
            <v>0</v>
          </cell>
          <cell r="EO37" t="str">
            <v>01PT</v>
          </cell>
          <cell r="EP37">
            <v>42906</v>
          </cell>
          <cell r="EQ37">
            <v>10000000</v>
          </cell>
          <cell r="ER37">
            <v>0</v>
          </cell>
          <cell r="ES37">
            <v>10000000</v>
          </cell>
          <cell r="ET37">
            <v>20000000</v>
          </cell>
          <cell r="EU37">
            <v>0</v>
          </cell>
          <cell r="EV37">
            <v>0</v>
          </cell>
          <cell r="EW37">
            <v>0</v>
          </cell>
          <cell r="EX37">
            <v>0</v>
          </cell>
          <cell r="EY37">
            <v>0</v>
          </cell>
        </row>
        <row r="38">
          <cell r="C38">
            <v>10349</v>
          </cell>
          <cell r="D38" t="str">
            <v>Phạm Công Hoan</v>
          </cell>
          <cell r="E38" t="str">
            <v>CHG</v>
          </cell>
          <cell r="F38" t="str">
            <v>Công ty CP Đầu tư Capital House</v>
          </cell>
          <cell r="G38">
            <v>0</v>
          </cell>
          <cell r="H38" t="str">
            <v>Khối Đầu Tư - Tài chính</v>
          </cell>
          <cell r="I38" t="str">
            <v>Ban Tài chính - Kế toán</v>
          </cell>
          <cell r="J38" t="str">
            <v>Phòng Kế toán và Kiểm toán nội bộ</v>
          </cell>
          <cell r="K38" t="str">
            <v>Phòng Kế toán và Kiểm toán nội bộ</v>
          </cell>
          <cell r="L38" t="str">
            <v>Chuyên viên Thuế và Kiểm soát hợp đồng</v>
          </cell>
          <cell r="M38">
            <v>0</v>
          </cell>
          <cell r="N38">
            <v>43003</v>
          </cell>
          <cell r="O38">
            <v>43003</v>
          </cell>
          <cell r="P38" t="str">
            <v>082/2017/HĐTV-CHG</v>
          </cell>
          <cell r="Q38" t="str">
            <v>HĐTV</v>
          </cell>
          <cell r="R38" t="str">
            <v>5. 2 tháng</v>
          </cell>
          <cell r="S38">
            <v>43003</v>
          </cell>
          <cell r="T38">
            <v>43063</v>
          </cell>
          <cell r="U38">
            <v>0</v>
          </cell>
          <cell r="V38">
            <v>-25</v>
          </cell>
          <cell r="W38" t="str">
            <v>TV</v>
          </cell>
          <cell r="X38">
            <v>0</v>
          </cell>
          <cell r="Y38">
            <v>9.5890410958904104E-2</v>
          </cell>
          <cell r="Z38">
            <v>43003</v>
          </cell>
          <cell r="AA38">
            <v>6500000</v>
          </cell>
          <cell r="AB38">
            <v>0</v>
          </cell>
          <cell r="AC38">
            <v>0</v>
          </cell>
          <cell r="AD38">
            <v>0</v>
          </cell>
          <cell r="AE38">
            <v>6500000</v>
          </cell>
          <cell r="AF38">
            <v>13000000</v>
          </cell>
          <cell r="AG38" t="str">
            <v>Nam</v>
          </cell>
          <cell r="AH38">
            <v>33236</v>
          </cell>
          <cell r="AI38">
            <v>12</v>
          </cell>
          <cell r="AJ38" t="str">
            <v>0973361197</v>
          </cell>
          <cell r="AK38" t="str">
            <v>hoanpc90@gmai.com</v>
          </cell>
          <cell r="AL38" t="str">
            <v>hoanpc@chgroup.vn</v>
          </cell>
          <cell r="AM38" t="str">
            <v>hoanpc@chgroup.vn</v>
          </cell>
          <cell r="AN38" t="str">
            <v>145345174</v>
          </cell>
          <cell r="AO38">
            <v>38568</v>
          </cell>
          <cell r="AP38" t="str">
            <v>Hưng Yên</v>
          </cell>
          <cell r="AQ38" t="str">
            <v>Hưng Long, Mỹ Hào, Hưng Yên</v>
          </cell>
          <cell r="AR38" t="str">
            <v>Phòng 103, B13 tập thể Đồng Xa, Mai Dịch, Cầu Giấy, Hà Nội</v>
          </cell>
          <cell r="AS38">
            <v>0</v>
          </cell>
          <cell r="AT38">
            <v>0</v>
          </cell>
          <cell r="AU38">
            <v>0</v>
          </cell>
          <cell r="AV38">
            <v>0</v>
          </cell>
          <cell r="AW38">
            <v>0</v>
          </cell>
          <cell r="AX38">
            <v>0</v>
          </cell>
          <cell r="AY38">
            <v>0</v>
          </cell>
          <cell r="AZ38">
            <v>0</v>
          </cell>
          <cell r="BA38">
            <v>0</v>
          </cell>
          <cell r="BB38">
            <v>0</v>
          </cell>
          <cell r="BC38">
            <v>0</v>
          </cell>
          <cell r="BD38" t="str">
            <v>Bố Phạm Văn Hân 01657373937</v>
          </cell>
          <cell r="BE38" t="str">
            <v>2008-2012: Đại học Thương Mại</v>
          </cell>
          <cell r="BF38" t="str">
            <v>ĐH</v>
          </cell>
          <cell r="BG38" t="str">
            <v>Kế toán</v>
          </cell>
          <cell r="BH38">
            <v>0</v>
          </cell>
          <cell r="BI38">
            <v>8217736375</v>
          </cell>
          <cell r="BJ38">
            <v>8217736375</v>
          </cell>
          <cell r="BK38">
            <v>0</v>
          </cell>
          <cell r="BL38" t="str">
            <v>0114150203</v>
          </cell>
          <cell r="BM38">
            <v>0</v>
          </cell>
          <cell r="BN38" t="str">
            <v>1. NLĐ giữ</v>
          </cell>
          <cell r="BO38">
            <v>0</v>
          </cell>
          <cell r="BP38" t="str">
            <v>2013-2017: Công ty TNHH PKF Việt Nam</v>
          </cell>
          <cell r="BQ38">
            <v>4</v>
          </cell>
          <cell r="BR38">
            <v>43003</v>
          </cell>
          <cell r="BS38">
            <v>0</v>
          </cell>
          <cell r="BT38">
            <v>0.1</v>
          </cell>
          <cell r="BU38">
            <v>4.0999999999999996</v>
          </cell>
          <cell r="BV38">
            <v>0</v>
          </cell>
          <cell r="BW38">
            <v>0</v>
          </cell>
          <cell r="BX38">
            <v>0</v>
          </cell>
          <cell r="BY38">
            <v>0</v>
          </cell>
          <cell r="BZ38">
            <v>0</v>
          </cell>
          <cell r="CA38">
            <v>0</v>
          </cell>
          <cell r="CB38">
            <v>0</v>
          </cell>
          <cell r="CC38">
            <v>0</v>
          </cell>
          <cell r="CD38">
            <v>0</v>
          </cell>
          <cell r="CE38">
            <v>0</v>
          </cell>
          <cell r="CF38">
            <v>0</v>
          </cell>
          <cell r="CG38">
            <v>0</v>
          </cell>
          <cell r="CH38">
            <v>43003</v>
          </cell>
          <cell r="CI38">
            <v>6500000</v>
          </cell>
          <cell r="CJ38">
            <v>0</v>
          </cell>
          <cell r="CK38">
            <v>6500000</v>
          </cell>
          <cell r="CL38">
            <v>13000000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43003</v>
          </cell>
          <cell r="DR38" t="str">
            <v>Ban Tài chính - Kế toán</v>
          </cell>
          <cell r="DS38" t="str">
            <v>Phòng Kế toán và Kiểm toán nội bộ</v>
          </cell>
          <cell r="DT38" t="str">
            <v>Phòng Kế toán và Kiểm toán nội bộ</v>
          </cell>
          <cell r="DU38" t="str">
            <v>Chuyên viên Thuế và Kiểm soát hợp đồng</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t="str">
            <v>Chưa chia team</v>
          </cell>
          <cell r="EX38">
            <v>103003479190</v>
          </cell>
          <cell r="EY38" t="str">
            <v>Hưng Yên</v>
          </cell>
        </row>
        <row r="39">
          <cell r="C39">
            <v>10277</v>
          </cell>
          <cell r="D39" t="str">
            <v>Lã Thị Bích Thủy</v>
          </cell>
          <cell r="E39" t="str">
            <v>CHG</v>
          </cell>
          <cell r="F39" t="str">
            <v>Công ty CP Đầu tư Capital House</v>
          </cell>
          <cell r="G39">
            <v>0</v>
          </cell>
          <cell r="H39" t="str">
            <v>Khối Vận hành</v>
          </cell>
          <cell r="I39" t="str">
            <v>Ban Nhân sự</v>
          </cell>
          <cell r="J39" t="str">
            <v>Ban Nhân sự</v>
          </cell>
          <cell r="K39" t="str">
            <v>Ban Nhân sự</v>
          </cell>
          <cell r="L39" t="str">
            <v>Giám đốc Ban Nhân sự</v>
          </cell>
          <cell r="M39" t="str">
            <v>CHG</v>
          </cell>
          <cell r="N39">
            <v>42845</v>
          </cell>
          <cell r="O39">
            <v>42917</v>
          </cell>
          <cell r="P39" t="str">
            <v>046/2017/HĐLĐ-CHG</v>
          </cell>
          <cell r="Q39" t="str">
            <v>XĐTH</v>
          </cell>
          <cell r="R39" t="str">
            <v>2. Từ 12 đến dưới 24 tháng</v>
          </cell>
          <cell r="S39">
            <v>42917</v>
          </cell>
          <cell r="T39">
            <v>43281</v>
          </cell>
          <cell r="U39" t="str">
            <v>01</v>
          </cell>
          <cell r="V39">
            <v>-243</v>
          </cell>
          <cell r="W39" t="str">
            <v>CT</v>
          </cell>
          <cell r="X39">
            <v>0</v>
          </cell>
          <cell r="Y39">
            <v>0.33150684931506852</v>
          </cell>
          <cell r="Z39">
            <v>42979</v>
          </cell>
          <cell r="AA39">
            <v>30000000</v>
          </cell>
          <cell r="AB39">
            <v>0</v>
          </cell>
          <cell r="AC39">
            <v>500000</v>
          </cell>
          <cell r="AD39">
            <v>0</v>
          </cell>
          <cell r="AE39">
            <v>30000000</v>
          </cell>
          <cell r="AF39">
            <v>60500000</v>
          </cell>
          <cell r="AG39" t="str">
            <v>Nữ</v>
          </cell>
          <cell r="AH39">
            <v>28366</v>
          </cell>
          <cell r="AI39">
            <v>8</v>
          </cell>
          <cell r="AJ39" t="str">
            <v>0912686496</v>
          </cell>
          <cell r="AK39" t="str">
            <v>latbichthuy@gmail.com</v>
          </cell>
          <cell r="AL39" t="str">
            <v>thuyltb@tdj.vn</v>
          </cell>
          <cell r="AM39" t="str">
            <v>thuyltb@chgroup.vn</v>
          </cell>
          <cell r="AN39" t="str">
            <v>011755572</v>
          </cell>
          <cell r="AO39">
            <v>38708</v>
          </cell>
          <cell r="AP39" t="str">
            <v>Hà Nội</v>
          </cell>
          <cell r="AQ39" t="str">
            <v>Số 25, ngách 33/12, Nhân Hòa, Nhân Chính, Thanh Xuân, Hà Nội</v>
          </cell>
          <cell r="AR39" t="str">
            <v xml:space="preserve">B609 Xuân Mai Tower, đường Tô Hiệu, Hà Đông, Hà Nội </v>
          </cell>
          <cell r="AS39" t="str">
            <v>Phạm Quỳnh Vân</v>
          </cell>
          <cell r="AT39" t="str">
            <v>1975</v>
          </cell>
          <cell r="AU39" t="str">
            <v>Tự do</v>
          </cell>
          <cell r="AV39" t="str">
            <v>Phạm Gia Huy</v>
          </cell>
          <cell r="AW39">
            <v>2009</v>
          </cell>
          <cell r="AX39" t="str">
            <v>Phạm Gia Đức</v>
          </cell>
          <cell r="AY39">
            <v>2011</v>
          </cell>
          <cell r="AZ39">
            <v>0</v>
          </cell>
          <cell r="BA39">
            <v>0</v>
          </cell>
          <cell r="BB39">
            <v>0</v>
          </cell>
          <cell r="BC39">
            <v>0</v>
          </cell>
          <cell r="BD39" t="str">
            <v>Chồng Phạm Quỳnh Vân: 0943768769</v>
          </cell>
          <cell r="BE39" t="str">
            <v>1. 1995-1999: ĐH Tài chính - Kế toán_x005F_x005F_x005F_x005F_x005F_x005F_x005F_x000D__x005F_x005F_x005F_x000D__x005F_x000D__x000D_
2. 2012-2014: CFVG</v>
          </cell>
          <cell r="BF39" t="str">
            <v>Thạc sỹ</v>
          </cell>
          <cell r="BG39" t="str">
            <v>1. Kế toán doanh nghiệp_x005F_x005F_x005F_x005F_x005F_x005F_x005F_x000D__x005F_x005F_x005F_x000D__x005F_x000D__x000D_
2. Quản trị kinh doanh</v>
          </cell>
          <cell r="BH39">
            <v>0</v>
          </cell>
          <cell r="BI39">
            <v>8002970304</v>
          </cell>
          <cell r="BJ39">
            <v>8002970304</v>
          </cell>
          <cell r="BK39">
            <v>0</v>
          </cell>
          <cell r="BL39" t="str">
            <v>0103020376</v>
          </cell>
          <cell r="BM39" t="str">
            <v xml:space="preserve"> 0125652721</v>
          </cell>
          <cell r="BN39">
            <v>0</v>
          </cell>
          <cell r="BO39" t="str">
            <v>8. Không phải tham gia</v>
          </cell>
          <cell r="BP39">
            <v>0</v>
          </cell>
          <cell r="BQ39">
            <v>0</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cell r="CM39">
            <v>0</v>
          </cell>
          <cell r="CN39">
            <v>0</v>
          </cell>
          <cell r="CO39">
            <v>0</v>
          </cell>
          <cell r="CP39">
            <v>0</v>
          </cell>
          <cell r="CQ39">
            <v>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1.3337047686823647E-160</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row>
        <row r="40">
          <cell r="C40">
            <v>10278</v>
          </cell>
          <cell r="D40" t="str">
            <v>Đỗ Thanh Hằng</v>
          </cell>
          <cell r="E40" t="str">
            <v>CHG</v>
          </cell>
          <cell r="F40" t="str">
            <v>Công ty CP Đầu tư Capital House</v>
          </cell>
          <cell r="G40">
            <v>0</v>
          </cell>
          <cell r="H40" t="str">
            <v>Khối Vận hành</v>
          </cell>
          <cell r="I40" t="str">
            <v>Ban Nhân sự</v>
          </cell>
          <cell r="J40" t="str">
            <v>Phòng Dịch vụ Nhân sự</v>
          </cell>
          <cell r="K40" t="str">
            <v>Phòng Dịch vụ Nhân sự</v>
          </cell>
          <cell r="L40" t="str">
            <v>Nhân viên Nhân sự</v>
          </cell>
          <cell r="M40" t="str">
            <v>CHG</v>
          </cell>
          <cell r="N40">
            <v>42787</v>
          </cell>
          <cell r="O40">
            <v>42907</v>
          </cell>
          <cell r="P40" t="str">
            <v>048/2017/HĐLĐ-CHG</v>
          </cell>
          <cell r="Q40" t="str">
            <v>XĐTH</v>
          </cell>
          <cell r="R40" t="str">
            <v>2. Từ 12 đến dưới 24 tháng</v>
          </cell>
          <cell r="S40">
            <v>42907</v>
          </cell>
          <cell r="T40">
            <v>43281</v>
          </cell>
          <cell r="U40" t="str">
            <v>01</v>
          </cell>
          <cell r="V40">
            <v>-243</v>
          </cell>
          <cell r="W40" t="str">
            <v>CT</v>
          </cell>
          <cell r="X40">
            <v>0</v>
          </cell>
          <cell r="Y40">
            <v>0.35890410958904112</v>
          </cell>
          <cell r="Z40">
            <v>42907</v>
          </cell>
          <cell r="AA40">
            <v>4500000</v>
          </cell>
          <cell r="AB40">
            <v>0</v>
          </cell>
          <cell r="AC40">
            <v>0</v>
          </cell>
          <cell r="AD40">
            <v>0</v>
          </cell>
          <cell r="AE40">
            <v>4500000</v>
          </cell>
          <cell r="AF40">
            <v>9000000</v>
          </cell>
          <cell r="AG40" t="str">
            <v>Nữ</v>
          </cell>
          <cell r="AH40">
            <v>33490</v>
          </cell>
          <cell r="AI40">
            <v>9</v>
          </cell>
          <cell r="AJ40" t="str">
            <v>0973979009</v>
          </cell>
          <cell r="AK40" t="str">
            <v>dohang9991@gmail.com</v>
          </cell>
          <cell r="AL40" t="str">
            <v>hangdt@tdj.vn</v>
          </cell>
          <cell r="AM40" t="str">
            <v>hangdt@chgroup.vn</v>
          </cell>
          <cell r="AN40" t="str">
            <v>017326364</v>
          </cell>
          <cell r="AO40">
            <v>40847</v>
          </cell>
          <cell r="AP40" t="str">
            <v>Hà Nội</v>
          </cell>
          <cell r="AQ40" t="str">
            <v>Đường 19/5, phường Văn Quán, quận Hà Đông, Hà Nội</v>
          </cell>
          <cell r="AR40" t="str">
            <v>SN57A, tổ 4, đường 19/5, phường Văn Quán, quận Hà Đông, Hà Nội</v>
          </cell>
          <cell r="AS40">
            <v>0</v>
          </cell>
          <cell r="AT40">
            <v>0</v>
          </cell>
          <cell r="AU40">
            <v>0</v>
          </cell>
          <cell r="AV40">
            <v>0</v>
          </cell>
          <cell r="AW40">
            <v>0</v>
          </cell>
          <cell r="AX40">
            <v>0</v>
          </cell>
          <cell r="AY40">
            <v>0</v>
          </cell>
          <cell r="AZ40">
            <v>0</v>
          </cell>
          <cell r="BA40">
            <v>0</v>
          </cell>
          <cell r="BB40">
            <v>0</v>
          </cell>
          <cell r="BC40">
            <v>0</v>
          </cell>
          <cell r="BD40" t="str">
            <v>Anh trai Đỗ Thanh Tùng: 0984227166</v>
          </cell>
          <cell r="BE40" t="str">
            <v>1. 2009-2013: Học viện tài chình_x005F_x005F_x005F_x005F_x005F_x005F_x005F_x000D__x005F_x005F_x005F_x000D__x005F_x000D__x000D_
2. 2015-2017: Học viện tài chính (cao học)</v>
          </cell>
          <cell r="BF40" t="str">
            <v>ĐH</v>
          </cell>
          <cell r="BG40" t="str">
            <v>Tài chính ngân hàng</v>
          </cell>
          <cell r="BH40">
            <v>0</v>
          </cell>
          <cell r="BI40">
            <v>8343759580</v>
          </cell>
          <cell r="BJ40">
            <v>8343759580</v>
          </cell>
          <cell r="BK40">
            <v>0</v>
          </cell>
          <cell r="BL40">
            <v>0</v>
          </cell>
          <cell r="BM40" t="str">
            <v>0122411631</v>
          </cell>
          <cell r="BN40">
            <v>0</v>
          </cell>
          <cell r="BO40" t="str">
            <v>8. Không phải tham gia</v>
          </cell>
          <cell r="BP40" t="str">
            <v>1. 2013: Công ty Lobbycomm_x005F_x005F_x005F_x005F_x005F_x005F_x005F_x000D__x005F_x005F_x005F_x000D__x005F_x000D__x000D_
2. 2014-2017: Công ty Viettel Hòa Bình</v>
          </cell>
          <cell r="BQ40">
            <v>4</v>
          </cell>
          <cell r="BR40">
            <v>42787</v>
          </cell>
          <cell r="BS40">
            <v>0</v>
          </cell>
          <cell r="BT40">
            <v>0.69</v>
          </cell>
          <cell r="BU40">
            <v>4.6899999999999995</v>
          </cell>
          <cell r="BV40" t="str">
            <v>02PT</v>
          </cell>
          <cell r="BW40" t="str">
            <v>01BG</v>
          </cell>
          <cell r="BX40" t="str">
            <v>01PTCC</v>
          </cell>
          <cell r="BY40" t="str">
            <v>01PTCC</v>
          </cell>
          <cell r="BZ40" t="str">
            <v>01PTCC</v>
          </cell>
          <cell r="CA40" t="str">
            <v>01BG</v>
          </cell>
          <cell r="CB40" t="str">
            <v>Bằng TN ĐH Học viện Tài chính</v>
          </cell>
          <cell r="CC40">
            <v>0</v>
          </cell>
          <cell r="CD40" t="str">
            <v>01PTCC Chứng chỉ Ngoại ngữ trình độ C - cấp ngày 10/08/2013</v>
          </cell>
          <cell r="CE40" t="str">
            <v>01PTCC Chứng chỉ Tin học trình độ B - cấp ngày 15/07/2013</v>
          </cell>
          <cell r="CF40">
            <v>0</v>
          </cell>
          <cell r="CG40" t="str">
            <v>THIẾU</v>
          </cell>
          <cell r="CH40">
            <v>42787</v>
          </cell>
          <cell r="CI40">
            <v>0</v>
          </cell>
          <cell r="CJ40">
            <v>0</v>
          </cell>
          <cell r="CK40">
            <v>0</v>
          </cell>
          <cell r="CL40">
            <v>0</v>
          </cell>
          <cell r="CM40">
            <v>42826</v>
          </cell>
          <cell r="CN40">
            <v>4050000</v>
          </cell>
          <cell r="CO40">
            <v>0</v>
          </cell>
          <cell r="CP40">
            <v>2950000</v>
          </cell>
          <cell r="CQ40">
            <v>7000000</v>
          </cell>
          <cell r="CR40">
            <v>42907</v>
          </cell>
          <cell r="CS40">
            <v>4500000</v>
          </cell>
          <cell r="CT40">
            <v>0</v>
          </cell>
          <cell r="CU40">
            <v>4500000</v>
          </cell>
          <cell r="CV40">
            <v>9000000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42787</v>
          </cell>
          <cell r="DR40">
            <v>0</v>
          </cell>
          <cell r="DS40" t="str">
            <v>Ban Nhân sự</v>
          </cell>
          <cell r="DT40" t="str">
            <v>Ban Nhân sự</v>
          </cell>
          <cell r="DU40" t="str">
            <v>Thực tập sinh nhân sự</v>
          </cell>
          <cell r="DV40">
            <v>42846</v>
          </cell>
          <cell r="DW40" t="str">
            <v>Khối Vận hành</v>
          </cell>
          <cell r="DX40" t="str">
            <v>Ban Nhân sự</v>
          </cell>
          <cell r="DY40" t="str">
            <v>Bộ phận Dịch vụ nhân sự</v>
          </cell>
          <cell r="DZ40" t="str">
            <v>Cộng tác viên nhân sự</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42858</v>
          </cell>
          <cell r="EW40" t="str">
            <v>KIM</v>
          </cell>
          <cell r="EX40" t="str">
            <v>100002469807</v>
          </cell>
          <cell r="EY40" t="str">
            <v>Hòa Bình</v>
          </cell>
        </row>
        <row r="41">
          <cell r="C41">
            <v>10281</v>
          </cell>
          <cell r="D41" t="str">
            <v>Tô Thị Là</v>
          </cell>
          <cell r="E41" t="str">
            <v>CHG</v>
          </cell>
          <cell r="F41" t="str">
            <v>Công ty CP Đầu tư Capital House</v>
          </cell>
          <cell r="G41">
            <v>0</v>
          </cell>
          <cell r="H41" t="str">
            <v>Khối Vận hành</v>
          </cell>
          <cell r="I41" t="str">
            <v>Ban Nhân sự</v>
          </cell>
          <cell r="J41" t="str">
            <v>Ban Nhân sự</v>
          </cell>
          <cell r="K41" t="str">
            <v>Bộ phận Hoạch định và Phát triển Nguồn nhân lực</v>
          </cell>
          <cell r="L41" t="str">
            <v>Phụ trách Hoạch định &amp; Phát triển Nguồn nhân lực</v>
          </cell>
          <cell r="M41" t="str">
            <v>CHG</v>
          </cell>
          <cell r="N41">
            <v>42870</v>
          </cell>
          <cell r="O41">
            <v>42917</v>
          </cell>
          <cell r="P41" t="str">
            <v>051/2017/HĐLĐ-CHG</v>
          </cell>
          <cell r="Q41" t="str">
            <v>XĐTH</v>
          </cell>
          <cell r="R41" t="str">
            <v>2. Từ 12 đến dưới 24 tháng</v>
          </cell>
          <cell r="S41">
            <v>42917</v>
          </cell>
          <cell r="T41">
            <v>43281</v>
          </cell>
          <cell r="U41" t="str">
            <v>01</v>
          </cell>
          <cell r="V41">
            <v>-243</v>
          </cell>
          <cell r="W41" t="str">
            <v>CT</v>
          </cell>
          <cell r="X41">
            <v>0</v>
          </cell>
          <cell r="Y41">
            <v>0.33150684931506852</v>
          </cell>
          <cell r="Z41">
            <v>42870</v>
          </cell>
          <cell r="AA41">
            <v>17500000</v>
          </cell>
          <cell r="AB41">
            <v>0</v>
          </cell>
          <cell r="AC41">
            <v>0</v>
          </cell>
          <cell r="AD41">
            <v>0</v>
          </cell>
          <cell r="AE41">
            <v>17500000</v>
          </cell>
          <cell r="AF41">
            <v>35000000</v>
          </cell>
          <cell r="AG41" t="str">
            <v>Nữ</v>
          </cell>
          <cell r="AH41">
            <v>29734</v>
          </cell>
          <cell r="AI41">
            <v>5</v>
          </cell>
          <cell r="AJ41" t="str">
            <v>0904556075</v>
          </cell>
          <cell r="AK41" t="str">
            <v>tola28581@gmail.com</v>
          </cell>
          <cell r="AL41" t="str">
            <v>latt@tdj.vn</v>
          </cell>
          <cell r="AM41" t="str">
            <v>latt@chgroup.vn</v>
          </cell>
          <cell r="AN41" t="str">
            <v>151254162</v>
          </cell>
          <cell r="AO41">
            <v>37823</v>
          </cell>
          <cell r="AP41" t="str">
            <v>Thái Bình</v>
          </cell>
          <cell r="AQ41" t="str">
            <v>Số nhà 524 phố Ngô Thì Nhậm, tổ 22, phường Trần Lãm, TP. Thái Bình</v>
          </cell>
          <cell r="AR41" t="str">
            <v>Phòng 202 nhà C26,  khu tập thể Tân Mai, phường Tân Mai, quận Hoàng Mai, Hà Nội</v>
          </cell>
          <cell r="AS41">
            <v>0</v>
          </cell>
          <cell r="AT41">
            <v>0</v>
          </cell>
          <cell r="AU41">
            <v>0</v>
          </cell>
          <cell r="AV41" t="str">
            <v>Bùi Hoàng Khôi Nguyên</v>
          </cell>
          <cell r="AW41">
            <v>39996</v>
          </cell>
          <cell r="AX41">
            <v>0</v>
          </cell>
          <cell r="AY41">
            <v>0</v>
          </cell>
          <cell r="AZ41">
            <v>0</v>
          </cell>
          <cell r="BA41">
            <v>0</v>
          </cell>
          <cell r="BB41">
            <v>0</v>
          </cell>
          <cell r="BC41">
            <v>0</v>
          </cell>
          <cell r="BD41" t="str">
            <v>Mẹ Phan Thị Lan: 0904615461</v>
          </cell>
          <cell r="BE41" t="str">
            <v>ĐH KHXH&amp;NV - ĐHQGHN</v>
          </cell>
          <cell r="BF41" t="str">
            <v>Cử nhân</v>
          </cell>
          <cell r="BG41" t="str">
            <v>Tâm lý học</v>
          </cell>
          <cell r="BH41">
            <v>0</v>
          </cell>
          <cell r="BI41">
            <v>8012248112</v>
          </cell>
          <cell r="BJ41">
            <v>8012248112</v>
          </cell>
          <cell r="BK41">
            <v>0</v>
          </cell>
          <cell r="BL41" t="str">
            <v>09105067111</v>
          </cell>
          <cell r="BM41" t="str">
            <v>không thấy</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cell r="EB41" t="str">
            <v>01BG</v>
          </cell>
          <cell r="EC41" t="str">
            <v>THIẾU</v>
          </cell>
          <cell r="ED41" t="str">
            <v>01PT</v>
          </cell>
          <cell r="EE41" t="str">
            <v>01PTCC</v>
          </cell>
          <cell r="EF41" t="str">
            <v>01BG</v>
          </cell>
          <cell r="EG41" t="str">
            <v>01PTCC Bằng TNĐH Khoa học xã hội và Nhân văn - ngành Tâm lý học</v>
          </cell>
          <cell r="EH41">
            <v>0</v>
          </cell>
          <cell r="EI41">
            <v>0</v>
          </cell>
          <cell r="EJ41">
            <v>0</v>
          </cell>
          <cell r="EK41">
            <v>0</v>
          </cell>
          <cell r="EL41" t="str">
            <v>01PT</v>
          </cell>
          <cell r="EM41">
            <v>42870</v>
          </cell>
          <cell r="EN41">
            <v>17500000</v>
          </cell>
          <cell r="EO41">
            <v>0</v>
          </cell>
          <cell r="EP41">
            <v>17500000</v>
          </cell>
          <cell r="EQ41">
            <v>35000000</v>
          </cell>
          <cell r="ER41">
            <v>0</v>
          </cell>
          <cell r="ES41">
            <v>0</v>
          </cell>
          <cell r="ET41">
            <v>0</v>
          </cell>
          <cell r="EU41">
            <v>0</v>
          </cell>
          <cell r="EV41">
            <v>0</v>
          </cell>
          <cell r="EW41">
            <v>0</v>
          </cell>
          <cell r="EX41">
            <v>0</v>
          </cell>
          <cell r="EY41">
            <v>0</v>
          </cell>
        </row>
        <row r="42">
          <cell r="C42">
            <v>10298</v>
          </cell>
          <cell r="D42" t="str">
            <v>Nguyễn Mạnh Hùng</v>
          </cell>
          <cell r="E42" t="str">
            <v>CHG</v>
          </cell>
          <cell r="F42" t="str">
            <v>Công ty CP Đầu tư Capital House</v>
          </cell>
          <cell r="G42">
            <v>0</v>
          </cell>
          <cell r="H42" t="str">
            <v>Khối Vận hành</v>
          </cell>
          <cell r="I42" t="str">
            <v>Ban Nhân sự</v>
          </cell>
          <cell r="J42" t="str">
            <v>Phòng Dịch vụ Nhân sự</v>
          </cell>
          <cell r="K42" t="str">
            <v>Phòng Dịch vụ Nhân sự</v>
          </cell>
          <cell r="L42" t="str">
            <v>Phụ trách Dịch vụ Nhân sự</v>
          </cell>
          <cell r="M42" t="str">
            <v>CHG</v>
          </cell>
          <cell r="N42">
            <v>42843</v>
          </cell>
          <cell r="O42">
            <v>42917</v>
          </cell>
          <cell r="P42" t="str">
            <v>069/2017/HĐLĐ-CHG</v>
          </cell>
          <cell r="Q42" t="str">
            <v>XĐTH</v>
          </cell>
          <cell r="R42" t="str">
            <v>2. Từ 12 đến dưới 24 tháng</v>
          </cell>
          <cell r="S42">
            <v>42917</v>
          </cell>
          <cell r="T42">
            <v>43281</v>
          </cell>
          <cell r="U42" t="str">
            <v>01</v>
          </cell>
          <cell r="V42">
            <v>-243</v>
          </cell>
          <cell r="W42" t="str">
            <v>CT</v>
          </cell>
          <cell r="X42">
            <v>0</v>
          </cell>
          <cell r="Y42">
            <v>0.33150684931506852</v>
          </cell>
          <cell r="Z42">
            <v>42917</v>
          </cell>
          <cell r="AA42">
            <v>13000000</v>
          </cell>
          <cell r="AB42">
            <v>0</v>
          </cell>
          <cell r="AC42">
            <v>0</v>
          </cell>
          <cell r="AD42">
            <v>0</v>
          </cell>
          <cell r="AE42">
            <v>13000000</v>
          </cell>
          <cell r="AF42">
            <v>26000000</v>
          </cell>
          <cell r="AG42" t="str">
            <v>Nam</v>
          </cell>
          <cell r="AH42">
            <v>29952</v>
          </cell>
          <cell r="AI42">
            <v>1</v>
          </cell>
          <cell r="AJ42" t="str">
            <v>0989559968</v>
          </cell>
          <cell r="AK42" t="str">
            <v>hungnm1013@gmail.com</v>
          </cell>
          <cell r="AL42" t="str">
            <v>hungnm1@tdj.vn</v>
          </cell>
          <cell r="AM42" t="str">
            <v>hungnm@chgroup.vn</v>
          </cell>
          <cell r="AN42" t="str">
            <v>001082002698</v>
          </cell>
          <cell r="AO42">
            <v>41824</v>
          </cell>
          <cell r="AP42" t="str">
            <v>Cục CS ĐKQL cư trú và DLQG về dân cư</v>
          </cell>
          <cell r="AQ42" t="str">
            <v>Trâu Quỳ, Gia Lâm, Hà Nội</v>
          </cell>
          <cell r="AR42" t="str">
            <v>Phòng 1902, ĐN2, chung cư VC7, Tổ 12, P Phúc Diễn, Bắc Từ Liêm, Hà Nội</v>
          </cell>
          <cell r="AS42" t="str">
            <v>Lê Thị Kim Oanh</v>
          </cell>
          <cell r="AT42" t="str">
            <v>1986</v>
          </cell>
          <cell r="AU42" t="str">
            <v>Nhân viên văn phòng</v>
          </cell>
          <cell r="AV42" t="str">
            <v>Nguyễn Lê Phương Nhi</v>
          </cell>
          <cell r="AW42" t="str">
            <v>2010</v>
          </cell>
          <cell r="AX42" t="str">
            <v>Nguyễn Lê Như An</v>
          </cell>
          <cell r="AY42" t="str">
            <v>2013</v>
          </cell>
          <cell r="AZ42">
            <v>0</v>
          </cell>
          <cell r="BA42">
            <v>0</v>
          </cell>
          <cell r="BB42">
            <v>0</v>
          </cell>
          <cell r="BC42">
            <v>0</v>
          </cell>
          <cell r="BD42" t="str">
            <v>Vợ Lê Thị Kim Oanh: 0975088585</v>
          </cell>
          <cell r="BE42" t="str">
            <v>2000-2004: Đại học KTQD</v>
          </cell>
          <cell r="BF42" t="str">
            <v>ĐH</v>
          </cell>
          <cell r="BG42" t="str">
            <v>Kinh tế lao động</v>
          </cell>
          <cell r="BH42" t="str">
            <v>Chứng chỉ ngắn hạn Quản trị nhân sự nâng cao</v>
          </cell>
          <cell r="BI42">
            <v>8017476352</v>
          </cell>
          <cell r="BJ42">
            <v>8017476352</v>
          </cell>
          <cell r="BK42">
            <v>3</v>
          </cell>
          <cell r="BL42" t="str">
            <v>6605630896</v>
          </cell>
          <cell r="BM42" t="str">
            <v>không thấy</v>
          </cell>
          <cell r="BN42" t="str">
            <v xml:space="preserve">1. NLĐ giữ </v>
          </cell>
          <cell r="BO42" t="str">
            <v>8. Không phải tham gia</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v>0</v>
          </cell>
          <cell r="CK42">
            <v>0</v>
          </cell>
          <cell r="CL42">
            <v>0</v>
          </cell>
          <cell r="CM42">
            <v>0</v>
          </cell>
          <cell r="CN42">
            <v>0</v>
          </cell>
          <cell r="CO42">
            <v>0</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cell r="EB42">
            <v>0</v>
          </cell>
          <cell r="EC42">
            <v>0</v>
          </cell>
          <cell r="ED42">
            <v>0</v>
          </cell>
          <cell r="EE42">
            <v>0</v>
          </cell>
          <cell r="EF42">
            <v>3.0232693620938356E-160</v>
          </cell>
          <cell r="EG42">
            <v>0</v>
          </cell>
          <cell r="EH42">
            <v>0</v>
          </cell>
          <cell r="EI42">
            <v>0</v>
          </cell>
          <cell r="EJ42">
            <v>0</v>
          </cell>
          <cell r="EK42">
            <v>0</v>
          </cell>
          <cell r="EL42">
            <v>0</v>
          </cell>
          <cell r="EM42">
            <v>0</v>
          </cell>
          <cell r="EN42">
            <v>0</v>
          </cell>
          <cell r="EO42">
            <v>0</v>
          </cell>
          <cell r="EP42">
            <v>0</v>
          </cell>
          <cell r="EQ42">
            <v>0</v>
          </cell>
          <cell r="ER42">
            <v>0</v>
          </cell>
          <cell r="ES42" t="b">
            <v>0</v>
          </cell>
          <cell r="ET42">
            <v>0</v>
          </cell>
          <cell r="EU42">
            <v>1.3337047686823647E-160</v>
          </cell>
          <cell r="EV42">
            <v>0</v>
          </cell>
          <cell r="EW42">
            <v>0</v>
          </cell>
          <cell r="EX42">
            <v>0</v>
          </cell>
          <cell r="EY42">
            <v>0</v>
          </cell>
        </row>
        <row r="43">
          <cell r="C43">
            <v>10297</v>
          </cell>
          <cell r="D43" t="str">
            <v>Nguyễn Thị Điệp</v>
          </cell>
          <cell r="E43" t="str">
            <v>CHG</v>
          </cell>
          <cell r="F43" t="str">
            <v>Công ty CP Đầu tư Capital House</v>
          </cell>
          <cell r="G43">
            <v>0</v>
          </cell>
          <cell r="H43" t="str">
            <v>Khối Vận hành</v>
          </cell>
          <cell r="I43" t="str">
            <v>Ban Nhân sự</v>
          </cell>
          <cell r="J43" t="str">
            <v>Phòng Dịch vụ Nhân sự</v>
          </cell>
          <cell r="K43" t="str">
            <v>Phòng Dịch vụ Nhân sự</v>
          </cell>
          <cell r="L43" t="str">
            <v>Chuyên viên Nhân sự</v>
          </cell>
          <cell r="M43" t="str">
            <v>CHG</v>
          </cell>
          <cell r="N43" t="str">
            <v>19/7/2017</v>
          </cell>
          <cell r="O43">
            <v>42935</v>
          </cell>
          <cell r="P43" t="str">
            <v>068/2017/HĐLĐ-CHG</v>
          </cell>
          <cell r="Q43" t="str">
            <v>XĐTH</v>
          </cell>
          <cell r="R43" t="str">
            <v>2. Từ 12 đến dưới 24 tháng</v>
          </cell>
          <cell r="S43">
            <v>42996</v>
          </cell>
          <cell r="T43">
            <v>43373</v>
          </cell>
          <cell r="U43" t="str">
            <v>01</v>
          </cell>
          <cell r="V43">
            <v>-335</v>
          </cell>
          <cell r="W43" t="str">
            <v>CT</v>
          </cell>
          <cell r="X43">
            <v>0</v>
          </cell>
          <cell r="Y43">
            <v>0.28219178082191781</v>
          </cell>
          <cell r="Z43">
            <v>42935</v>
          </cell>
          <cell r="AA43">
            <v>7000000</v>
          </cell>
          <cell r="AB43">
            <v>0</v>
          </cell>
          <cell r="AC43">
            <v>0</v>
          </cell>
          <cell r="AD43">
            <v>0</v>
          </cell>
          <cell r="AE43">
            <v>7000000</v>
          </cell>
          <cell r="AF43">
            <v>14000000</v>
          </cell>
          <cell r="AG43" t="str">
            <v>Nữ</v>
          </cell>
          <cell r="AH43">
            <v>32450</v>
          </cell>
          <cell r="AI43">
            <v>11</v>
          </cell>
          <cell r="AJ43" t="str">
            <v xml:space="preserve">0912199486     </v>
          </cell>
          <cell r="AK43" t="str">
            <v>nguyendiep1188@gmail.com</v>
          </cell>
          <cell r="AL43" t="str">
            <v>diepnt@chgroup.vn</v>
          </cell>
          <cell r="AM43" t="str">
            <v>diepnt@chgroup.vn</v>
          </cell>
          <cell r="AN43" t="str">
            <v>145302768</v>
          </cell>
          <cell r="AO43">
            <v>38140</v>
          </cell>
          <cell r="AP43" t="str">
            <v>Hưng Yên</v>
          </cell>
          <cell r="AQ43" t="str">
            <v>Ngọc Lâm, Mỹ Hào, Hưng Yên</v>
          </cell>
          <cell r="AR43" t="str">
            <v>Xóm Vực, Thanh Liệt, Thanh Trì, Hà Nội</v>
          </cell>
          <cell r="AS43">
            <v>0</v>
          </cell>
          <cell r="AT43">
            <v>0</v>
          </cell>
          <cell r="AU43">
            <v>0</v>
          </cell>
          <cell r="AV43">
            <v>0</v>
          </cell>
          <cell r="AW43">
            <v>0</v>
          </cell>
          <cell r="AX43">
            <v>0</v>
          </cell>
          <cell r="AY43">
            <v>0</v>
          </cell>
          <cell r="AZ43">
            <v>0</v>
          </cell>
          <cell r="BA43">
            <v>0</v>
          </cell>
          <cell r="BB43">
            <v>0</v>
          </cell>
          <cell r="BC43">
            <v>0</v>
          </cell>
          <cell r="BD43" t="str">
            <v xml:space="preserve">Mẹ Phạm Thị Tơ 0972272649 </v>
          </cell>
          <cell r="BE43" t="str">
            <v>2007-2011: Đại học Khoa học Xã hội và Nhân văn</v>
          </cell>
          <cell r="BF43" t="str">
            <v>ĐH</v>
          </cell>
          <cell r="BG43" t="str">
            <v>Quản lý nguồn nhân lực</v>
          </cell>
          <cell r="BH43">
            <v>0</v>
          </cell>
          <cell r="BI43">
            <v>8375168735</v>
          </cell>
          <cell r="BJ43">
            <v>8375168735</v>
          </cell>
          <cell r="BK43">
            <v>0</v>
          </cell>
          <cell r="BL43" t="str">
            <v>0114159298</v>
          </cell>
          <cell r="BM43" t="str">
            <v>không thấy</v>
          </cell>
          <cell r="BN43" t="str">
            <v xml:space="preserve">1. NLĐ giữ </v>
          </cell>
          <cell r="BO43">
            <v>0</v>
          </cell>
          <cell r="BP43" t="str">
            <v>1. 2012-2014: Công ty CP ĐT XNK Thuận Phát_x005F_x005F_x005F_x005F_x005F_x005F_x005F_x000D__x005F_x005F_x005F_x000D__x005F_x000D__x000D_
2. 2014-2017: Công ty CP Karofi Việt Nam</v>
          </cell>
          <cell r="BQ43">
            <v>5</v>
          </cell>
          <cell r="BR43">
            <v>42935</v>
          </cell>
          <cell r="BS43">
            <v>0</v>
          </cell>
          <cell r="BT43">
            <v>0.28000000000000003</v>
          </cell>
          <cell r="BU43">
            <v>5.28</v>
          </cell>
          <cell r="BV43">
            <v>0</v>
          </cell>
          <cell r="BW43">
            <v>0</v>
          </cell>
          <cell r="BX43">
            <v>0</v>
          </cell>
          <cell r="BY43">
            <v>0</v>
          </cell>
          <cell r="BZ43">
            <v>0</v>
          </cell>
          <cell r="CA43">
            <v>0</v>
          </cell>
          <cell r="CB43">
            <v>0</v>
          </cell>
          <cell r="CC43">
            <v>0</v>
          </cell>
          <cell r="CD43">
            <v>0</v>
          </cell>
          <cell r="CE43">
            <v>0</v>
          </cell>
          <cell r="CF43">
            <v>0</v>
          </cell>
          <cell r="CG43">
            <v>0</v>
          </cell>
          <cell r="CH43">
            <v>42935</v>
          </cell>
          <cell r="CI43">
            <v>7000000</v>
          </cell>
          <cell r="CJ43">
            <v>0</v>
          </cell>
          <cell r="CK43">
            <v>7000000</v>
          </cell>
          <cell r="CL43">
            <v>14000000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42935</v>
          </cell>
          <cell r="DR43" t="str">
            <v>Khối Vận hành</v>
          </cell>
          <cell r="DS43" t="str">
            <v>Ban Nhân sự</v>
          </cell>
          <cell r="DT43" t="str">
            <v>Phòng Dịch vụ Nhân sự</v>
          </cell>
          <cell r="DU43" t="str">
            <v>Nhân viên Nhân sự</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t="str">
            <v>HỎA</v>
          </cell>
          <cell r="EX43">
            <v>108867293254</v>
          </cell>
          <cell r="EY43" t="str">
            <v>Hưng yên</v>
          </cell>
        </row>
        <row r="44">
          <cell r="C44">
            <v>10336</v>
          </cell>
          <cell r="D44" t="str">
            <v>Mai Tuấn Anh</v>
          </cell>
          <cell r="E44" t="str">
            <v>CHG</v>
          </cell>
          <cell r="F44" t="str">
            <v>Công ty CP Đầu tư Capital House</v>
          </cell>
          <cell r="G44">
            <v>0</v>
          </cell>
          <cell r="H44" t="str">
            <v>Khối Vận hành</v>
          </cell>
          <cell r="I44" t="str">
            <v>Ban Nhân sự</v>
          </cell>
          <cell r="J44" t="str">
            <v>Ban Nhân sự</v>
          </cell>
          <cell r="K44" t="str">
            <v>Bộ phận Đào tạo</v>
          </cell>
          <cell r="L44" t="str">
            <v>Phụ trách Đào tạo &amp; Gắn kết</v>
          </cell>
          <cell r="M44" t="str">
            <v>CHG</v>
          </cell>
          <cell r="N44">
            <v>42948</v>
          </cell>
          <cell r="O44">
            <v>42948</v>
          </cell>
          <cell r="P44" t="str">
            <v>072/2017/HĐLĐ-CHG</v>
          </cell>
          <cell r="Q44" t="str">
            <v>XĐTH</v>
          </cell>
          <cell r="R44" t="str">
            <v>2. Từ 12 đến dưới 24 tháng</v>
          </cell>
          <cell r="S44">
            <v>43008</v>
          </cell>
          <cell r="T44">
            <v>43373</v>
          </cell>
          <cell r="U44" t="str">
            <v>01</v>
          </cell>
          <cell r="V44">
            <v>-335</v>
          </cell>
          <cell r="W44" t="str">
            <v>CT</v>
          </cell>
          <cell r="X44">
            <v>0</v>
          </cell>
          <cell r="Y44">
            <v>0.24657534246575341</v>
          </cell>
          <cell r="Z44">
            <v>42948</v>
          </cell>
          <cell r="AA44">
            <v>14000000</v>
          </cell>
          <cell r="AB44">
            <v>0</v>
          </cell>
          <cell r="AC44">
            <v>0</v>
          </cell>
          <cell r="AD44">
            <v>0</v>
          </cell>
          <cell r="AE44">
            <v>14000000</v>
          </cell>
          <cell r="AF44">
            <v>28000000</v>
          </cell>
          <cell r="AG44" t="str">
            <v>Nam</v>
          </cell>
          <cell r="AH44">
            <v>31888</v>
          </cell>
          <cell r="AI44">
            <v>4</v>
          </cell>
          <cell r="AJ44" t="str">
            <v>0982821487</v>
          </cell>
          <cell r="AK44" t="str">
            <v>tuananh21487@gmail.com</v>
          </cell>
          <cell r="AL44" t="str">
            <v>anhmt@tdj.vn</v>
          </cell>
          <cell r="AM44" t="str">
            <v>anhmt@chgroup.vn</v>
          </cell>
          <cell r="AN44" t="str">
            <v>001087012567</v>
          </cell>
          <cell r="AO44">
            <v>42523</v>
          </cell>
          <cell r="AP44" t="str">
            <v>Cục CS ĐKQL cư trú và DLQG về dân cư</v>
          </cell>
          <cell r="AQ44" t="str">
            <v>Số 6, hẻm 47/19, ngõ Hoà Bình 4, Minh Khai, Hai Bà Trưng, Hà Nội</v>
          </cell>
          <cell r="AR44" t="str">
            <v>Số 6, hẻm 47/19, ngõ Hoà Bình 4, Minh Khai, Hai Bà Trưng, Hà Nội</v>
          </cell>
          <cell r="AS44" t="str">
            <v>Nguyễn Thị Thanh Lam</v>
          </cell>
          <cell r="AT44">
            <v>1991</v>
          </cell>
          <cell r="AU44" t="str">
            <v>Nhân sự</v>
          </cell>
          <cell r="AV44">
            <v>0</v>
          </cell>
          <cell r="AW44">
            <v>0</v>
          </cell>
          <cell r="AX44">
            <v>0</v>
          </cell>
          <cell r="AY44">
            <v>0</v>
          </cell>
          <cell r="AZ44">
            <v>0</v>
          </cell>
          <cell r="BA44">
            <v>0</v>
          </cell>
          <cell r="BB44">
            <v>0</v>
          </cell>
          <cell r="BC44">
            <v>0</v>
          </cell>
          <cell r="BD44" t="str">
            <v>Vợ Nguyễn Thị Thanh Lam 0982840066</v>
          </cell>
          <cell r="BE44" t="str">
            <v>1. 2005-2009: Học viện Khoa học Quân sự_x005F_x005F_x005F_x005F_x005F_x005F_x005F_x000D__x005F_x005F_x005F_x000D__x005F_x000D__x000D_
2. 2015-2017: Đại học Kinh tế - Đại học Quốc Gia</v>
          </cell>
          <cell r="BF44" t="str">
            <v>ĐH</v>
          </cell>
          <cell r="BG44" t="str">
            <v>1. Tiếng Anh Thương mại_x005F_x005F_x005F_x005F_x005F_x005F_x005F_x000D__x005F_x005F_x005F_x000D__x005F_x000D__x000D_
2. Quản lý kinh tế</v>
          </cell>
          <cell r="BH44">
            <v>0</v>
          </cell>
          <cell r="BI44">
            <v>8110172895</v>
          </cell>
          <cell r="BJ44" t="str">
            <v>8110172895_x005F_x005F_x005F_x005F_x005F_x005F_x005F_x000D__x005F_x005F_x005F_x000D__x005F_x000D__x000D_
(012461582)</v>
          </cell>
          <cell r="BK44">
            <v>0</v>
          </cell>
          <cell r="BL44" t="str">
            <v>0111142432</v>
          </cell>
          <cell r="BM44" t="str">
            <v>0111142432_x005F_x005F_x005F_x005F_x005F_x005F_x005F_x000D__x005F_x005F_x005F_x000D__x005F_x000D__x000D_
(012461582)</v>
          </cell>
          <cell r="BN44" t="str">
            <v xml:space="preserve">1. NLĐ giữ </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t="b">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row>
        <row r="45">
          <cell r="C45">
            <v>10195</v>
          </cell>
          <cell r="D45" t="str">
            <v>Trần Thị Thanh Nga</v>
          </cell>
          <cell r="E45" t="str">
            <v>CHG</v>
          </cell>
          <cell r="F45" t="str">
            <v>Công ty CP Đầu tư Capital House</v>
          </cell>
          <cell r="G45" t="str">
            <v>G</v>
          </cell>
          <cell r="H45" t="str">
            <v>Khối Vận hành</v>
          </cell>
          <cell r="I45" t="str">
            <v>Ban Nhân sự</v>
          </cell>
          <cell r="J45" t="str">
            <v>Ban Nhân sự</v>
          </cell>
          <cell r="K45" t="str">
            <v>Bộ phận Đánh giá &amp; Lương thưởng</v>
          </cell>
          <cell r="L45" t="str">
            <v>Phụ trách Đánh giá, Lương thưởng &amp; Đãi ngộ</v>
          </cell>
          <cell r="M45" t="str">
            <v>CHG</v>
          </cell>
          <cell r="N45">
            <v>41198</v>
          </cell>
          <cell r="O45">
            <v>42984</v>
          </cell>
          <cell r="P45" t="str">
            <v>003/2017/HĐLĐ-CHG</v>
          </cell>
          <cell r="Q45" t="str">
            <v>Không XĐTH</v>
          </cell>
          <cell r="R45" t="str">
            <v>1. Không XĐTH</v>
          </cell>
          <cell r="S45">
            <v>42984</v>
          </cell>
          <cell r="T45">
            <v>0</v>
          </cell>
          <cell r="U45" t="str">
            <v>01</v>
          </cell>
          <cell r="V45">
            <v>43038</v>
          </cell>
          <cell r="W45" t="str">
            <v>CT</v>
          </cell>
          <cell r="X45">
            <v>0</v>
          </cell>
          <cell r="Y45">
            <v>0.14794520547945206</v>
          </cell>
          <cell r="Z45">
            <v>42826</v>
          </cell>
          <cell r="AA45">
            <v>10000000</v>
          </cell>
          <cell r="AB45">
            <v>0</v>
          </cell>
          <cell r="AC45">
            <v>0</v>
          </cell>
          <cell r="AD45">
            <v>0</v>
          </cell>
          <cell r="AE45">
            <v>10000000</v>
          </cell>
          <cell r="AF45">
            <v>20000000</v>
          </cell>
          <cell r="AG45" t="str">
            <v>Nữ</v>
          </cell>
          <cell r="AH45">
            <v>29045</v>
          </cell>
          <cell r="AI45">
            <v>7</v>
          </cell>
          <cell r="AJ45" t="str">
            <v>0912796467</v>
          </cell>
          <cell r="AK45" t="str">
            <v>không có</v>
          </cell>
          <cell r="AL45" t="str">
            <v>ngattt@tdj.vn</v>
          </cell>
          <cell r="AM45" t="str">
            <v>ngattt@chgroup.vn</v>
          </cell>
          <cell r="AN45" t="str">
            <v xml:space="preserve">013346290_x005F_x005F_x005F_x005F_x005F_x005F_x005F_x000D__x005F_x005F_x005F_x000D__x005F_x000D__x000D_
</v>
          </cell>
          <cell r="AO45">
            <v>40451</v>
          </cell>
          <cell r="AP45" t="str">
            <v>Hà Nội</v>
          </cell>
          <cell r="AQ45" t="str">
            <v>P508, Nhà G1, Thành Công, Ba Đình, Hà Nội</v>
          </cell>
          <cell r="AR45" t="str">
            <v>P508, Nhà G1, Thành Công, Ba Đình, Hà Nội</v>
          </cell>
          <cell r="AS45" t="str">
            <v>Lê Hữu Biên</v>
          </cell>
          <cell r="AT45" t="str">
            <v>1978</v>
          </cell>
          <cell r="AU45" t="str">
            <v>Kế toán</v>
          </cell>
          <cell r="AV45" t="str">
            <v>Lê Thục Giang</v>
          </cell>
          <cell r="AW45" t="str">
            <v>2007</v>
          </cell>
          <cell r="AX45" t="str">
            <v>Lê Trần Vi Anh</v>
          </cell>
          <cell r="AY45" t="str">
            <v>2014</v>
          </cell>
          <cell r="AZ45">
            <v>0</v>
          </cell>
          <cell r="BA45">
            <v>0</v>
          </cell>
          <cell r="BB45">
            <v>0</v>
          </cell>
          <cell r="BC45">
            <v>0</v>
          </cell>
          <cell r="BD45" t="str">
            <v>Chồng Lê Hữu Biên: không có SĐT</v>
          </cell>
          <cell r="BE45" t="str">
            <v>ĐH Luật Hà Nội: Pháp luật kinh tế và Luật quốc tế</v>
          </cell>
          <cell r="BF45" t="str">
            <v>ĐH</v>
          </cell>
          <cell r="BG45" t="str">
            <v>Đại học mở HN: Tốt nghiệp ĐH chuyên ngành tiếng anh</v>
          </cell>
          <cell r="BH45">
            <v>0</v>
          </cell>
          <cell r="BI45">
            <v>0</v>
          </cell>
          <cell r="BJ45">
            <v>0</v>
          </cell>
          <cell r="BK45">
            <v>0</v>
          </cell>
          <cell r="BL45">
            <v>0</v>
          </cell>
          <cell r="BM45">
            <v>0</v>
          </cell>
          <cell r="BN45">
            <v>0</v>
          </cell>
          <cell r="BO45">
            <v>0</v>
          </cell>
          <cell r="BP45">
            <v>0</v>
          </cell>
          <cell r="BQ45">
            <v>0</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cell r="CM45">
            <v>0</v>
          </cell>
          <cell r="CN45">
            <v>0</v>
          </cell>
          <cell r="CO45">
            <v>0</v>
          </cell>
          <cell r="CP45">
            <v>0</v>
          </cell>
          <cell r="CQ45">
            <v>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cell r="EB45">
            <v>0</v>
          </cell>
          <cell r="EC45">
            <v>0</v>
          </cell>
          <cell r="ED45">
            <v>0</v>
          </cell>
          <cell r="EE45">
            <v>0</v>
          </cell>
          <cell r="EF45">
            <v>0</v>
          </cell>
          <cell r="EG45">
            <v>0</v>
          </cell>
          <cell r="EH45">
            <v>0</v>
          </cell>
          <cell r="EI45">
            <v>0</v>
          </cell>
          <cell r="EJ45">
            <v>0</v>
          </cell>
          <cell r="EK45">
            <v>0</v>
          </cell>
          <cell r="EL45">
            <v>0</v>
          </cell>
          <cell r="EM45">
            <v>0</v>
          </cell>
          <cell r="EN45" t="str">
            <v>0105037575</v>
          </cell>
          <cell r="EO45">
            <v>0</v>
          </cell>
          <cell r="EP45" t="str">
            <v xml:space="preserve">1. NLĐ giữ </v>
          </cell>
          <cell r="EQ45" t="str">
            <v>5. Nghỉ thai sản</v>
          </cell>
          <cell r="ER45">
            <v>0</v>
          </cell>
          <cell r="ES45">
            <v>0</v>
          </cell>
          <cell r="ET45">
            <v>0</v>
          </cell>
          <cell r="EU45">
            <v>0</v>
          </cell>
          <cell r="EV45">
            <v>0</v>
          </cell>
          <cell r="EW45">
            <v>0</v>
          </cell>
          <cell r="EX45">
            <v>0</v>
          </cell>
          <cell r="EY45">
            <v>0</v>
          </cell>
        </row>
        <row r="46">
          <cell r="C46">
            <v>10233</v>
          </cell>
          <cell r="D46" t="str">
            <v>Nguyễn Thị Thanh Huyền</v>
          </cell>
          <cell r="E46" t="str">
            <v>CHG</v>
          </cell>
          <cell r="F46" t="str">
            <v>Công ty CP Đầu tư Capital House</v>
          </cell>
          <cell r="G46">
            <v>0</v>
          </cell>
          <cell r="H46" t="str">
            <v>Khối Vận hành</v>
          </cell>
          <cell r="I46" t="str">
            <v>Ban Nhân sự</v>
          </cell>
          <cell r="J46" t="str">
            <v>Ban Nhân sự</v>
          </cell>
          <cell r="K46" t="str">
            <v>Bộ phận Hoạch định và Phát triển Nguồn nhân lực</v>
          </cell>
          <cell r="L46" t="str">
            <v>Chuyên viên Hoạch định phát triển nguồn nhân lực</v>
          </cell>
          <cell r="M46" t="str">
            <v>CHG</v>
          </cell>
          <cell r="N46">
            <v>42901</v>
          </cell>
          <cell r="O46">
            <v>42996</v>
          </cell>
          <cell r="P46" t="str">
            <v>083/2017/HĐLĐ-CHG</v>
          </cell>
          <cell r="Q46" t="str">
            <v>XĐTH</v>
          </cell>
          <cell r="R46" t="str">
            <v>2. Từ 12 đến dưới 24 tháng</v>
          </cell>
          <cell r="S46">
            <v>42996</v>
          </cell>
          <cell r="T46">
            <v>43373</v>
          </cell>
          <cell r="U46" t="str">
            <v>01</v>
          </cell>
          <cell r="V46">
            <v>-335</v>
          </cell>
          <cell r="W46" t="str">
            <v>CT</v>
          </cell>
          <cell r="X46">
            <v>0</v>
          </cell>
          <cell r="Y46">
            <v>0.11506849315068493</v>
          </cell>
          <cell r="Z46">
            <v>42996</v>
          </cell>
          <cell r="AA46">
            <v>10000000</v>
          </cell>
          <cell r="AB46">
            <v>0</v>
          </cell>
          <cell r="AC46">
            <v>0</v>
          </cell>
          <cell r="AD46">
            <v>0</v>
          </cell>
          <cell r="AE46">
            <v>10000000</v>
          </cell>
          <cell r="AF46">
            <v>20000000</v>
          </cell>
          <cell r="AG46" t="str">
            <v>Nữ</v>
          </cell>
          <cell r="AH46">
            <v>30076</v>
          </cell>
          <cell r="AI46">
            <v>5</v>
          </cell>
          <cell r="AJ46" t="str">
            <v>0902038086</v>
          </cell>
          <cell r="AK46" t="str">
            <v>candybaby.nguyen@gmail.com</v>
          </cell>
          <cell r="AL46" t="str">
            <v>huyenntt@tdj.vn</v>
          </cell>
          <cell r="AM46" t="str">
            <v>huyenntt@chgroup.vn</v>
          </cell>
          <cell r="AN46" t="str">
            <v>001182005918</v>
          </cell>
          <cell r="AO46">
            <v>42473</v>
          </cell>
          <cell r="AP46" t="str">
            <v>Hà Nội</v>
          </cell>
          <cell r="AQ46" t="str">
            <v>196 Nguyễn Trãi, Phường Thượng Đình, Quận Thanh Xuân, Hà Nội</v>
          </cell>
          <cell r="AR46" t="str">
            <v>196 Nguyễn Trãi, Phường Thượng Đình, Quận Thanh Xuân, Hà Nội</v>
          </cell>
          <cell r="AS46">
            <v>0</v>
          </cell>
          <cell r="AT46">
            <v>0</v>
          </cell>
          <cell r="AU46">
            <v>0</v>
          </cell>
          <cell r="AV46">
            <v>0</v>
          </cell>
          <cell r="AW46">
            <v>0</v>
          </cell>
          <cell r="AX46">
            <v>0</v>
          </cell>
          <cell r="AY46">
            <v>0</v>
          </cell>
          <cell r="AZ46">
            <v>0</v>
          </cell>
          <cell r="BA46">
            <v>0</v>
          </cell>
          <cell r="BB46">
            <v>0</v>
          </cell>
          <cell r="BC46">
            <v>0</v>
          </cell>
          <cell r="BD46" t="str">
            <v>Mẹ: Trịnh Thị Thịnh 38589968</v>
          </cell>
          <cell r="BE46" t="str">
            <v>1. 2000-2004: ĐH Phương Đông_x005F_x005F_x005F_x005F_x005F_x005F_x005F_x000D__x005F_x005F_x005F_x000D__x005F_x000D__x000D_
2. 2001-2005: ĐH Ngoại ngữ Hà Nội</v>
          </cell>
          <cell r="BF46" t="str">
            <v>ĐH</v>
          </cell>
          <cell r="BG46" t="str">
            <v>1. Quản trị kinh doanh_x005F_x005F_x005F_x005F_x005F_x005F_x005F_x000D__x005F_x005F_x005F_x000D__x005F_x000D__x000D_
2. Tiếng Anh</v>
          </cell>
          <cell r="BH46">
            <v>0</v>
          </cell>
          <cell r="BI46">
            <v>8001760350</v>
          </cell>
          <cell r="BJ46">
            <v>8001760350</v>
          </cell>
          <cell r="BK46">
            <v>0</v>
          </cell>
          <cell r="BL46" t="str">
            <v>0105063435</v>
          </cell>
          <cell r="BM46">
            <v>0</v>
          </cell>
          <cell r="BN46">
            <v>0</v>
          </cell>
          <cell r="BO46">
            <v>0</v>
          </cell>
          <cell r="BP46">
            <v>0</v>
          </cell>
          <cell r="BQ46">
            <v>0</v>
          </cell>
          <cell r="BR46">
            <v>0</v>
          </cell>
          <cell r="BS46">
            <v>0</v>
          </cell>
          <cell r="BT46">
            <v>0</v>
          </cell>
          <cell r="BU46">
            <v>0</v>
          </cell>
          <cell r="BV46">
            <v>0</v>
          </cell>
          <cell r="BW46">
            <v>0</v>
          </cell>
          <cell r="BX46">
            <v>0</v>
          </cell>
          <cell r="BY46">
            <v>0</v>
          </cell>
          <cell r="BZ46">
            <v>0</v>
          </cell>
          <cell r="CA46">
            <v>0</v>
          </cell>
          <cell r="CB46">
            <v>0</v>
          </cell>
          <cell r="CC46">
            <v>0</v>
          </cell>
          <cell r="CD46">
            <v>0</v>
          </cell>
          <cell r="CE46">
            <v>0</v>
          </cell>
          <cell r="CF46">
            <v>0</v>
          </cell>
          <cell r="CG46">
            <v>0</v>
          </cell>
          <cell r="CH46">
            <v>0</v>
          </cell>
          <cell r="CI46">
            <v>0</v>
          </cell>
          <cell r="CJ46">
            <v>0</v>
          </cell>
          <cell r="CK46">
            <v>0</v>
          </cell>
          <cell r="CL46">
            <v>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cell r="EB46">
            <v>0</v>
          </cell>
          <cell r="EC46">
            <v>0</v>
          </cell>
          <cell r="ED46">
            <v>0</v>
          </cell>
          <cell r="EE46">
            <v>0</v>
          </cell>
          <cell r="EF46">
            <v>0</v>
          </cell>
          <cell r="EG46">
            <v>0</v>
          </cell>
          <cell r="EH46">
            <v>0</v>
          </cell>
          <cell r="EI46">
            <v>11.3</v>
          </cell>
          <cell r="EJ46">
            <v>42901</v>
          </cell>
          <cell r="EK46">
            <v>0</v>
          </cell>
          <cell r="EL46">
            <v>0.38</v>
          </cell>
          <cell r="EM46">
            <v>11.680000000000001</v>
          </cell>
          <cell r="EN46" t="e">
            <v>#N/A</v>
          </cell>
          <cell r="EO46" t="e">
            <v>#N/A</v>
          </cell>
          <cell r="EP46" t="e">
            <v>#N/A</v>
          </cell>
          <cell r="EQ46" t="e">
            <v>#N/A</v>
          </cell>
          <cell r="ER46" t="e">
            <v>#N/A</v>
          </cell>
          <cell r="ES46" t="e">
            <v>#N/A</v>
          </cell>
          <cell r="ET46" t="e">
            <v>#N/A</v>
          </cell>
          <cell r="EU46" t="e">
            <v>#N/A</v>
          </cell>
          <cell r="EV46" t="e">
            <v>#N/A</v>
          </cell>
          <cell r="EW46" t="e">
            <v>#N/A</v>
          </cell>
          <cell r="EX46" t="e">
            <v>#N/A</v>
          </cell>
          <cell r="EY46" t="e">
            <v>#N/A</v>
          </cell>
        </row>
        <row r="47">
          <cell r="C47">
            <v>10362</v>
          </cell>
          <cell r="D47" t="str">
            <v>Phạm Bắc Bình</v>
          </cell>
          <cell r="E47" t="str">
            <v>CHG</v>
          </cell>
          <cell r="F47" t="str">
            <v>Công ty CP Đầu tư Capital House</v>
          </cell>
          <cell r="G47">
            <v>0</v>
          </cell>
          <cell r="H47" t="str">
            <v>Khối Vận hành</v>
          </cell>
          <cell r="I47" t="str">
            <v>Ban Nhân sự</v>
          </cell>
          <cell r="J47" t="str">
            <v>Ban Nhân sự</v>
          </cell>
          <cell r="K47" t="str">
            <v>Bộ phận Hoạch định và Phát triển Nguồn nhân lực</v>
          </cell>
          <cell r="L47" t="str">
            <v>Chuyên viên Tuyển dụng</v>
          </cell>
          <cell r="M47">
            <v>0</v>
          </cell>
          <cell r="N47">
            <v>43010</v>
          </cell>
          <cell r="O47">
            <v>43010</v>
          </cell>
          <cell r="P47" t="str">
            <v>084/2017/HĐTV-CHG</v>
          </cell>
          <cell r="Q47" t="str">
            <v>HĐTV</v>
          </cell>
          <cell r="R47" t="str">
            <v>5. 2 tháng</v>
          </cell>
          <cell r="S47">
            <v>43010</v>
          </cell>
          <cell r="T47">
            <v>43069</v>
          </cell>
          <cell r="U47">
            <v>0</v>
          </cell>
          <cell r="V47">
            <v>-31</v>
          </cell>
          <cell r="W47" t="str">
            <v>TV</v>
          </cell>
          <cell r="X47">
            <v>0</v>
          </cell>
          <cell r="Y47">
            <v>7.6712328767123292E-2</v>
          </cell>
          <cell r="Z47">
            <v>43010</v>
          </cell>
          <cell r="AA47">
            <v>12500000</v>
          </cell>
          <cell r="AB47">
            <v>0</v>
          </cell>
          <cell r="AC47">
            <v>0</v>
          </cell>
          <cell r="AD47">
            <v>0</v>
          </cell>
          <cell r="AE47">
            <v>12500000</v>
          </cell>
          <cell r="AF47">
            <v>25000000</v>
          </cell>
          <cell r="AG47" t="str">
            <v>Nam</v>
          </cell>
          <cell r="AH47">
            <v>31937</v>
          </cell>
          <cell r="AI47">
            <v>6</v>
          </cell>
          <cell r="AJ47" t="str">
            <v xml:space="preserve">0948919598 </v>
          </cell>
          <cell r="AK47" t="str">
            <v>phambacbinh@gmail.com</v>
          </cell>
          <cell r="AL47" t="str">
            <v>binhpb@chgroup.vn</v>
          </cell>
          <cell r="AM47" t="str">
            <v>binhpb@chgroup.vn</v>
          </cell>
          <cell r="AN47" t="str">
            <v>024087000108</v>
          </cell>
          <cell r="AO47">
            <v>42656</v>
          </cell>
          <cell r="AP47" t="str">
            <v>Hà Nội</v>
          </cell>
          <cell r="AQ47" t="str">
            <v>P2326, CT12A, KĐT Kim Văn – Kim Lũ, P Đại Kim, Q Hoàng Mai, Tp Hà Nội</v>
          </cell>
          <cell r="AR47" t="str">
            <v>P2326, CT12A, KĐT Kim Văn – Kim Lũ, P Đại Kim, Q Hoàng Mai, Tp Hà Nội</v>
          </cell>
          <cell r="AS47" t="str">
            <v>Ngô Thị Mai Huệ</v>
          </cell>
          <cell r="AT47">
            <v>1989</v>
          </cell>
          <cell r="AU47" t="str">
            <v>Nhân viên Ngân hàng</v>
          </cell>
          <cell r="AV47" t="str">
            <v>Phạm Ngọc Khuê</v>
          </cell>
          <cell r="AW47">
            <v>2013</v>
          </cell>
          <cell r="AX47">
            <v>0</v>
          </cell>
          <cell r="AY47">
            <v>0</v>
          </cell>
          <cell r="AZ47">
            <v>0</v>
          </cell>
          <cell r="BA47">
            <v>0</v>
          </cell>
          <cell r="BB47">
            <v>0</v>
          </cell>
          <cell r="BC47">
            <v>0</v>
          </cell>
          <cell r="BD47" t="str">
            <v xml:space="preserve">Vợ Ngô Thị Mai Huệ 0982 017 628 </v>
          </cell>
          <cell r="BE47" t="str">
            <v>2005-2009: Đại học Lao động – Xã hội</v>
          </cell>
          <cell r="BF47" t="str">
            <v>ĐH</v>
          </cell>
          <cell r="BG47" t="str">
            <v>Quản trị nhân sự</v>
          </cell>
          <cell r="BH47">
            <v>0</v>
          </cell>
          <cell r="BI47">
            <v>8022705262</v>
          </cell>
          <cell r="BJ47" t="str">
            <v>8022705262_x005F_x005F_x005F_x005F_x005F_x005F_x005F_x000D__x005F_x005F_x005F_x000D__x005F_x000D__x000D_
(121696855)</v>
          </cell>
          <cell r="BK47">
            <v>0</v>
          </cell>
          <cell r="BL47" t="str">
            <v>0111126096</v>
          </cell>
          <cell r="BM47">
            <v>0</v>
          </cell>
          <cell r="BN47" t="str">
            <v xml:space="preserve">1. NLĐ giữ </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v>0</v>
          </cell>
          <cell r="EX47">
            <v>0</v>
          </cell>
          <cell r="EY47">
            <v>0</v>
          </cell>
        </row>
        <row r="48">
          <cell r="C48">
            <v>10190</v>
          </cell>
          <cell r="D48" t="str">
            <v>Vũ Bá Sang</v>
          </cell>
          <cell r="E48" t="str">
            <v>CHG</v>
          </cell>
          <cell r="F48" t="str">
            <v>Công ty CP Đầu tư Capital House</v>
          </cell>
          <cell r="G48" t="str">
            <v>F</v>
          </cell>
          <cell r="H48" t="str">
            <v>Khối Vận hành</v>
          </cell>
          <cell r="I48" t="str">
            <v>Ban Hành chính &amp; Văn phòng Tập đoàn</v>
          </cell>
          <cell r="J48" t="str">
            <v>Ban Hành chính &amp; Văn phòng Tập đoàn</v>
          </cell>
          <cell r="K48" t="str">
            <v>Ban Hành chính &amp; Văn phòng Tập đoàn</v>
          </cell>
          <cell r="L48" t="str">
            <v>Chánh Văn phòng</v>
          </cell>
          <cell r="M48" t="str">
            <v>CHG, C6.2</v>
          </cell>
          <cell r="N48">
            <v>41876</v>
          </cell>
          <cell r="O48">
            <v>42917</v>
          </cell>
          <cell r="P48" t="str">
            <v>007/2017/HĐLĐ-CHG</v>
          </cell>
          <cell r="Q48" t="str">
            <v>XĐTH</v>
          </cell>
          <cell r="R48" t="str">
            <v>4. 36 tháng</v>
          </cell>
          <cell r="S48">
            <v>42917</v>
          </cell>
          <cell r="T48">
            <v>43404</v>
          </cell>
          <cell r="U48" t="str">
            <v>02</v>
          </cell>
          <cell r="V48">
            <v>-366</v>
          </cell>
          <cell r="W48" t="str">
            <v>CT</v>
          </cell>
          <cell r="X48">
            <v>0</v>
          </cell>
          <cell r="Y48">
            <v>0.33150684931506852</v>
          </cell>
          <cell r="Z48">
            <v>42826</v>
          </cell>
          <cell r="AA48">
            <v>14950000</v>
          </cell>
          <cell r="AB48">
            <v>0</v>
          </cell>
          <cell r="AC48">
            <v>0</v>
          </cell>
          <cell r="AD48">
            <v>0</v>
          </cell>
          <cell r="AE48">
            <v>14950000</v>
          </cell>
          <cell r="AF48">
            <v>29900000</v>
          </cell>
          <cell r="AG48" t="str">
            <v>Nam</v>
          </cell>
          <cell r="AH48">
            <v>28472</v>
          </cell>
          <cell r="AI48">
            <v>12</v>
          </cell>
          <cell r="AJ48" t="str">
            <v>0983370690</v>
          </cell>
          <cell r="AK48" t="str">
            <v>không có</v>
          </cell>
          <cell r="AL48" t="str">
            <v>sangvb@tdj.vn</v>
          </cell>
          <cell r="AM48" t="str">
            <v>sangvb@chgroup.vn</v>
          </cell>
          <cell r="AN48" t="str">
            <v>017154695</v>
          </cell>
          <cell r="AO48">
            <v>40255</v>
          </cell>
          <cell r="AP48" t="str">
            <v>Hà Nội</v>
          </cell>
          <cell r="AQ48" t="str">
            <v>Tổ dân phố Trung Kiên, Phường Dương Nội, Hà Đông, Hà Nội</v>
          </cell>
          <cell r="AR48" t="str">
            <v>Tổ dân phố Trung Kiên, Phường Dương Nội, Hà Đông, Hà Nội</v>
          </cell>
          <cell r="AS48" t="str">
            <v>Nguyễn Thị Vân Anh</v>
          </cell>
          <cell r="AT48" t="str">
            <v>1980</v>
          </cell>
          <cell r="AU48" t="str">
            <v>Kế toán</v>
          </cell>
          <cell r="AV48" t="str">
            <v>Vũ Bá Quốc Hưng</v>
          </cell>
          <cell r="AW48" t="str">
            <v>2005</v>
          </cell>
          <cell r="AX48" t="str">
            <v>Vũ Bá Quốc Đạt</v>
          </cell>
          <cell r="AY48" t="str">
            <v>2012</v>
          </cell>
          <cell r="AZ48">
            <v>0</v>
          </cell>
          <cell r="BA48">
            <v>0</v>
          </cell>
          <cell r="BB48">
            <v>0</v>
          </cell>
          <cell r="BC48">
            <v>0</v>
          </cell>
          <cell r="BD48" t="str">
            <v>0983087966</v>
          </cell>
          <cell r="BE48" t="str">
            <v>1. ĐH dân lập Đông Đô_x005F_x005F_x005F_x005F_x005F_x005F_x005F_x000D__x005F_x005F_x005F_x000D__x005F_x000D__x000D_
2. ĐH Lao động xã hội</v>
          </cell>
          <cell r="BF48" t="str">
            <v>ĐH</v>
          </cell>
          <cell r="BG48">
            <v>0</v>
          </cell>
          <cell r="BH48">
            <v>0</v>
          </cell>
          <cell r="BI48">
            <v>8023507619</v>
          </cell>
          <cell r="BJ48">
            <v>8023507619</v>
          </cell>
          <cell r="BK48">
            <v>2</v>
          </cell>
          <cell r="BL48" t="str">
            <v>0104026106</v>
          </cell>
          <cell r="BM48" t="str">
            <v>0121880613</v>
          </cell>
          <cell r="BN48">
            <v>0</v>
          </cell>
          <cell r="BO48" t="str">
            <v>1. Đang tham gia BHXH</v>
          </cell>
          <cell r="BP48" t="str">
            <v>1. 2002-1/2004: CB phòng TCHC - Cty CP Constrexim số 1_x005F_x005F_x005F_x005F_x005F_x005F_x005F_x000D__x005F_x005F_x005F_x000D__x005F_x000D__x000D_
2. 1/2004 - nay: TP. HCNS - Cty CONFITECH</v>
          </cell>
          <cell r="BQ48">
            <v>15</v>
          </cell>
          <cell r="BR48">
            <v>41876</v>
          </cell>
          <cell r="BS48">
            <v>0</v>
          </cell>
          <cell r="BT48">
            <v>3.18</v>
          </cell>
          <cell r="BU48">
            <v>18.18</v>
          </cell>
          <cell r="BV48" t="str">
            <v>THIẾU</v>
          </cell>
          <cell r="BW48" t="str">
            <v>01BG</v>
          </cell>
          <cell r="BX48" t="str">
            <v>01 Bản sao</v>
          </cell>
          <cell r="BY48" t="str">
            <v>01PT</v>
          </cell>
          <cell r="BZ48" t="str">
            <v>01PT</v>
          </cell>
          <cell r="CA48" t="str">
            <v>01BG</v>
          </cell>
          <cell r="CB48" t="str">
            <v>01PTCC Bằng ĐH Dân lập Đông Đô chuyên ngành Thông tin học - 21</v>
          </cell>
          <cell r="CC48" t="str">
            <v>01PTCC: Bằng ĐH chuyên ngành Quản trị nhân lực - 2013</v>
          </cell>
          <cell r="CD48">
            <v>0</v>
          </cell>
          <cell r="CE48">
            <v>0</v>
          </cell>
          <cell r="CF48">
            <v>0</v>
          </cell>
          <cell r="CG48" t="str">
            <v>THIẾU</v>
          </cell>
          <cell r="CH48">
            <v>42491</v>
          </cell>
          <cell r="CI48">
            <v>4200000</v>
          </cell>
          <cell r="CJ48">
            <v>0</v>
          </cell>
          <cell r="CK48">
            <v>18800000</v>
          </cell>
          <cell r="CL48">
            <v>23000000</v>
          </cell>
          <cell r="CM48">
            <v>42826</v>
          </cell>
          <cell r="CN48">
            <v>14950000</v>
          </cell>
          <cell r="CO48">
            <v>0</v>
          </cell>
          <cell r="CP48">
            <v>14950000</v>
          </cell>
          <cell r="CQ48">
            <v>29900000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42607</v>
          </cell>
          <cell r="DR48">
            <v>0</v>
          </cell>
          <cell r="DS48" t="str">
            <v>Ban Hành chính - Nhân sự</v>
          </cell>
          <cell r="DT48" t="str">
            <v>Ban Hành chính - Nhân sự</v>
          </cell>
          <cell r="DU48" t="str">
            <v>Trưởng nhóm hành chính nhân sự</v>
          </cell>
          <cell r="DV48">
            <v>41937</v>
          </cell>
          <cell r="DW48">
            <v>0</v>
          </cell>
          <cell r="DX48">
            <v>0</v>
          </cell>
          <cell r="DY48">
            <v>0</v>
          </cell>
          <cell r="DZ48" t="str">
            <v>Trưởng nhóm hành chính</v>
          </cell>
          <cell r="EA48">
            <v>42668</v>
          </cell>
          <cell r="EB48">
            <v>0</v>
          </cell>
          <cell r="EC48">
            <v>0</v>
          </cell>
          <cell r="ED48">
            <v>0</v>
          </cell>
          <cell r="EE48" t="str">
            <v>Trưởng nhóm hành chính tổng hợp</v>
          </cell>
          <cell r="EF48">
            <v>42430</v>
          </cell>
          <cell r="EG48" t="str">
            <v>Khối Vận hành</v>
          </cell>
          <cell r="EH48" t="str">
            <v>HC - NS</v>
          </cell>
          <cell r="EI48" t="str">
            <v>Hành chính</v>
          </cell>
          <cell r="EJ48" t="str">
            <v>Phó ban hành chính</v>
          </cell>
          <cell r="EK48">
            <v>0</v>
          </cell>
          <cell r="EL48">
            <v>0</v>
          </cell>
          <cell r="EM48">
            <v>0</v>
          </cell>
          <cell r="EN48">
            <v>0</v>
          </cell>
          <cell r="EO48">
            <v>0</v>
          </cell>
          <cell r="EP48">
            <v>0</v>
          </cell>
          <cell r="EQ48">
            <v>0</v>
          </cell>
          <cell r="ER48">
            <v>0</v>
          </cell>
          <cell r="ES48">
            <v>0</v>
          </cell>
          <cell r="ET48">
            <v>0</v>
          </cell>
          <cell r="EU48">
            <v>0</v>
          </cell>
          <cell r="EV48">
            <v>42838</v>
          </cell>
          <cell r="EW48" t="str">
            <v>THỦY</v>
          </cell>
          <cell r="EX48" t="str">
            <v>100001787884</v>
          </cell>
          <cell r="EY48" t="str">
            <v>Hà Nội</v>
          </cell>
        </row>
        <row r="49">
          <cell r="C49">
            <v>10244</v>
          </cell>
          <cell r="D49" t="str">
            <v>Phương Phong Vũ</v>
          </cell>
          <cell r="E49" t="str">
            <v>CHG</v>
          </cell>
          <cell r="F49" t="str">
            <v>Công ty CP Đầu tư Capital House</v>
          </cell>
          <cell r="G49" t="str">
            <v>G</v>
          </cell>
          <cell r="H49" t="str">
            <v>Khối Vận hành</v>
          </cell>
          <cell r="I49" t="str">
            <v>Ban Hành chính &amp; Văn phòng Tập đoàn</v>
          </cell>
          <cell r="J49" t="str">
            <v>Ban Hành chính &amp; Văn phòng Tập đoàn</v>
          </cell>
          <cell r="K49" t="str">
            <v>Bộ phận Hành chính - Lái xe</v>
          </cell>
          <cell r="L49" t="str">
            <v>Nhân viên lái xe</v>
          </cell>
          <cell r="M49" t="str">
            <v>CHG</v>
          </cell>
          <cell r="N49">
            <v>40098</v>
          </cell>
          <cell r="O49">
            <v>42917</v>
          </cell>
          <cell r="P49" t="str">
            <v>002/2017/HĐLĐ-CHG</v>
          </cell>
          <cell r="Q49" t="str">
            <v>Không XĐTH</v>
          </cell>
          <cell r="R49" t="str">
            <v>1. Không XĐTH</v>
          </cell>
          <cell r="S49">
            <v>42917</v>
          </cell>
          <cell r="T49">
            <v>0</v>
          </cell>
          <cell r="U49" t="str">
            <v>03</v>
          </cell>
          <cell r="V49">
            <v>43038</v>
          </cell>
          <cell r="W49" t="str">
            <v>CT</v>
          </cell>
          <cell r="X49">
            <v>0</v>
          </cell>
          <cell r="Y49">
            <v>0.33150684931506852</v>
          </cell>
          <cell r="Z49">
            <v>42826</v>
          </cell>
          <cell r="AA49">
            <v>4125000</v>
          </cell>
          <cell r="AB49">
            <v>0</v>
          </cell>
          <cell r="AC49">
            <v>0</v>
          </cell>
          <cell r="AD49">
            <v>0</v>
          </cell>
          <cell r="AE49">
            <v>4125000</v>
          </cell>
          <cell r="AF49">
            <v>8250000</v>
          </cell>
          <cell r="AG49" t="str">
            <v>Nam</v>
          </cell>
          <cell r="AH49">
            <v>23388</v>
          </cell>
          <cell r="AI49">
            <v>1</v>
          </cell>
          <cell r="AJ49" t="str">
            <v>0913585536</v>
          </cell>
          <cell r="AK49" t="str">
            <v>không có</v>
          </cell>
          <cell r="AL49" t="str">
            <v>0. Không sử dụng</v>
          </cell>
          <cell r="AM49" t="str">
            <v>0. Không sử dụng</v>
          </cell>
          <cell r="AN49" t="str">
            <v>011547712</v>
          </cell>
          <cell r="AO49">
            <v>38608</v>
          </cell>
          <cell r="AP49" t="str">
            <v>Hà Nội</v>
          </cell>
          <cell r="AQ49" t="str">
            <v>Tổ 6, Phường Thạch Bàn, Long Biên, Hà Nội</v>
          </cell>
          <cell r="AR49" t="str">
            <v>Tổ 6, Phường Thạch Bàn, Long Biên, Hà Nội</v>
          </cell>
          <cell r="AS49" t="str">
            <v>Phạm Thị Huệ</v>
          </cell>
          <cell r="AT49">
            <v>1971</v>
          </cell>
          <cell r="AU49" t="str">
            <v>Nội trợ</v>
          </cell>
          <cell r="AV49" t="str">
            <v>Phương Hồng Phong</v>
          </cell>
          <cell r="AW49" t="str">
            <v>1993</v>
          </cell>
          <cell r="AX49" t="str">
            <v>Phương Yến Dung</v>
          </cell>
          <cell r="AY49" t="str">
            <v>2003</v>
          </cell>
          <cell r="AZ49">
            <v>0</v>
          </cell>
          <cell r="BA49">
            <v>0</v>
          </cell>
          <cell r="BB49">
            <v>0</v>
          </cell>
          <cell r="BC49">
            <v>0</v>
          </cell>
          <cell r="BD49" t="str">
            <v>Vợ Phạm Thị Huệ: 0974391633</v>
          </cell>
          <cell r="BE49" t="str">
            <v>THPT</v>
          </cell>
          <cell r="BF49" t="str">
            <v>THPT</v>
          </cell>
          <cell r="BG49">
            <v>0</v>
          </cell>
          <cell r="BH49">
            <v>0</v>
          </cell>
          <cell r="BI49" t="str">
            <v>8052252355</v>
          </cell>
          <cell r="BJ49">
            <v>8052252355</v>
          </cell>
          <cell r="BK49">
            <v>1</v>
          </cell>
          <cell r="BL49" t="str">
            <v>Quá tuổi</v>
          </cell>
          <cell r="BM49" t="str">
            <v xml:space="preserve"> 0123464446</v>
          </cell>
          <cell r="BN49" t="str">
            <v>1. NLĐ giữ</v>
          </cell>
          <cell r="BO49" t="str">
            <v>3. Nghỉ hưu</v>
          </cell>
          <cell r="BP49" t="str">
            <v>không có thông tin</v>
          </cell>
          <cell r="BQ49">
            <v>0</v>
          </cell>
          <cell r="BR49">
            <v>40098</v>
          </cell>
          <cell r="BS49">
            <v>0</v>
          </cell>
          <cell r="BT49">
            <v>8.0500000000000007</v>
          </cell>
          <cell r="BU49">
            <v>8.0500000000000007</v>
          </cell>
          <cell r="BV49">
            <v>0</v>
          </cell>
          <cell r="BW49" t="str">
            <v>01PT</v>
          </cell>
          <cell r="BX49" t="str">
            <v>01PT</v>
          </cell>
          <cell r="BY49">
            <v>0</v>
          </cell>
          <cell r="BZ49">
            <v>0</v>
          </cell>
          <cell r="CA49">
            <v>0</v>
          </cell>
          <cell r="CB49">
            <v>0</v>
          </cell>
          <cell r="CC49">
            <v>0</v>
          </cell>
          <cell r="CD49">
            <v>0</v>
          </cell>
          <cell r="CE49">
            <v>0</v>
          </cell>
          <cell r="CF49">
            <v>0</v>
          </cell>
          <cell r="CG49" t="str">
            <v>1PT</v>
          </cell>
          <cell r="CH49">
            <v>42370</v>
          </cell>
          <cell r="CI49">
            <v>3400000</v>
          </cell>
          <cell r="CJ49">
            <v>0</v>
          </cell>
          <cell r="CK49">
            <v>3200000</v>
          </cell>
          <cell r="CL49">
            <v>6600000</v>
          </cell>
          <cell r="CM49">
            <v>42491</v>
          </cell>
          <cell r="CN49">
            <v>3800000</v>
          </cell>
          <cell r="CO49">
            <v>0</v>
          </cell>
          <cell r="CP49">
            <v>3700000</v>
          </cell>
          <cell r="CQ49">
            <v>7500000</v>
          </cell>
          <cell r="CR49">
            <v>42736</v>
          </cell>
          <cell r="CS49">
            <v>4050000</v>
          </cell>
          <cell r="CT49">
            <v>0</v>
          </cell>
          <cell r="CU49">
            <v>3450000</v>
          </cell>
          <cell r="CV49">
            <v>7500000</v>
          </cell>
          <cell r="CW49">
            <v>42826</v>
          </cell>
          <cell r="CX49">
            <v>4125000</v>
          </cell>
          <cell r="CY49">
            <v>0</v>
          </cell>
          <cell r="CZ49">
            <v>4125000</v>
          </cell>
          <cell r="DA49">
            <v>8250000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40098</v>
          </cell>
          <cell r="DR49">
            <v>0</v>
          </cell>
          <cell r="DS49" t="str">
            <v>Ban Hành chính - Nhân sự</v>
          </cell>
          <cell r="DT49" t="str">
            <v>Bộ phận Hành chính - Lái xe</v>
          </cell>
          <cell r="DU49" t="str">
            <v>Nhân viên lái xe</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42838</v>
          </cell>
          <cell r="EW49" t="str">
            <v>Không tham gia</v>
          </cell>
          <cell r="EX49" t="str">
            <v>108001287353</v>
          </cell>
          <cell r="EY49" t="str">
            <v>Hà Nội</v>
          </cell>
        </row>
        <row r="50">
          <cell r="C50">
            <v>10148</v>
          </cell>
          <cell r="D50" t="str">
            <v>Nguyễn Vũ Thắng</v>
          </cell>
          <cell r="E50" t="str">
            <v>CHG</v>
          </cell>
          <cell r="F50" t="str">
            <v>Công ty CP Đầu tư Capital House</v>
          </cell>
          <cell r="G50" t="str">
            <v>G</v>
          </cell>
          <cell r="H50" t="str">
            <v>Khối Vận hành</v>
          </cell>
          <cell r="I50" t="str">
            <v>Ban Hành chính &amp; Văn phòng Tập đoàn</v>
          </cell>
          <cell r="J50" t="str">
            <v>Ban Hành chính &amp; Văn phòng Tập đoàn</v>
          </cell>
          <cell r="K50" t="str">
            <v>Bộ phận Hành chính - Lái xe</v>
          </cell>
          <cell r="L50" t="str">
            <v>Nhân viên lái xe</v>
          </cell>
          <cell r="M50" t="str">
            <v>CHG</v>
          </cell>
          <cell r="N50">
            <v>42186</v>
          </cell>
          <cell r="O50">
            <v>42186</v>
          </cell>
          <cell r="P50" t="str">
            <v>012/2017/HĐLĐ-CHG</v>
          </cell>
          <cell r="Q50" t="str">
            <v>XĐTH</v>
          </cell>
          <cell r="R50" t="str">
            <v>4. 36 tháng</v>
          </cell>
          <cell r="S50">
            <v>42917</v>
          </cell>
          <cell r="T50">
            <v>43708</v>
          </cell>
          <cell r="U50" t="str">
            <v>02</v>
          </cell>
          <cell r="V50">
            <v>-670</v>
          </cell>
          <cell r="W50" t="str">
            <v>CT</v>
          </cell>
          <cell r="X50">
            <v>0</v>
          </cell>
          <cell r="Y50">
            <v>2.3342465753424659</v>
          </cell>
          <cell r="Z50">
            <v>42917</v>
          </cell>
          <cell r="AA50">
            <v>4050000</v>
          </cell>
          <cell r="AB50">
            <v>0</v>
          </cell>
          <cell r="AC50">
            <v>0</v>
          </cell>
          <cell r="AD50">
            <v>0</v>
          </cell>
          <cell r="AE50">
            <v>3200000</v>
          </cell>
          <cell r="AF50">
            <v>7250000</v>
          </cell>
          <cell r="AG50" t="str">
            <v>Nam</v>
          </cell>
          <cell r="AH50">
            <v>29740</v>
          </cell>
          <cell r="AI50">
            <v>6</v>
          </cell>
          <cell r="AJ50" t="str">
            <v>0904955441</v>
          </cell>
          <cell r="AK50" t="str">
            <v>vuthang1981@icloud.com</v>
          </cell>
          <cell r="AL50" t="str">
            <v>0. Không sử dụng</v>
          </cell>
          <cell r="AM50" t="str">
            <v>0. Không sử dụng</v>
          </cell>
          <cell r="AN50" t="str">
            <v>012575849</v>
          </cell>
          <cell r="AO50">
            <v>40551</v>
          </cell>
          <cell r="AP50" t="str">
            <v>Hà Nội</v>
          </cell>
          <cell r="AQ50" t="str">
            <v>Ngõ 21, tổ 26, Thượng Thanh, Long Biên, Hà Nội</v>
          </cell>
          <cell r="AR50" t="str">
            <v>Ngõ 21, tổ 26, Thượng Thanh, Long Biên, Hà Nội</v>
          </cell>
          <cell r="AS50" t="str">
            <v>Bùi Thị Phương Oanh</v>
          </cell>
          <cell r="AT50" t="str">
            <v>1985</v>
          </cell>
          <cell r="AU50" t="str">
            <v>Công nhân</v>
          </cell>
          <cell r="AV50" t="str">
            <v>Nguyễn Minh Ngọc</v>
          </cell>
          <cell r="AW50">
            <v>2006</v>
          </cell>
          <cell r="AX50" t="str">
            <v>Nguyễn Bảo Linh</v>
          </cell>
          <cell r="AY50">
            <v>2009</v>
          </cell>
          <cell r="AZ50">
            <v>0</v>
          </cell>
          <cell r="BA50">
            <v>0</v>
          </cell>
          <cell r="BB50">
            <v>0</v>
          </cell>
          <cell r="BC50">
            <v>0</v>
          </cell>
          <cell r="BD50" t="str">
            <v>Vợ Bùi Thị Phương Oanh: 0938945657</v>
          </cell>
          <cell r="BE50" t="str">
            <v>THPT</v>
          </cell>
          <cell r="BF50" t="str">
            <v>THPT</v>
          </cell>
          <cell r="BG50">
            <v>0</v>
          </cell>
          <cell r="BH50">
            <v>0</v>
          </cell>
          <cell r="BI50">
            <v>3600948828</v>
          </cell>
          <cell r="BJ50">
            <v>3600948828</v>
          </cell>
          <cell r="BK50">
            <v>1</v>
          </cell>
          <cell r="BL50" t="str">
            <v>0108059145</v>
          </cell>
          <cell r="BM50" t="str">
            <v xml:space="preserve"> 0108059145</v>
          </cell>
          <cell r="BN50" t="str">
            <v xml:space="preserve">1. NLĐ giữ </v>
          </cell>
          <cell r="BO50" t="str">
            <v>1. Đang tham gia BHXH</v>
          </cell>
          <cell r="BP50" t="str">
            <v xml:space="preserve">1. 2002 - 2010: Lái xe tư nhân_x005F_x005F_x005F_x005F_x005F_x005F_x005F_x000D__x005F_x005F_x005F_x000D__x005F_x000D__x000D_
2. 2010 - 2013: Công ty TNHH KAO Việt Nam_x005F_x005F_x005F_x005F_x005F_x005F_x005F_x000D__x005F_x005F_x005F_x000D__x005F_x000D__x000D_
3. 2014 - 2015: Công ty Sữa TH True milk_x005F_x005F_x005F_x005F_x005F_x005F_x005F_x000D__x005F_x005F_x005F_x000D__x005F_x000D__x000D_
</v>
          </cell>
          <cell r="BQ50">
            <v>8</v>
          </cell>
          <cell r="BR50">
            <v>42186</v>
          </cell>
          <cell r="BS50">
            <v>0</v>
          </cell>
          <cell r="BT50">
            <v>2.33</v>
          </cell>
          <cell r="BU50">
            <v>10.33</v>
          </cell>
          <cell r="BV50" t="str">
            <v>THIẾU</v>
          </cell>
          <cell r="BW50" t="str">
            <v>01BG</v>
          </cell>
          <cell r="BX50" t="str">
            <v>01PTCC</v>
          </cell>
          <cell r="BY50" t="str">
            <v>01PTCC</v>
          </cell>
          <cell r="BZ50" t="str">
            <v>01PTCC</v>
          </cell>
          <cell r="CA50" t="str">
            <v>THIẾU</v>
          </cell>
          <cell r="CB50" t="str">
            <v>01PTCC TN Hệ Bổ túc THPT</v>
          </cell>
          <cell r="CC50">
            <v>0</v>
          </cell>
          <cell r="CD50" t="str">
            <v>01PTCC Giấy phép lái xe - có giá trị đến 26/04/2018</v>
          </cell>
          <cell r="CE50">
            <v>0</v>
          </cell>
          <cell r="CF50">
            <v>0</v>
          </cell>
          <cell r="CG50" t="str">
            <v>THIẾU</v>
          </cell>
          <cell r="CH50">
            <v>42491</v>
          </cell>
          <cell r="CI50">
            <v>3800000</v>
          </cell>
          <cell r="CJ50">
            <v>0</v>
          </cell>
          <cell r="CK50">
            <v>3000000</v>
          </cell>
          <cell r="CL50">
            <v>6800000</v>
          </cell>
          <cell r="CM50">
            <v>42571</v>
          </cell>
          <cell r="CN50">
            <v>3800000</v>
          </cell>
          <cell r="CO50">
            <v>0</v>
          </cell>
          <cell r="CP50">
            <v>3700000</v>
          </cell>
          <cell r="CQ50">
            <v>7500000</v>
          </cell>
          <cell r="CR50">
            <v>42736</v>
          </cell>
          <cell r="CS50">
            <v>4050000</v>
          </cell>
          <cell r="CT50">
            <v>0</v>
          </cell>
          <cell r="CU50">
            <v>3450000</v>
          </cell>
          <cell r="CV50">
            <v>7500000</v>
          </cell>
          <cell r="CW50">
            <v>42826</v>
          </cell>
          <cell r="CX50">
            <v>4125000</v>
          </cell>
          <cell r="CY50">
            <v>0</v>
          </cell>
          <cell r="CZ50">
            <v>4125000</v>
          </cell>
          <cell r="DA50">
            <v>8250000</v>
          </cell>
          <cell r="DB50">
            <v>42917</v>
          </cell>
          <cell r="DC50">
            <v>4050000</v>
          </cell>
          <cell r="DD50">
            <v>0</v>
          </cell>
          <cell r="DE50">
            <v>3200000</v>
          </cell>
          <cell r="DF50">
            <v>7250000</v>
          </cell>
          <cell r="DG50">
            <v>0</v>
          </cell>
          <cell r="DH50">
            <v>0</v>
          </cell>
          <cell r="DI50">
            <v>0</v>
          </cell>
          <cell r="DJ50">
            <v>0</v>
          </cell>
          <cell r="DK50">
            <v>0</v>
          </cell>
          <cell r="DL50">
            <v>0</v>
          </cell>
          <cell r="DM50">
            <v>0</v>
          </cell>
          <cell r="DN50">
            <v>0</v>
          </cell>
          <cell r="DO50">
            <v>0</v>
          </cell>
          <cell r="DP50">
            <v>0</v>
          </cell>
          <cell r="DQ50">
            <v>42186</v>
          </cell>
          <cell r="DR50" t="str">
            <v>Khối vận hành</v>
          </cell>
          <cell r="DS50" t="str">
            <v>Ban Hành chính - Nhân sự</v>
          </cell>
          <cell r="DT50" t="str">
            <v>Bộ phận Hành chính tổng hợp</v>
          </cell>
          <cell r="DU50" t="str">
            <v>Nhân viên lái xe</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42838</v>
          </cell>
          <cell r="EW50" t="str">
            <v>Không tham gia</v>
          </cell>
          <cell r="EX50" t="str">
            <v>106002461863</v>
          </cell>
          <cell r="EY50" t="str">
            <v>Hà Nội</v>
          </cell>
        </row>
        <row r="51">
          <cell r="C51">
            <v>10256</v>
          </cell>
          <cell r="D51" t="str">
            <v>Phùng Phi Thường</v>
          </cell>
          <cell r="E51" t="str">
            <v>CHG</v>
          </cell>
          <cell r="F51" t="str">
            <v>Công ty CP Đầu tư Capital House</v>
          </cell>
          <cell r="G51" t="str">
            <v>G</v>
          </cell>
          <cell r="H51" t="str">
            <v>Khối Vận hành</v>
          </cell>
          <cell r="I51" t="str">
            <v>Ban Hành chính &amp; Văn phòng Tập đoàn</v>
          </cell>
          <cell r="J51" t="str">
            <v>Ban Hành chính &amp; Văn phòng Tập đoàn</v>
          </cell>
          <cell r="K51" t="str">
            <v>Bộ phận Hành chính - Lái xe</v>
          </cell>
          <cell r="L51" t="str">
            <v>Nhân viên lái xe</v>
          </cell>
          <cell r="M51" t="str">
            <v>CHG</v>
          </cell>
          <cell r="N51">
            <v>42514</v>
          </cell>
          <cell r="O51">
            <v>42917</v>
          </cell>
          <cell r="P51" t="str">
            <v>021/2017/HĐLĐ-CHG</v>
          </cell>
          <cell r="Q51" t="str">
            <v>XĐTH</v>
          </cell>
          <cell r="R51" t="str">
            <v>3. Từ 24 đến dưới 36 tháng</v>
          </cell>
          <cell r="S51">
            <v>42917</v>
          </cell>
          <cell r="T51">
            <v>43646</v>
          </cell>
          <cell r="U51" t="str">
            <v>02</v>
          </cell>
          <cell r="V51">
            <v>-608</v>
          </cell>
          <cell r="W51" t="str">
            <v>CT</v>
          </cell>
          <cell r="X51">
            <v>0</v>
          </cell>
          <cell r="Y51">
            <v>0.33150684931506852</v>
          </cell>
          <cell r="Z51">
            <v>42826</v>
          </cell>
          <cell r="AA51">
            <v>4500000</v>
          </cell>
          <cell r="AB51">
            <v>0</v>
          </cell>
          <cell r="AC51">
            <v>0</v>
          </cell>
          <cell r="AD51">
            <v>0</v>
          </cell>
          <cell r="AE51">
            <v>4500000</v>
          </cell>
          <cell r="AF51">
            <v>9000000</v>
          </cell>
          <cell r="AG51" t="str">
            <v>Nam</v>
          </cell>
          <cell r="AH51">
            <v>29661</v>
          </cell>
          <cell r="AI51">
            <v>3</v>
          </cell>
          <cell r="AJ51" t="str">
            <v>0915241122</v>
          </cell>
          <cell r="AK51" t="str">
            <v>phithuong163@gmail.com</v>
          </cell>
          <cell r="AL51" t="str">
            <v>0. Không sử dụng</v>
          </cell>
          <cell r="AM51" t="str">
            <v>0. Không sử dụng</v>
          </cell>
          <cell r="AN51" t="str">
            <v>012113166</v>
          </cell>
          <cell r="AO51">
            <v>41531</v>
          </cell>
          <cell r="AP51" t="str">
            <v>Hà Nội</v>
          </cell>
          <cell r="AQ51" t="str">
            <v>Số 67 Hoàng Hanh, Hoàn Kiếm, Hà Nội</v>
          </cell>
          <cell r="AR51" t="str">
            <v>Số 67 Hoàng Hanh, Hoàn Kiếm, Hà Nội</v>
          </cell>
          <cell r="AS51" t="str">
            <v>Lê Thị Thúy</v>
          </cell>
          <cell r="AT51" t="str">
            <v>1981</v>
          </cell>
          <cell r="AU51" t="str">
            <v>Tự do</v>
          </cell>
          <cell r="AV51" t="str">
            <v>Phùng Đặng Khôi</v>
          </cell>
          <cell r="AW51" t="str">
            <v>2007</v>
          </cell>
          <cell r="AX51" t="str">
            <v>Phùng Diệu Khánh</v>
          </cell>
          <cell r="AY51" t="str">
            <v>2012</v>
          </cell>
          <cell r="AZ51">
            <v>0</v>
          </cell>
          <cell r="BA51">
            <v>0</v>
          </cell>
          <cell r="BB51">
            <v>0</v>
          </cell>
          <cell r="BC51">
            <v>0</v>
          </cell>
          <cell r="BD51" t="str">
            <v>Bổ sung</v>
          </cell>
          <cell r="BE51" t="str">
            <v>THPT</v>
          </cell>
          <cell r="BF51" t="str">
            <v>THPT</v>
          </cell>
          <cell r="BG51">
            <v>0</v>
          </cell>
          <cell r="BH51">
            <v>0</v>
          </cell>
          <cell r="BI51">
            <v>8443675969</v>
          </cell>
          <cell r="BJ51">
            <v>8443675969</v>
          </cell>
          <cell r="BK51">
            <v>1</v>
          </cell>
          <cell r="BL51" t="str">
            <v>0107078272</v>
          </cell>
          <cell r="BM51" t="str">
            <v>0107078272</v>
          </cell>
          <cell r="BN51" t="str">
            <v xml:space="preserve">1. NLĐ giữ </v>
          </cell>
          <cell r="BO51" t="str">
            <v>1. Đang tham gia BHXH</v>
          </cell>
          <cell r="BP51" t="str">
            <v>1. 2002 - 2003: Xuất khẩu lao động_x005F_x005F_x005F_x005F_x005F_x005F_x005F_x000D__x005F_x005F_x005F_x000D__x005F_x000D__x000D_
2. 2003 - 2014: Lái xe</v>
          </cell>
          <cell r="BQ51">
            <v>9</v>
          </cell>
          <cell r="BR51">
            <v>42514</v>
          </cell>
          <cell r="BS51">
            <v>0</v>
          </cell>
          <cell r="BT51">
            <v>1.44</v>
          </cell>
          <cell r="BU51">
            <v>10.44</v>
          </cell>
          <cell r="BV51">
            <v>0</v>
          </cell>
          <cell r="BW51" t="str">
            <v>01BG</v>
          </cell>
          <cell r="BX51" t="str">
            <v>01PTCC</v>
          </cell>
          <cell r="BY51" t="str">
            <v>01PTCC+01PT</v>
          </cell>
          <cell r="BZ51" t="str">
            <v>01PTCC+01PT</v>
          </cell>
          <cell r="CA51" t="str">
            <v>01BG</v>
          </cell>
          <cell r="CB51">
            <v>0</v>
          </cell>
          <cell r="CC51">
            <v>0</v>
          </cell>
          <cell r="CD51" t="str">
            <v>Giấy phép lái xe - cấp ngày 28/10/2013, có giá trị đến 23/10/2018</v>
          </cell>
          <cell r="CE51">
            <v>0</v>
          </cell>
          <cell r="CF51">
            <v>0</v>
          </cell>
          <cell r="CG51" t="str">
            <v>01PT</v>
          </cell>
          <cell r="CH51">
            <v>42504</v>
          </cell>
          <cell r="CI51">
            <v>3800000</v>
          </cell>
          <cell r="CJ51">
            <v>0</v>
          </cell>
          <cell r="CK51">
            <v>5200000</v>
          </cell>
          <cell r="CL51">
            <v>9000000</v>
          </cell>
          <cell r="CM51">
            <v>42736</v>
          </cell>
          <cell r="CN51">
            <v>4050000</v>
          </cell>
          <cell r="CO51">
            <v>0</v>
          </cell>
          <cell r="CP51">
            <v>4950000</v>
          </cell>
          <cell r="CQ51">
            <v>9000000</v>
          </cell>
          <cell r="CR51">
            <v>42826</v>
          </cell>
          <cell r="CS51">
            <v>4500000</v>
          </cell>
          <cell r="CT51">
            <v>0</v>
          </cell>
          <cell r="CU51">
            <v>4500000</v>
          </cell>
          <cell r="CV51">
            <v>9000000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42514</v>
          </cell>
          <cell r="DR51" t="str">
            <v>Khối vận hành</v>
          </cell>
          <cell r="DS51" t="str">
            <v>Ban Hành chính - Nhân sự</v>
          </cell>
          <cell r="DT51" t="str">
            <v>Bộ phận Hành chính tổng hợp</v>
          </cell>
          <cell r="DU51" t="str">
            <v>Nhân viên lái xe</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42838</v>
          </cell>
          <cell r="EW51" t="str">
            <v>Không tham gia</v>
          </cell>
          <cell r="EX51" t="str">
            <v>109002631458</v>
          </cell>
          <cell r="EY51">
            <v>0</v>
          </cell>
        </row>
        <row r="52">
          <cell r="C52">
            <v>10284</v>
          </cell>
          <cell r="D52" t="str">
            <v>Nguyễn Nhật Dũng</v>
          </cell>
          <cell r="E52" t="str">
            <v>CHG</v>
          </cell>
          <cell r="F52" t="str">
            <v>Công ty CP Đầu tư Capital House</v>
          </cell>
          <cell r="G52" t="str">
            <v>G</v>
          </cell>
          <cell r="H52" t="str">
            <v>Khối Vận hành</v>
          </cell>
          <cell r="I52" t="str">
            <v>Ban Hành chính &amp; Văn phòng Tập đoàn</v>
          </cell>
          <cell r="J52" t="str">
            <v>Ban Hành chính &amp; Văn phòng Tập đoàn</v>
          </cell>
          <cell r="K52" t="str">
            <v>Ban Hành chính &amp; Văn phòng Tập đoàn</v>
          </cell>
          <cell r="L52" t="str">
            <v>Nhân viên hành chính</v>
          </cell>
          <cell r="M52" t="str">
            <v>CHG</v>
          </cell>
          <cell r="N52">
            <v>42012</v>
          </cell>
          <cell r="O52">
            <v>42917</v>
          </cell>
          <cell r="P52" t="str">
            <v>054/2017/HĐLĐ-CHG</v>
          </cell>
          <cell r="Q52" t="str">
            <v>XĐTH</v>
          </cell>
          <cell r="R52" t="str">
            <v>4. 36 tháng</v>
          </cell>
          <cell r="S52">
            <v>42917</v>
          </cell>
          <cell r="T52">
            <v>43524</v>
          </cell>
          <cell r="U52" t="str">
            <v>02</v>
          </cell>
          <cell r="V52">
            <v>-486</v>
          </cell>
          <cell r="W52" t="str">
            <v>CT</v>
          </cell>
          <cell r="X52">
            <v>0</v>
          </cell>
          <cell r="Y52">
            <v>0.33150684931506852</v>
          </cell>
          <cell r="Z52">
            <v>43009</v>
          </cell>
          <cell r="AA52">
            <v>5750000</v>
          </cell>
          <cell r="AB52">
            <v>0</v>
          </cell>
          <cell r="AC52">
            <v>0</v>
          </cell>
          <cell r="AD52">
            <v>0</v>
          </cell>
          <cell r="AE52">
            <v>5750000</v>
          </cell>
          <cell r="AF52">
            <v>11500000</v>
          </cell>
          <cell r="AG52" t="str">
            <v>Nam</v>
          </cell>
          <cell r="AH52">
            <v>31894</v>
          </cell>
          <cell r="AI52">
            <v>4</v>
          </cell>
          <cell r="AJ52" t="str">
            <v>01696202779</v>
          </cell>
          <cell r="AK52" t="str">
            <v>không có</v>
          </cell>
          <cell r="AL52" t="str">
            <v>dungnn@tdj.vn</v>
          </cell>
          <cell r="AM52" t="str">
            <v>dungnn@chgroup.vn</v>
          </cell>
          <cell r="AN52" t="str">
            <v>001087002233</v>
          </cell>
          <cell r="AO52">
            <v>41848</v>
          </cell>
          <cell r="AP52" t="str">
            <v>Cục CS ĐKQL cư trú và DLQG về dân cư</v>
          </cell>
          <cell r="AQ52" t="str">
            <v>Thị trấn Bê Tông, Đông Ngạc, Từ Liêm, Hà Nội</v>
          </cell>
          <cell r="AR52" t="str">
            <v>Thị trấn Bê Tông, Đông Ngạc, Từ Liêm, Hà Nội</v>
          </cell>
          <cell r="AS52">
            <v>0</v>
          </cell>
          <cell r="AT52">
            <v>0</v>
          </cell>
          <cell r="AU52">
            <v>0</v>
          </cell>
          <cell r="AV52">
            <v>0</v>
          </cell>
          <cell r="AW52">
            <v>0</v>
          </cell>
          <cell r="AX52">
            <v>0</v>
          </cell>
          <cell r="AY52">
            <v>0</v>
          </cell>
          <cell r="AZ52">
            <v>0</v>
          </cell>
          <cell r="BA52">
            <v>0</v>
          </cell>
          <cell r="BB52">
            <v>0</v>
          </cell>
          <cell r="BC52">
            <v>0</v>
          </cell>
          <cell r="BD52" t="str">
            <v>Bổ sung</v>
          </cell>
          <cell r="BE52" t="str">
            <v>Bổ sung</v>
          </cell>
          <cell r="BF52" t="str">
            <v>Bổ sung</v>
          </cell>
          <cell r="BG52">
            <v>0</v>
          </cell>
          <cell r="BH52">
            <v>0</v>
          </cell>
          <cell r="BI52" t="str">
            <v>8067379883_x005F_x005F_x005F_x005F_x005F_x005F_x005F_x000D__x005F_x005F_x005F_x000D__x005F_x000D__x000D_
(012710342 - 29/3/2010)</v>
          </cell>
          <cell r="BJ52" t="str">
            <v>8463136193_x005F_x005F_x005F_x005F_x005F_x005F_x005F_x000D__x005F_x005F_x005F_x000D__x005F_x000D__x000D_
(23/1/2017)</v>
          </cell>
          <cell r="BK52">
            <v>0</v>
          </cell>
          <cell r="BL52" t="str">
            <v>0115095719</v>
          </cell>
          <cell r="BM52" t="str">
            <v>không thấy</v>
          </cell>
          <cell r="BN52" t="str">
            <v>2. NLĐ gửi Cty</v>
          </cell>
          <cell r="BO52" t="str">
            <v>1. Đang tham gia BHXH</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cell r="CM52">
            <v>0</v>
          </cell>
          <cell r="CN52">
            <v>0</v>
          </cell>
          <cell r="CO52">
            <v>0</v>
          </cell>
          <cell r="CP52">
            <v>0</v>
          </cell>
          <cell r="CQ52">
            <v>0</v>
          </cell>
          <cell r="CR52">
            <v>0</v>
          </cell>
          <cell r="CS52">
            <v>0</v>
          </cell>
          <cell r="CT52">
            <v>0</v>
          </cell>
          <cell r="CU52">
            <v>0</v>
          </cell>
          <cell r="CV52">
            <v>0</v>
          </cell>
          <cell r="CW52">
            <v>0</v>
          </cell>
          <cell r="CX52">
            <v>0</v>
          </cell>
          <cell r="CY52">
            <v>0</v>
          </cell>
          <cell r="CZ52">
            <v>0</v>
          </cell>
          <cell r="DA52">
            <v>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0</v>
          </cell>
          <cell r="DR52">
            <v>0</v>
          </cell>
          <cell r="DS52">
            <v>0</v>
          </cell>
          <cell r="DT52">
            <v>0</v>
          </cell>
          <cell r="DU52">
            <v>0</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1.3337047686823647E-160</v>
          </cell>
          <cell r="EN52">
            <v>0</v>
          </cell>
          <cell r="EO52">
            <v>0</v>
          </cell>
          <cell r="EP52">
            <v>0</v>
          </cell>
          <cell r="EQ52">
            <v>0</v>
          </cell>
          <cell r="ER52">
            <v>0</v>
          </cell>
          <cell r="ES52">
            <v>0</v>
          </cell>
          <cell r="ET52">
            <v>0</v>
          </cell>
          <cell r="EU52">
            <v>0</v>
          </cell>
          <cell r="EV52">
            <v>0</v>
          </cell>
          <cell r="EW52">
            <v>0</v>
          </cell>
          <cell r="EX52">
            <v>0</v>
          </cell>
          <cell r="EY52">
            <v>0</v>
          </cell>
        </row>
        <row r="53">
          <cell r="C53">
            <v>10285</v>
          </cell>
          <cell r="D53" t="str">
            <v>Bùi Thị Thúy Nhung</v>
          </cell>
          <cell r="E53" t="str">
            <v>CHG</v>
          </cell>
          <cell r="F53" t="str">
            <v>Công ty CP Đầu tư Capital House</v>
          </cell>
          <cell r="G53" t="str">
            <v>G</v>
          </cell>
          <cell r="H53" t="str">
            <v>Khối Vận hành</v>
          </cell>
          <cell r="I53" t="str">
            <v>Ban Hành chính &amp; Văn phòng Tập đoàn</v>
          </cell>
          <cell r="J53" t="str">
            <v>Ban Hành chính &amp; Văn phòng Tập đoàn</v>
          </cell>
          <cell r="K53" t="str">
            <v>Bộ phận Hành chính - Bảo vệ &amp; Tạp vụ</v>
          </cell>
          <cell r="L53" t="str">
            <v>Nhân viên tạp vụ</v>
          </cell>
          <cell r="M53" t="str">
            <v>CHG</v>
          </cell>
          <cell r="N53">
            <v>42222</v>
          </cell>
          <cell r="O53">
            <v>42917</v>
          </cell>
          <cell r="P53" t="str">
            <v>056/2017/HĐLĐ-CHG</v>
          </cell>
          <cell r="Q53" t="str">
            <v>XĐTH</v>
          </cell>
          <cell r="R53" t="str">
            <v>4. 36 tháng</v>
          </cell>
          <cell r="S53">
            <v>42917</v>
          </cell>
          <cell r="T53">
            <v>43830</v>
          </cell>
          <cell r="U53" t="str">
            <v>02</v>
          </cell>
          <cell r="V53">
            <v>-792</v>
          </cell>
          <cell r="W53" t="str">
            <v>CT</v>
          </cell>
          <cell r="X53">
            <v>0</v>
          </cell>
          <cell r="Y53">
            <v>0.33150684931506852</v>
          </cell>
          <cell r="Z53">
            <v>42826</v>
          </cell>
          <cell r="AA53">
            <v>4050000</v>
          </cell>
          <cell r="AB53">
            <v>0</v>
          </cell>
          <cell r="AC53">
            <v>0</v>
          </cell>
          <cell r="AD53">
            <v>0</v>
          </cell>
          <cell r="AE53">
            <v>790000</v>
          </cell>
          <cell r="AF53">
            <v>4840000</v>
          </cell>
          <cell r="AG53" t="str">
            <v>Nữ</v>
          </cell>
          <cell r="AH53">
            <v>23535</v>
          </cell>
          <cell r="AI53">
            <v>6</v>
          </cell>
          <cell r="AJ53" t="str">
            <v>01648954154</v>
          </cell>
          <cell r="AK53" t="str">
            <v>không có</v>
          </cell>
          <cell r="AL53" t="str">
            <v>0. Không sử dụng</v>
          </cell>
          <cell r="AM53" t="str">
            <v>0. Không sử dụng</v>
          </cell>
          <cell r="AN53" t="str">
            <v>013132931</v>
          </cell>
          <cell r="AO53">
            <v>39828</v>
          </cell>
          <cell r="AP53" t="str">
            <v>Hà Nội</v>
          </cell>
          <cell r="AQ53" t="str">
            <v>P1-B3 tổ 14 Cống Vị, Ba Đình, Hà Nội</v>
          </cell>
          <cell r="AR53" t="str">
            <v>P1-B3 tổ 14 Cống Vị, Ba Đình, Hà Nội</v>
          </cell>
          <cell r="AS53" t="str">
            <v>Trần Mạnh Hà</v>
          </cell>
          <cell r="AT53" t="str">
            <v>1960</v>
          </cell>
          <cell r="AU53" t="str">
            <v>Tự do</v>
          </cell>
          <cell r="AV53" t="str">
            <v>Trần Hoài Nam</v>
          </cell>
          <cell r="AW53">
            <v>1988</v>
          </cell>
          <cell r="AX53" t="str">
            <v>Trần Hải Ngân</v>
          </cell>
          <cell r="AY53" t="str">
            <v>1995</v>
          </cell>
          <cell r="AZ53">
            <v>0</v>
          </cell>
          <cell r="BA53">
            <v>0</v>
          </cell>
          <cell r="BB53">
            <v>0</v>
          </cell>
          <cell r="BC53">
            <v>0</v>
          </cell>
          <cell r="BD53" t="str">
            <v>Bổ sung</v>
          </cell>
          <cell r="BE53" t="str">
            <v>Bổ sung</v>
          </cell>
          <cell r="BF53" t="str">
            <v>Bổ sung</v>
          </cell>
          <cell r="BG53">
            <v>0</v>
          </cell>
          <cell r="BH53">
            <v>0</v>
          </cell>
          <cell r="BI53" t="str">
            <v>8074490378</v>
          </cell>
          <cell r="BJ53">
            <v>8074490378</v>
          </cell>
          <cell r="BK53">
            <v>0</v>
          </cell>
          <cell r="BL53" t="str">
            <v>Quá tuổi</v>
          </cell>
          <cell r="BM53" t="str">
            <v>0123976246</v>
          </cell>
          <cell r="BN53" t="str">
            <v>1. NLĐ giữ</v>
          </cell>
          <cell r="BO53" t="str">
            <v>4. Quá tuổi</v>
          </cell>
          <cell r="BP53" t="str">
            <v>Chưa cung cấp</v>
          </cell>
          <cell r="BQ53">
            <v>0</v>
          </cell>
          <cell r="BR53">
            <v>42222</v>
          </cell>
          <cell r="BS53">
            <v>0</v>
          </cell>
          <cell r="BT53">
            <v>2.2400000000000002</v>
          </cell>
          <cell r="BU53">
            <v>2.2400000000000002</v>
          </cell>
          <cell r="BV53" t="str">
            <v>THIẾU</v>
          </cell>
          <cell r="BW53" t="str">
            <v>01BG</v>
          </cell>
          <cell r="BX53" t="str">
            <v>THIẾU</v>
          </cell>
          <cell r="BY53" t="str">
            <v>01PTCC</v>
          </cell>
          <cell r="BZ53" t="str">
            <v>01PTCC</v>
          </cell>
          <cell r="CA53" t="str">
            <v>THIẾU</v>
          </cell>
          <cell r="CB53">
            <v>0</v>
          </cell>
          <cell r="CC53">
            <v>0</v>
          </cell>
          <cell r="CD53">
            <v>0</v>
          </cell>
          <cell r="CE53">
            <v>0</v>
          </cell>
          <cell r="CF53">
            <v>0</v>
          </cell>
          <cell r="CG53" t="str">
            <v>THIẾU</v>
          </cell>
          <cell r="CH53">
            <v>42370</v>
          </cell>
          <cell r="CI53">
            <v>3800000</v>
          </cell>
          <cell r="CJ53">
            <v>0</v>
          </cell>
          <cell r="CK53">
            <v>200000</v>
          </cell>
          <cell r="CL53">
            <v>4000000</v>
          </cell>
          <cell r="CM53">
            <v>42736</v>
          </cell>
          <cell r="CN53">
            <v>4050000</v>
          </cell>
          <cell r="CO53">
            <v>0</v>
          </cell>
          <cell r="CP53">
            <v>350000</v>
          </cell>
          <cell r="CQ53">
            <v>4400000</v>
          </cell>
          <cell r="CR53">
            <v>42826</v>
          </cell>
          <cell r="CS53">
            <v>4050000</v>
          </cell>
          <cell r="CT53">
            <v>0</v>
          </cell>
          <cell r="CU53">
            <v>790000</v>
          </cell>
          <cell r="CV53">
            <v>4840000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42222</v>
          </cell>
          <cell r="DR53">
            <v>0</v>
          </cell>
          <cell r="DS53" t="str">
            <v>Ban Hành chính - Nhân sự</v>
          </cell>
          <cell r="DT53" t="str">
            <v>Bộ phận Hành chính- Bảo vệ &amp; Tạp vụ</v>
          </cell>
          <cell r="DU53" t="str">
            <v>Nhân viên tạp vụ</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t="str">
            <v>Lương HĐ ko giống file mềm, ko có quyết định tăng lương từ 4tr lên 4tr4</v>
          </cell>
          <cell r="EV53">
            <v>42838</v>
          </cell>
          <cell r="EW53" t="str">
            <v>Không tham gia</v>
          </cell>
          <cell r="EX53" t="str">
            <v>100002454213</v>
          </cell>
          <cell r="EY53">
            <v>0</v>
          </cell>
        </row>
        <row r="54">
          <cell r="C54">
            <v>10286</v>
          </cell>
          <cell r="D54" t="str">
            <v>Nhữ Hồng Tám</v>
          </cell>
          <cell r="E54" t="str">
            <v>CHG</v>
          </cell>
          <cell r="F54" t="str">
            <v>Công ty CP Đầu tư Capital House</v>
          </cell>
          <cell r="G54" t="str">
            <v>G</v>
          </cell>
          <cell r="H54" t="str">
            <v>Khối Vận hành</v>
          </cell>
          <cell r="I54" t="str">
            <v>Ban Hành chính &amp; Văn phòng Tập đoàn</v>
          </cell>
          <cell r="J54" t="str">
            <v>Ban Hành chính &amp; Văn phòng Tập đoàn</v>
          </cell>
          <cell r="K54" t="str">
            <v>Bộ phận Hành chính - Lái xe</v>
          </cell>
          <cell r="L54" t="str">
            <v>Nhân viên lái xe</v>
          </cell>
          <cell r="M54" t="str">
            <v>CHG</v>
          </cell>
          <cell r="N54">
            <v>42303</v>
          </cell>
          <cell r="O54">
            <v>42917</v>
          </cell>
          <cell r="P54" t="str">
            <v>057/2017/HĐLĐ-CHG</v>
          </cell>
          <cell r="Q54" t="str">
            <v>Không XĐTH</v>
          </cell>
          <cell r="R54" t="str">
            <v>Không XĐTH</v>
          </cell>
          <cell r="S54">
            <v>42917</v>
          </cell>
          <cell r="T54">
            <v>0</v>
          </cell>
          <cell r="U54" t="str">
            <v>02</v>
          </cell>
          <cell r="V54">
            <v>43038</v>
          </cell>
          <cell r="W54" t="str">
            <v>CT</v>
          </cell>
          <cell r="X54">
            <v>0</v>
          </cell>
          <cell r="Y54">
            <v>0.33150684931506852</v>
          </cell>
          <cell r="Z54">
            <v>42826</v>
          </cell>
          <cell r="AA54">
            <v>4050000</v>
          </cell>
          <cell r="AB54">
            <v>1000000</v>
          </cell>
          <cell r="AC54">
            <v>0</v>
          </cell>
          <cell r="AD54">
            <v>0</v>
          </cell>
          <cell r="AE54">
            <v>3200000</v>
          </cell>
          <cell r="AF54">
            <v>8250000</v>
          </cell>
          <cell r="AG54" t="str">
            <v>Nam</v>
          </cell>
          <cell r="AH54">
            <v>26300</v>
          </cell>
          <cell r="AI54">
            <v>1</v>
          </cell>
          <cell r="AJ54" t="str">
            <v>0988500282</v>
          </cell>
          <cell r="AK54" t="str">
            <v>không có</v>
          </cell>
          <cell r="AL54" t="str">
            <v>0. Không sử dụng</v>
          </cell>
          <cell r="AM54" t="str">
            <v>0. Không sử dụng</v>
          </cell>
          <cell r="AN54" t="str">
            <v>141795282</v>
          </cell>
          <cell r="AO54">
            <v>39612</v>
          </cell>
          <cell r="AP54" t="str">
            <v>Hải Dương</v>
          </cell>
          <cell r="AQ54" t="str">
            <v>Đội 4, Xã Thái Học, Huyện Bình Giang, Hải Dương</v>
          </cell>
          <cell r="AR54" t="str">
            <v>Đội 4, Xã Thái Học, Huyện Bình Giang, Hải Dương</v>
          </cell>
          <cell r="AS54" t="str">
            <v>Đỗ Thị Huệ</v>
          </cell>
          <cell r="AT54" t="str">
            <v>1974</v>
          </cell>
          <cell r="AU54" t="str">
            <v>Làm ruộng</v>
          </cell>
          <cell r="AV54" t="str">
            <v>Nhữ Đức Hải</v>
          </cell>
          <cell r="AW54" t="str">
            <v>1994</v>
          </cell>
          <cell r="AX54" t="str">
            <v>Nhữ Đức Linh</v>
          </cell>
          <cell r="AY54" t="str">
            <v>1998</v>
          </cell>
          <cell r="AZ54">
            <v>0</v>
          </cell>
          <cell r="BA54">
            <v>0</v>
          </cell>
          <cell r="BB54">
            <v>0</v>
          </cell>
          <cell r="BC54">
            <v>0</v>
          </cell>
          <cell r="BD54" t="str">
            <v>Đỗ Thị Huệ: 01684772401</v>
          </cell>
          <cell r="BE54" t="str">
            <v>THPT</v>
          </cell>
          <cell r="BF54" t="str">
            <v>THPT</v>
          </cell>
          <cell r="BG54">
            <v>0</v>
          </cell>
          <cell r="BH54">
            <v>0</v>
          </cell>
          <cell r="BI54" t="str">
            <v>8061819753</v>
          </cell>
          <cell r="BJ54">
            <v>8061819753</v>
          </cell>
          <cell r="BK54">
            <v>0</v>
          </cell>
          <cell r="BL54" t="str">
            <v>0108002297</v>
          </cell>
          <cell r="BM54" t="str">
            <v>không thấy</v>
          </cell>
          <cell r="BN54" t="str">
            <v>2. NLĐ gửi Cty</v>
          </cell>
          <cell r="BO54" t="str">
            <v>1. Đang tham gia BHXH</v>
          </cell>
          <cell r="BP54" t="str">
            <v>Chưa cung cấp</v>
          </cell>
          <cell r="BQ54">
            <v>0</v>
          </cell>
          <cell r="BR54">
            <v>42303</v>
          </cell>
          <cell r="BS54">
            <v>0</v>
          </cell>
          <cell r="BT54">
            <v>2.0099999999999998</v>
          </cell>
          <cell r="BU54">
            <v>2.0099999999999998</v>
          </cell>
          <cell r="BV54" t="str">
            <v>THIẾU</v>
          </cell>
          <cell r="BW54" t="str">
            <v>01BG</v>
          </cell>
          <cell r="BX54" t="str">
            <v xml:space="preserve">01Bản sao </v>
          </cell>
          <cell r="BY54" t="str">
            <v>THIẾU</v>
          </cell>
          <cell r="BZ54" t="str">
            <v>02PT</v>
          </cell>
          <cell r="CA54" t="str">
            <v>01BG</v>
          </cell>
          <cell r="CB54" t="str">
            <v>Bằng TN PTTH</v>
          </cell>
          <cell r="CC54">
            <v>0</v>
          </cell>
          <cell r="CD54" t="str">
            <v>01PT Giấy phép lái xe - có giá trị đến 16/06/2008</v>
          </cell>
          <cell r="CE54">
            <v>0</v>
          </cell>
          <cell r="CF54">
            <v>0</v>
          </cell>
          <cell r="CG54" t="str">
            <v>THIẾU</v>
          </cell>
          <cell r="CH54">
            <v>42370</v>
          </cell>
          <cell r="CI54">
            <v>3800000</v>
          </cell>
          <cell r="CJ54">
            <v>0</v>
          </cell>
          <cell r="CK54">
            <v>2700000</v>
          </cell>
          <cell r="CL54">
            <v>6500000</v>
          </cell>
          <cell r="CM54">
            <v>42736</v>
          </cell>
          <cell r="CN54">
            <v>4050000</v>
          </cell>
          <cell r="CO54">
            <v>0</v>
          </cell>
          <cell r="CP54">
            <v>2450000</v>
          </cell>
          <cell r="CQ54">
            <v>6500000</v>
          </cell>
          <cell r="CR54">
            <v>42767</v>
          </cell>
          <cell r="CS54">
            <v>4050000</v>
          </cell>
          <cell r="CT54">
            <v>1000000</v>
          </cell>
          <cell r="CU54">
            <v>2450000</v>
          </cell>
          <cell r="CV54">
            <v>7500000</v>
          </cell>
          <cell r="CW54">
            <v>42826</v>
          </cell>
          <cell r="CX54">
            <v>4050000</v>
          </cell>
          <cell r="CY54">
            <v>0</v>
          </cell>
          <cell r="CZ54">
            <v>3200000</v>
          </cell>
          <cell r="DA54">
            <v>7250000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42303</v>
          </cell>
          <cell r="DR54">
            <v>0</v>
          </cell>
          <cell r="DS54">
            <v>0</v>
          </cell>
          <cell r="DT54" t="str">
            <v>Phòng Hành chính - Nhân sự</v>
          </cell>
          <cell r="DU54" t="str">
            <v>Nhân viên lái xe</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42838</v>
          </cell>
          <cell r="EW54" t="str">
            <v>Không tham gia</v>
          </cell>
          <cell r="EX54" t="str">
            <v>108005885732</v>
          </cell>
          <cell r="EY54">
            <v>0</v>
          </cell>
        </row>
        <row r="55">
          <cell r="C55">
            <v>10287</v>
          </cell>
          <cell r="D55" t="str">
            <v>Đào Thị Thùy Dung</v>
          </cell>
          <cell r="E55" t="str">
            <v>CHG</v>
          </cell>
          <cell r="F55" t="str">
            <v>Công ty CP Đầu tư Capital House</v>
          </cell>
          <cell r="G55" t="str">
            <v>G</v>
          </cell>
          <cell r="H55" t="str">
            <v>Khối Vận hành</v>
          </cell>
          <cell r="I55" t="str">
            <v>Ban Hành chính &amp; Văn phòng Tập đoàn</v>
          </cell>
          <cell r="J55" t="str">
            <v>Ban Hành chính &amp; Văn phòng Tập đoàn</v>
          </cell>
          <cell r="K55" t="str">
            <v>Ban Hành chính &amp; Văn phòng Tập đoàn</v>
          </cell>
          <cell r="L55" t="str">
            <v>Nhân viên hành chính</v>
          </cell>
          <cell r="M55" t="str">
            <v>CHG</v>
          </cell>
          <cell r="N55">
            <v>42352</v>
          </cell>
          <cell r="O55">
            <v>42917</v>
          </cell>
          <cell r="P55" t="str">
            <v>058/2017/HĐLĐ-CHG</v>
          </cell>
          <cell r="Q55" t="str">
            <v>XĐTH</v>
          </cell>
          <cell r="R55" t="str">
            <v>2. Từ 12 đến dưới 24 tháng</v>
          </cell>
          <cell r="S55">
            <v>42917</v>
          </cell>
          <cell r="T55">
            <v>43830</v>
          </cell>
          <cell r="U55" t="str">
            <v>02</v>
          </cell>
          <cell r="V55">
            <v>-792</v>
          </cell>
          <cell r="W55" t="str">
            <v>CT</v>
          </cell>
          <cell r="X55">
            <v>0</v>
          </cell>
          <cell r="Y55">
            <v>0.33150684931506852</v>
          </cell>
          <cell r="Z55">
            <v>42736</v>
          </cell>
          <cell r="AA55">
            <v>4050000</v>
          </cell>
          <cell r="AB55">
            <v>0</v>
          </cell>
          <cell r="AC55">
            <v>0</v>
          </cell>
          <cell r="AD55">
            <v>0</v>
          </cell>
          <cell r="AE55">
            <v>2950000</v>
          </cell>
          <cell r="AF55">
            <v>7000000</v>
          </cell>
          <cell r="AG55" t="str">
            <v>Nữ</v>
          </cell>
          <cell r="AH55">
            <v>32342</v>
          </cell>
          <cell r="AI55">
            <v>7</v>
          </cell>
          <cell r="AJ55" t="str">
            <v>0977130089</v>
          </cell>
          <cell r="AK55" t="str">
            <v>không có</v>
          </cell>
          <cell r="AL55" t="str">
            <v>dungdtt@tdj.vn</v>
          </cell>
          <cell r="AM55" t="str">
            <v>dungdtt@chgroup.vn</v>
          </cell>
          <cell r="AN55" t="str">
            <v>012843275</v>
          </cell>
          <cell r="AO55">
            <v>40488</v>
          </cell>
          <cell r="AP55" t="str">
            <v>Hà Nội</v>
          </cell>
          <cell r="AQ55" t="str">
            <v>Nhật Tảo, Đông Ngạc, Từ Liêm, Hà Nội</v>
          </cell>
          <cell r="AR55" t="str">
            <v>P711, E2, Ecohome 1, Đông Ngạc, Bắc Từ Liêm, Hà Nội</v>
          </cell>
          <cell r="AS55" t="str">
            <v>Vũ Anh Tuấn</v>
          </cell>
          <cell r="AT55" t="str">
            <v>1981</v>
          </cell>
          <cell r="AU55" t="str">
            <v>Lái xe</v>
          </cell>
          <cell r="AV55" t="str">
            <v>Vũ Đức Anh</v>
          </cell>
          <cell r="AW55" t="str">
            <v>2012</v>
          </cell>
          <cell r="AX55" t="str">
            <v>Vũ Tâm Anh</v>
          </cell>
          <cell r="AY55" t="str">
            <v>2015</v>
          </cell>
          <cell r="AZ55">
            <v>0</v>
          </cell>
          <cell r="BA55">
            <v>0</v>
          </cell>
          <cell r="BB55">
            <v>0</v>
          </cell>
          <cell r="BC55">
            <v>0</v>
          </cell>
          <cell r="BD55" t="str">
            <v>0946229518</v>
          </cell>
          <cell r="BE55" t="str">
            <v>Viện ĐH mở</v>
          </cell>
          <cell r="BF55" t="str">
            <v>ĐH</v>
          </cell>
          <cell r="BG55" t="str">
            <v>Quản trị Du lịch KS</v>
          </cell>
          <cell r="BH55">
            <v>0</v>
          </cell>
          <cell r="BI55" t="str">
            <v>8070539985</v>
          </cell>
          <cell r="BJ55">
            <v>8070539985</v>
          </cell>
          <cell r="BK55">
            <v>0</v>
          </cell>
          <cell r="BL55" t="str">
            <v>0110166625</v>
          </cell>
          <cell r="BM55" t="str">
            <v>0110166625</v>
          </cell>
          <cell r="BN55">
            <v>0</v>
          </cell>
          <cell r="BO55" t="str">
            <v>1. Đang tham gia BHXH</v>
          </cell>
          <cell r="BP55" t="str">
            <v>Trong CV</v>
          </cell>
          <cell r="BQ55">
            <v>0</v>
          </cell>
          <cell r="BR55">
            <v>42352</v>
          </cell>
          <cell r="BS55">
            <v>0</v>
          </cell>
          <cell r="BT55">
            <v>1.88</v>
          </cell>
          <cell r="BU55">
            <v>1.88</v>
          </cell>
          <cell r="BV55" t="str">
            <v>THIẾU</v>
          </cell>
          <cell r="BW55" t="str">
            <v>01BG</v>
          </cell>
          <cell r="BX55" t="str">
            <v>THIẾU</v>
          </cell>
          <cell r="BY55" t="str">
            <v>01PT</v>
          </cell>
          <cell r="BZ55" t="str">
            <v>01PTCC</v>
          </cell>
          <cell r="CA55" t="str">
            <v>01BG</v>
          </cell>
          <cell r="CB55" t="str">
            <v>Bằng TNĐH Viện đại học mở - ngành Quản trị kinh doanh (du lịch, khách sạn)</v>
          </cell>
          <cell r="CC55">
            <v>0</v>
          </cell>
          <cell r="CD55">
            <v>0</v>
          </cell>
          <cell r="CE55">
            <v>0</v>
          </cell>
          <cell r="CF55">
            <v>0</v>
          </cell>
          <cell r="CG55" t="str">
            <v>THIẾU</v>
          </cell>
          <cell r="CH55">
            <v>42442</v>
          </cell>
          <cell r="CI55">
            <v>3800000</v>
          </cell>
          <cell r="CJ55">
            <v>0</v>
          </cell>
          <cell r="CK55">
            <v>1200000</v>
          </cell>
          <cell r="CL55">
            <v>5000000</v>
          </cell>
          <cell r="CM55">
            <v>42736</v>
          </cell>
          <cell r="CN55">
            <v>4050000</v>
          </cell>
          <cell r="CO55">
            <v>0</v>
          </cell>
          <cell r="CP55">
            <v>2950000</v>
          </cell>
          <cell r="CQ55">
            <v>7000000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42352</v>
          </cell>
          <cell r="DR55">
            <v>0</v>
          </cell>
          <cell r="DS55" t="str">
            <v>Ban Hành chính - Nhân sự</v>
          </cell>
          <cell r="DT55" t="str">
            <v>Bộ phận Hành chính - Hành chính tổng hợp</v>
          </cell>
          <cell r="DU55" t="str">
            <v>Nhân viên hành chính</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t="str">
            <v>Lương HĐ ko giống file mềm, ko có quyết định tăng lương từ 5tr lên 5tr5</v>
          </cell>
          <cell r="EV55">
            <v>42744</v>
          </cell>
          <cell r="EW55" t="str">
            <v>MỘC</v>
          </cell>
          <cell r="EX55" t="str">
            <v>102002737097</v>
          </cell>
          <cell r="EY55">
            <v>0</v>
          </cell>
        </row>
        <row r="56">
          <cell r="C56">
            <v>10290</v>
          </cell>
          <cell r="D56" t="str">
            <v>Bùi Bích Hường</v>
          </cell>
          <cell r="E56" t="str">
            <v>CHG</v>
          </cell>
          <cell r="F56" t="str">
            <v>Công ty CP Đầu tư Capital House</v>
          </cell>
          <cell r="G56" t="str">
            <v>G</v>
          </cell>
          <cell r="H56" t="str">
            <v>Khối Vận hành</v>
          </cell>
          <cell r="I56" t="str">
            <v>Ban Hành chính &amp; Văn phòng Tập đoàn</v>
          </cell>
          <cell r="J56" t="str">
            <v>Ban Hành chính &amp; Văn phòng Tập đoàn</v>
          </cell>
          <cell r="K56" t="str">
            <v>Ban Hành chính &amp; Văn phòng Tập đoàn</v>
          </cell>
          <cell r="L56" t="str">
            <v>Nhân viên lễ tân</v>
          </cell>
          <cell r="M56" t="str">
            <v>CHG</v>
          </cell>
          <cell r="N56">
            <v>42569</v>
          </cell>
          <cell r="O56">
            <v>42917</v>
          </cell>
          <cell r="P56" t="str">
            <v>061/2017/HĐLĐ-CHG</v>
          </cell>
          <cell r="Q56" t="str">
            <v>XĐTH</v>
          </cell>
          <cell r="R56" t="str">
            <v>2. Từ 12 đến dưới 24 tháng</v>
          </cell>
          <cell r="S56">
            <v>42917</v>
          </cell>
          <cell r="T56">
            <v>43281</v>
          </cell>
          <cell r="U56" t="str">
            <v>01</v>
          </cell>
          <cell r="V56">
            <v>-243</v>
          </cell>
          <cell r="W56" t="str">
            <v>CT</v>
          </cell>
          <cell r="X56">
            <v>0</v>
          </cell>
          <cell r="Y56">
            <v>0.33150684931506852</v>
          </cell>
          <cell r="Z56">
            <v>42826</v>
          </cell>
          <cell r="AA56">
            <v>5000000</v>
          </cell>
          <cell r="AB56">
            <v>0</v>
          </cell>
          <cell r="AC56">
            <v>0</v>
          </cell>
          <cell r="AD56">
            <v>0</v>
          </cell>
          <cell r="AE56">
            <v>500000</v>
          </cell>
          <cell r="AF56">
            <v>5500000</v>
          </cell>
          <cell r="AG56" t="str">
            <v>Nữ</v>
          </cell>
          <cell r="AH56">
            <v>32468</v>
          </cell>
          <cell r="AI56">
            <v>11</v>
          </cell>
          <cell r="AJ56" t="str">
            <v>0974356974</v>
          </cell>
          <cell r="AK56" t="str">
            <v>không có</v>
          </cell>
          <cell r="AL56" t="str">
            <v>huongbb@tdj.vn</v>
          </cell>
          <cell r="AM56" t="str">
            <v>huongbb@chgroup.vn</v>
          </cell>
          <cell r="AN56" t="str">
            <v>013660168</v>
          </cell>
          <cell r="AO56">
            <v>41534</v>
          </cell>
          <cell r="AP56" t="str">
            <v>Hà Nội</v>
          </cell>
          <cell r="AQ56" t="str">
            <v>P924 tổ 17, nhà NO3, khu 5,3 ha Dịch Vọng, Cầu Giấy, Hà Nội</v>
          </cell>
          <cell r="AR56" t="str">
            <v>P924 tổ 17, nhà NO3, khu 5,3 ha Dịch Vọng, Cầu Giấy, Hà Nội</v>
          </cell>
          <cell r="AS56" t="str">
            <v>Phạm Ngọc Phúc</v>
          </cell>
          <cell r="AT56" t="str">
            <v>1986</v>
          </cell>
          <cell r="AU56" t="str">
            <v>Lao động tự do</v>
          </cell>
          <cell r="AV56" t="str">
            <v>Phạm Bùi Phương Thảo</v>
          </cell>
          <cell r="AW56" t="str">
            <v>2011</v>
          </cell>
          <cell r="AX56" t="str">
            <v>Phạm Nhật Bảo</v>
          </cell>
          <cell r="AY56" t="str">
            <v>2015</v>
          </cell>
          <cell r="AZ56">
            <v>0</v>
          </cell>
          <cell r="BA56">
            <v>0</v>
          </cell>
          <cell r="BB56">
            <v>0</v>
          </cell>
          <cell r="BC56">
            <v>0</v>
          </cell>
          <cell r="BD56" t="str">
            <v>Bổ sung</v>
          </cell>
          <cell r="BE56" t="str">
            <v>HV thanh thiếu niên Việt Nam</v>
          </cell>
          <cell r="BF56" t="str">
            <v>TC</v>
          </cell>
          <cell r="BG56">
            <v>0</v>
          </cell>
          <cell r="BH56">
            <v>0</v>
          </cell>
          <cell r="BI56">
            <v>8135330769</v>
          </cell>
          <cell r="BJ56" t="str">
            <v>8135330769_x005F_x005F_x005F_x005F_x005F_x005F_x005F_x000D__x005F_x005F_x005F_x000D__x005F_x000D__x000D_
(121636838)</v>
          </cell>
          <cell r="BK56">
            <v>2</v>
          </cell>
          <cell r="BL56" t="str">
            <v>0116165407</v>
          </cell>
          <cell r="BM56" t="str">
            <v xml:space="preserve"> 0116165407</v>
          </cell>
          <cell r="BN56" t="str">
            <v xml:space="preserve">1. NLĐ giữ </v>
          </cell>
          <cell r="BO56" t="str">
            <v>1. Đang tham gia BHXH</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cell r="CD56">
            <v>4.4505848552785458E-308</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0</v>
          </cell>
          <cell r="CW56">
            <v>0</v>
          </cell>
          <cell r="CX56">
            <v>0</v>
          </cell>
          <cell r="CY56">
            <v>0</v>
          </cell>
          <cell r="CZ56">
            <v>0</v>
          </cell>
          <cell r="DA56">
            <v>0</v>
          </cell>
          <cell r="DB56">
            <v>0</v>
          </cell>
          <cell r="DC56">
            <v>0</v>
          </cell>
          <cell r="DD56">
            <v>4.4505848552785478E-308</v>
          </cell>
          <cell r="DE56">
            <v>0</v>
          </cell>
          <cell r="DF56">
            <v>0</v>
          </cell>
          <cell r="DG56">
            <v>0</v>
          </cell>
          <cell r="DH56">
            <v>0</v>
          </cell>
          <cell r="DI56">
            <v>0</v>
          </cell>
          <cell r="DJ56">
            <v>0</v>
          </cell>
          <cell r="DK56">
            <v>0</v>
          </cell>
          <cell r="DL56">
            <v>3.1151577276704108E-307</v>
          </cell>
          <cell r="DM56">
            <v>0</v>
          </cell>
          <cell r="DN56">
            <v>0</v>
          </cell>
          <cell r="DO56">
            <v>0</v>
          </cell>
          <cell r="DP56">
            <v>0</v>
          </cell>
          <cell r="DQ56">
            <v>0</v>
          </cell>
          <cell r="DR56">
            <v>0</v>
          </cell>
          <cell r="DS56">
            <v>0</v>
          </cell>
          <cell r="DT56">
            <v>0</v>
          </cell>
          <cell r="DU56">
            <v>0</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v>0</v>
          </cell>
          <cell r="EV56">
            <v>0</v>
          </cell>
          <cell r="EW56">
            <v>0</v>
          </cell>
          <cell r="EX56">
            <v>0</v>
          </cell>
          <cell r="EY56">
            <v>0</v>
          </cell>
        </row>
        <row r="57">
          <cell r="C57">
            <v>10291</v>
          </cell>
          <cell r="D57" t="str">
            <v>Nguyễn Đăng Luyện</v>
          </cell>
          <cell r="E57" t="str">
            <v>CHG</v>
          </cell>
          <cell r="F57" t="str">
            <v>Công ty CP Đầu tư Capital House</v>
          </cell>
          <cell r="G57">
            <v>0</v>
          </cell>
          <cell r="H57" t="str">
            <v>Khối Vận hành</v>
          </cell>
          <cell r="I57" t="str">
            <v>Ban Hành chính &amp; Văn phòng Tập đoàn</v>
          </cell>
          <cell r="J57" t="str">
            <v>Ban Hành chính &amp; Văn phòng Tập đoàn</v>
          </cell>
          <cell r="K57" t="str">
            <v>Phòng Nhân sự - Hành chính - Công nghệ thông tin</v>
          </cell>
          <cell r="L57" t="str">
            <v>Nhân viên Hành chính</v>
          </cell>
          <cell r="M57" t="str">
            <v>CHG</v>
          </cell>
          <cell r="N57">
            <v>42878</v>
          </cell>
          <cell r="O57">
            <v>42917</v>
          </cell>
          <cell r="P57" t="str">
            <v>062/2017/HĐLĐ-CHG</v>
          </cell>
          <cell r="Q57" t="str">
            <v>XĐTH</v>
          </cell>
          <cell r="R57" t="str">
            <v>2. Từ 12 đến dưới 24 tháng</v>
          </cell>
          <cell r="S57">
            <v>42917</v>
          </cell>
          <cell r="T57">
            <v>43281</v>
          </cell>
          <cell r="U57" t="str">
            <v>01</v>
          </cell>
          <cell r="V57">
            <v>-243</v>
          </cell>
          <cell r="W57" t="str">
            <v>CT</v>
          </cell>
          <cell r="X57">
            <v>0</v>
          </cell>
          <cell r="Y57">
            <v>0.33150684931506852</v>
          </cell>
          <cell r="Z57">
            <v>42878</v>
          </cell>
          <cell r="AA57">
            <v>4050000</v>
          </cell>
          <cell r="AB57">
            <v>0</v>
          </cell>
          <cell r="AC57">
            <v>0</v>
          </cell>
          <cell r="AD57">
            <v>0</v>
          </cell>
          <cell r="AE57">
            <v>950000</v>
          </cell>
          <cell r="AF57">
            <v>5000000</v>
          </cell>
          <cell r="AG57" t="str">
            <v>Nam</v>
          </cell>
          <cell r="AH57">
            <v>34283</v>
          </cell>
          <cell r="AI57">
            <v>11</v>
          </cell>
          <cell r="AJ57" t="str">
            <v>0977897807</v>
          </cell>
          <cell r="AK57" t="str">
            <v>Chưa cung cấp</v>
          </cell>
          <cell r="AL57" t="str">
            <v>luyennd@chgroup.vn</v>
          </cell>
          <cell r="AM57" t="str">
            <v>luyennd@chgroup.vn</v>
          </cell>
          <cell r="AN57" t="str">
            <v>013033205</v>
          </cell>
          <cell r="AO57">
            <v>39462</v>
          </cell>
          <cell r="AP57" t="str">
            <v>Hà Nội</v>
          </cell>
          <cell r="AQ57" t="str">
            <v>Thôn Thượng Mễ Trì, Từ Liêm, Hà Nội</v>
          </cell>
          <cell r="AR57" t="str">
            <v>Tổ dân phố số 4, Mễ Trì Thượng, Mễ Trì, Nam Từ Liêm, Hà Nội</v>
          </cell>
          <cell r="AS57">
            <v>0</v>
          </cell>
          <cell r="AT57">
            <v>0</v>
          </cell>
          <cell r="AU57">
            <v>0</v>
          </cell>
          <cell r="AV57">
            <v>0</v>
          </cell>
          <cell r="AW57">
            <v>0</v>
          </cell>
          <cell r="AX57">
            <v>0</v>
          </cell>
          <cell r="AY57">
            <v>0</v>
          </cell>
          <cell r="AZ57">
            <v>0</v>
          </cell>
          <cell r="BA57">
            <v>0</v>
          </cell>
          <cell r="BB57">
            <v>0</v>
          </cell>
          <cell r="BC57">
            <v>0</v>
          </cell>
          <cell r="BD57">
            <v>0</v>
          </cell>
          <cell r="BE57" t="str">
            <v>Trường CĐ Công Nghệ Hà Nội</v>
          </cell>
          <cell r="BF57" t="str">
            <v>CĐ</v>
          </cell>
          <cell r="BG57" t="str">
            <v>Lập trình máy tính</v>
          </cell>
          <cell r="BH57">
            <v>0</v>
          </cell>
          <cell r="BI57">
            <v>8372370950</v>
          </cell>
          <cell r="BJ57">
            <v>8372370950</v>
          </cell>
          <cell r="BK57">
            <v>0</v>
          </cell>
          <cell r="BL57" t="str">
            <v>0115104431</v>
          </cell>
          <cell r="BM57" t="str">
            <v>0123991360</v>
          </cell>
          <cell r="BN57">
            <v>0</v>
          </cell>
          <cell r="BO57">
            <v>0</v>
          </cell>
          <cell r="BP57">
            <v>0</v>
          </cell>
          <cell r="BQ57">
            <v>0</v>
          </cell>
          <cell r="BR57">
            <v>42878</v>
          </cell>
          <cell r="BS57">
            <v>0</v>
          </cell>
          <cell r="BT57">
            <v>0.44</v>
          </cell>
          <cell r="BU57">
            <v>0.44</v>
          </cell>
          <cell r="BV57" t="str">
            <v>THIẾU</v>
          </cell>
          <cell r="BW57" t="str">
            <v>Chưa có xác nhận của chính quyền địa phương hoặc Thủ trưởng cơ quan.</v>
          </cell>
          <cell r="BX57" t="str">
            <v>01PTCC</v>
          </cell>
          <cell r="BY57" t="str">
            <v>01PTCC</v>
          </cell>
          <cell r="BZ57" t="str">
            <v>01PTCC</v>
          </cell>
          <cell r="CA57" t="str">
            <v>THIẾU</v>
          </cell>
          <cell r="CB57" t="str">
            <v>01PTCC Bằng TN CĐ Công Nghệ Hà Nội - nghề Lập trình máy tính</v>
          </cell>
          <cell r="CC57">
            <v>0</v>
          </cell>
          <cell r="CD57">
            <v>0</v>
          </cell>
          <cell r="CE57">
            <v>0</v>
          </cell>
          <cell r="CF57">
            <v>0</v>
          </cell>
          <cell r="CG57">
            <v>0</v>
          </cell>
          <cell r="CH57">
            <v>42878</v>
          </cell>
          <cell r="CI57">
            <v>4050000</v>
          </cell>
          <cell r="CJ57">
            <v>0</v>
          </cell>
          <cell r="CK57">
            <v>950000</v>
          </cell>
          <cell r="CL57">
            <v>5000000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42878</v>
          </cell>
          <cell r="DR57" t="str">
            <v>Khối vận hành</v>
          </cell>
          <cell r="DS57" t="str">
            <v xml:space="preserve">Ban Hành chính và văn phòng Tập đoàn </v>
          </cell>
          <cell r="DT57" t="str">
            <v>Bộ phận hành chính</v>
          </cell>
          <cell r="DU57" t="str">
            <v>Nhân viên hành chính</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0</v>
          </cell>
          <cell r="EP57">
            <v>0</v>
          </cell>
          <cell r="EQ57">
            <v>0</v>
          </cell>
          <cell r="ER57">
            <v>0</v>
          </cell>
          <cell r="ES57">
            <v>0</v>
          </cell>
          <cell r="ET57">
            <v>0</v>
          </cell>
          <cell r="EU57">
            <v>0</v>
          </cell>
          <cell r="EV57">
            <v>42878</v>
          </cell>
          <cell r="EW57" t="str">
            <v>THỔ</v>
          </cell>
          <cell r="EX57">
            <v>109867087098</v>
          </cell>
          <cell r="EY57" t="str">
            <v>Hà Nội</v>
          </cell>
        </row>
        <row r="58">
          <cell r="C58">
            <v>10292</v>
          </cell>
          <cell r="D58" t="str">
            <v>Đỗ Thị Hương</v>
          </cell>
          <cell r="E58" t="str">
            <v>CHG</v>
          </cell>
          <cell r="F58" t="str">
            <v>Công ty CP Đầu tư Capital House</v>
          </cell>
          <cell r="G58" t="str">
            <v>G</v>
          </cell>
          <cell r="H58" t="str">
            <v>Khối Vận hành</v>
          </cell>
          <cell r="I58" t="str">
            <v>Ban Hành chính &amp; Văn phòng Tập đoàn</v>
          </cell>
          <cell r="J58" t="str">
            <v>Ban Hành chính &amp; Văn phòng Tập đoàn</v>
          </cell>
          <cell r="K58" t="str">
            <v>Bộ phận Hành chính - Bảo vệ &amp; Tạp vụ</v>
          </cell>
          <cell r="L58" t="str">
            <v>Nhân viên tạp vụ</v>
          </cell>
          <cell r="M58" t="str">
            <v>Xử lý</v>
          </cell>
          <cell r="N58">
            <v>41548</v>
          </cell>
          <cell r="O58">
            <v>42917</v>
          </cell>
          <cell r="P58" t="str">
            <v>063/2017/HĐLĐ-CHG</v>
          </cell>
          <cell r="Q58" t="str">
            <v>Không XĐTH</v>
          </cell>
          <cell r="R58" t="str">
            <v>1. Không XĐTH</v>
          </cell>
          <cell r="S58">
            <v>42917</v>
          </cell>
          <cell r="T58">
            <v>0</v>
          </cell>
          <cell r="U58" t="str">
            <v>03</v>
          </cell>
          <cell r="V58">
            <v>43038</v>
          </cell>
          <cell r="W58" t="str">
            <v>CT</v>
          </cell>
          <cell r="X58">
            <v>0</v>
          </cell>
          <cell r="Y58">
            <v>0.33150684931506852</v>
          </cell>
          <cell r="Z58">
            <v>42736</v>
          </cell>
          <cell r="AA58">
            <v>4050000</v>
          </cell>
          <cell r="AB58">
            <v>0</v>
          </cell>
          <cell r="AC58">
            <v>0</v>
          </cell>
          <cell r="AD58">
            <v>0</v>
          </cell>
          <cell r="AE58">
            <v>750000</v>
          </cell>
          <cell r="AF58">
            <v>4800000</v>
          </cell>
          <cell r="AG58" t="str">
            <v>Nữ</v>
          </cell>
          <cell r="AH58">
            <v>22438</v>
          </cell>
          <cell r="AI58">
            <v>6</v>
          </cell>
          <cell r="AJ58" t="str">
            <v>01632078179</v>
          </cell>
          <cell r="AK58" t="str">
            <v>không có</v>
          </cell>
          <cell r="AL58" t="str">
            <v>0. Không sử dụng</v>
          </cell>
          <cell r="AM58" t="str">
            <v>0. Không sử dụng</v>
          </cell>
          <cell r="AN58">
            <v>172649739</v>
          </cell>
          <cell r="AO58">
            <v>41100</v>
          </cell>
          <cell r="AP58" t="str">
            <v>Thanh Hóa</v>
          </cell>
          <cell r="AQ58" t="str">
            <v>Phường Lam Sơn, TX Bỉm Sơn, Thanh Hóa</v>
          </cell>
          <cell r="AR58" t="str">
            <v>Phường Lam Sơn, TX Bỉm Sơn, Thanh Hóa</v>
          </cell>
          <cell r="AS58">
            <v>0</v>
          </cell>
          <cell r="AT58">
            <v>0</v>
          </cell>
          <cell r="AU58" t="str">
            <v>Đã mất</v>
          </cell>
          <cell r="AV58" t="str">
            <v>Lê Kim Thành</v>
          </cell>
          <cell r="AW58">
            <v>1988</v>
          </cell>
          <cell r="AX58" t="str">
            <v>Lê Thị Thảo</v>
          </cell>
          <cell r="AY58">
            <v>1990</v>
          </cell>
          <cell r="AZ58">
            <v>0</v>
          </cell>
          <cell r="BA58">
            <v>0</v>
          </cell>
          <cell r="BB58">
            <v>0</v>
          </cell>
          <cell r="BC58">
            <v>0</v>
          </cell>
          <cell r="BD58" t="str">
            <v>Bổ sung</v>
          </cell>
          <cell r="BE58" t="str">
            <v>THPT</v>
          </cell>
          <cell r="BF58" t="str">
            <v>THPT</v>
          </cell>
          <cell r="BG58">
            <v>0</v>
          </cell>
          <cell r="BH58">
            <v>0</v>
          </cell>
          <cell r="BI58">
            <v>8358866948</v>
          </cell>
          <cell r="BJ58">
            <v>8358866948</v>
          </cell>
          <cell r="BK58">
            <v>0</v>
          </cell>
          <cell r="BL58" t="str">
            <v>0115192290</v>
          </cell>
          <cell r="BM58" t="str">
            <v>không thấy</v>
          </cell>
          <cell r="BN58" t="str">
            <v>2. NLĐ gửi Cty</v>
          </cell>
          <cell r="BO58" t="str">
            <v>1. Đang tham gia BHXH</v>
          </cell>
          <cell r="BP58" t="str">
            <v>Chưa cung cấp</v>
          </cell>
          <cell r="BQ58">
            <v>0</v>
          </cell>
          <cell r="BR58">
            <v>41548</v>
          </cell>
          <cell r="BS58">
            <v>0</v>
          </cell>
          <cell r="BT58">
            <v>4.08</v>
          </cell>
          <cell r="BU58">
            <v>4.08</v>
          </cell>
          <cell r="BV58" t="str">
            <v>THIẾU</v>
          </cell>
          <cell r="BW58" t="str">
            <v>THIẾU</v>
          </cell>
          <cell r="BX58" t="str">
            <v>THIẾU</v>
          </cell>
          <cell r="BY58" t="str">
            <v>02PT</v>
          </cell>
          <cell r="BZ58" t="str">
            <v>THIẾU</v>
          </cell>
          <cell r="CA58" t="str">
            <v>THIẾU</v>
          </cell>
          <cell r="CB58">
            <v>0</v>
          </cell>
          <cell r="CC58">
            <v>0</v>
          </cell>
          <cell r="CD58">
            <v>0</v>
          </cell>
          <cell r="CE58">
            <v>0</v>
          </cell>
          <cell r="CF58">
            <v>0</v>
          </cell>
          <cell r="CG58" t="str">
            <v>THIẾU</v>
          </cell>
          <cell r="CH58">
            <v>42370</v>
          </cell>
          <cell r="CI58">
            <v>3800000</v>
          </cell>
          <cell r="CJ58">
            <v>0</v>
          </cell>
          <cell r="CK58">
            <v>700000</v>
          </cell>
          <cell r="CL58">
            <v>4500000</v>
          </cell>
          <cell r="CM58">
            <v>42491</v>
          </cell>
          <cell r="CN58">
            <v>3800000</v>
          </cell>
          <cell r="CO58">
            <v>0</v>
          </cell>
          <cell r="CP58">
            <v>1000000</v>
          </cell>
          <cell r="CQ58">
            <v>4800000</v>
          </cell>
          <cell r="CR58">
            <v>42736</v>
          </cell>
          <cell r="CS58">
            <v>4050000</v>
          </cell>
          <cell r="CT58">
            <v>0</v>
          </cell>
          <cell r="CU58">
            <v>750000</v>
          </cell>
          <cell r="CV58">
            <v>4800000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41548</v>
          </cell>
          <cell r="DR58">
            <v>0</v>
          </cell>
          <cell r="DS58">
            <v>0</v>
          </cell>
          <cell r="DT58" t="str">
            <v>Bộ phận Thiết kế</v>
          </cell>
          <cell r="DU58" t="str">
            <v>Nhân viên tạp vụ</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t="str">
            <v>ko thấy quyết định tăng lương từ 700.000 lên 1.000.000VNĐ</v>
          </cell>
          <cell r="EV58">
            <v>42744</v>
          </cell>
          <cell r="EW58" t="str">
            <v>Không tham gia</v>
          </cell>
          <cell r="EX58" t="str">
            <v>108004562744</v>
          </cell>
          <cell r="EY58">
            <v>0</v>
          </cell>
        </row>
        <row r="59">
          <cell r="C59">
            <v>10363</v>
          </cell>
          <cell r="D59" t="str">
            <v>Phạm Thúy Ngân</v>
          </cell>
          <cell r="E59" t="str">
            <v>CHG</v>
          </cell>
          <cell r="F59" t="str">
            <v>Công ty CP Đầu tư Capital House</v>
          </cell>
          <cell r="G59">
            <v>0</v>
          </cell>
          <cell r="H59" t="str">
            <v>Khối Vận hành</v>
          </cell>
          <cell r="I59" t="str">
            <v>Ban Hành chính &amp; Văn phòng Tập đoàn</v>
          </cell>
          <cell r="J59" t="str">
            <v>Ban Hành chính &amp; Văn phòng Tập đoàn</v>
          </cell>
          <cell r="K59" t="str">
            <v>Ban Hành chính &amp; Văn phòng Tập đoàn</v>
          </cell>
          <cell r="L59" t="str">
            <v>Nhân viên Lưu trữ</v>
          </cell>
          <cell r="M59">
            <v>0</v>
          </cell>
          <cell r="N59">
            <v>43011</v>
          </cell>
          <cell r="O59">
            <v>43011</v>
          </cell>
          <cell r="P59" t="str">
            <v>085/2017/HĐTV-CHG</v>
          </cell>
          <cell r="Q59" t="str">
            <v>HĐTV</v>
          </cell>
          <cell r="R59" t="str">
            <v>5. 2 tháng</v>
          </cell>
          <cell r="S59">
            <v>43011</v>
          </cell>
          <cell r="T59">
            <v>43069</v>
          </cell>
          <cell r="U59">
            <v>0</v>
          </cell>
          <cell r="V59">
            <v>-31</v>
          </cell>
          <cell r="W59" t="str">
            <v>TV</v>
          </cell>
          <cell r="X59">
            <v>0</v>
          </cell>
          <cell r="Y59">
            <v>7.3972602739726029E-2</v>
          </cell>
          <cell r="Z59">
            <v>43011</v>
          </cell>
          <cell r="AA59">
            <v>4050000</v>
          </cell>
          <cell r="AB59">
            <v>0</v>
          </cell>
          <cell r="AC59">
            <v>0</v>
          </cell>
          <cell r="AD59">
            <v>0</v>
          </cell>
          <cell r="AE59">
            <v>1450000</v>
          </cell>
          <cell r="AF59">
            <v>5500000</v>
          </cell>
          <cell r="AG59" t="str">
            <v>Nữ</v>
          </cell>
          <cell r="AH59">
            <v>32741</v>
          </cell>
          <cell r="AI59">
            <v>8</v>
          </cell>
          <cell r="AJ59" t="str">
            <v>0981989681</v>
          </cell>
          <cell r="AK59" t="str">
            <v>nganpham.prt@gmail.com.vn</v>
          </cell>
          <cell r="AL59" t="str">
            <v>nganpt@chgroup.vn</v>
          </cell>
          <cell r="AM59" t="str">
            <v>nganpt@chgroup.vn</v>
          </cell>
          <cell r="AN59" t="str">
            <v>142378214</v>
          </cell>
          <cell r="AO59">
            <v>38164</v>
          </cell>
          <cell r="AP59" t="str">
            <v>Hải Dương</v>
          </cell>
          <cell r="AQ59" t="str">
            <v>Đội 4, Thôn Thượng Yên, xã Phú Yên, huyện Phú Xuyên, Thành phố Hà Nội</v>
          </cell>
          <cell r="AR59" t="str">
            <v>Số nhà 27, ngõ 23 đường Xuân La, quận Tây Hồ, Thành phố Hà Nội</v>
          </cell>
          <cell r="AS59" t="str">
            <v>Nguyễn Văn Tình</v>
          </cell>
          <cell r="AT59">
            <v>1987</v>
          </cell>
          <cell r="AU59" t="str">
            <v>Phó Giám đốc</v>
          </cell>
          <cell r="AV59" t="str">
            <v>Nguyễn Thùy Dương</v>
          </cell>
          <cell r="AW59">
            <v>2013</v>
          </cell>
          <cell r="AX59" t="str">
            <v>Nguyễn Hải Phong</v>
          </cell>
          <cell r="AY59">
            <v>2017</v>
          </cell>
          <cell r="AZ59">
            <v>0</v>
          </cell>
          <cell r="BA59">
            <v>0</v>
          </cell>
          <cell r="BB59">
            <v>0</v>
          </cell>
          <cell r="BC59">
            <v>0</v>
          </cell>
          <cell r="BD59" t="str">
            <v>Chồng Nguyễn Văn Tình 0983089721</v>
          </cell>
          <cell r="BE59" t="str">
            <v>2008-2011: Đại học Nội vụ Hà Nội</v>
          </cell>
          <cell r="BF59" t="str">
            <v>CĐ</v>
          </cell>
          <cell r="BG59" t="str">
            <v>Quản trị văn phòng</v>
          </cell>
          <cell r="BH59">
            <v>0</v>
          </cell>
          <cell r="BI59" t="str">
            <v>8405736057</v>
          </cell>
          <cell r="BJ59">
            <v>8405736057</v>
          </cell>
          <cell r="BK59">
            <v>0</v>
          </cell>
          <cell r="BL59" t="str">
            <v>0115057865</v>
          </cell>
          <cell r="BM59">
            <v>0</v>
          </cell>
          <cell r="BN59" t="str">
            <v xml:space="preserve">1. NLĐ giữ </v>
          </cell>
          <cell r="BO59">
            <v>0</v>
          </cell>
          <cell r="BP59" t="str">
            <v>2011-2017: Công ty TNHH Dịch vụ Văn thư và Lưu trữ Việt Nam</v>
          </cell>
          <cell r="BQ59">
            <v>6</v>
          </cell>
          <cell r="BR59">
            <v>43011</v>
          </cell>
          <cell r="BS59">
            <v>0</v>
          </cell>
          <cell r="BT59">
            <v>7.0000000000000007E-2</v>
          </cell>
          <cell r="BU59">
            <v>6.07</v>
          </cell>
          <cell r="BV59">
            <v>0</v>
          </cell>
          <cell r="BW59">
            <v>0</v>
          </cell>
          <cell r="BX59">
            <v>0</v>
          </cell>
          <cell r="BY59">
            <v>0</v>
          </cell>
          <cell r="BZ59">
            <v>0</v>
          </cell>
          <cell r="CA59">
            <v>0</v>
          </cell>
          <cell r="CB59">
            <v>0</v>
          </cell>
          <cell r="CC59">
            <v>0</v>
          </cell>
          <cell r="CD59">
            <v>0</v>
          </cell>
          <cell r="CE59">
            <v>0</v>
          </cell>
          <cell r="CF59">
            <v>0</v>
          </cell>
          <cell r="CG59">
            <v>0</v>
          </cell>
          <cell r="CH59">
            <v>43011</v>
          </cell>
          <cell r="CI59">
            <v>4050000</v>
          </cell>
          <cell r="CJ59">
            <v>0</v>
          </cell>
          <cell r="CK59">
            <v>1450000</v>
          </cell>
          <cell r="CL59">
            <v>5500000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43011</v>
          </cell>
          <cell r="DR59" t="str">
            <v>Khối Vận hành</v>
          </cell>
          <cell r="DS59" t="str">
            <v>Ban Hành chính &amp; Văn phòng Tập đoàn</v>
          </cell>
          <cell r="DT59" t="str">
            <v>Ban Hành chính &amp; Văn phòng Tập đoàn</v>
          </cell>
          <cell r="DU59" t="str">
            <v>Nhân viên lưu trữ</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t="str">
            <v>Chưa chia team</v>
          </cell>
          <cell r="EX59">
            <v>102867543604</v>
          </cell>
          <cell r="EY59" t="str">
            <v>Hải Dương</v>
          </cell>
        </row>
        <row r="60">
          <cell r="C60">
            <v>10002</v>
          </cell>
          <cell r="D60" t="str">
            <v>Nguyễn Thúy Hường</v>
          </cell>
          <cell r="E60" t="str">
            <v>CHG</v>
          </cell>
          <cell r="F60" t="str">
            <v>Công ty CP Đầu tư Capital House</v>
          </cell>
          <cell r="G60" t="str">
            <v>G</v>
          </cell>
          <cell r="H60" t="str">
            <v>Khối Vận hành</v>
          </cell>
          <cell r="I60" t="str">
            <v>Ban Hành chính &amp; Văn phòng Tập đoàn</v>
          </cell>
          <cell r="J60" t="str">
            <v>Ban Hành chính &amp; Văn phòng Tập đoàn</v>
          </cell>
          <cell r="K60" t="str">
            <v>Ban Hành chính &amp; Văn phòng Tập đoàn</v>
          </cell>
          <cell r="L60" t="str">
            <v>Chuyên viên hành chính</v>
          </cell>
          <cell r="M60" t="str">
            <v>CHG</v>
          </cell>
          <cell r="N60">
            <v>42226</v>
          </cell>
          <cell r="O60">
            <v>43010</v>
          </cell>
          <cell r="P60" t="str">
            <v>086/2017/HĐLĐ-CHG</v>
          </cell>
          <cell r="Q60" t="str">
            <v>XĐTH</v>
          </cell>
          <cell r="R60" t="str">
            <v>4. 36 tháng</v>
          </cell>
          <cell r="S60">
            <v>43010</v>
          </cell>
          <cell r="T60">
            <v>43738</v>
          </cell>
          <cell r="U60" t="str">
            <v>02</v>
          </cell>
          <cell r="V60">
            <v>-700</v>
          </cell>
          <cell r="W60" t="str">
            <v>CT</v>
          </cell>
          <cell r="X60">
            <v>0</v>
          </cell>
          <cell r="Y60">
            <v>7.6712328767123292E-2</v>
          </cell>
          <cell r="Z60">
            <v>43010</v>
          </cell>
          <cell r="AA60">
            <v>5500000</v>
          </cell>
          <cell r="AB60">
            <v>0</v>
          </cell>
          <cell r="AC60">
            <v>0</v>
          </cell>
          <cell r="AD60">
            <v>0</v>
          </cell>
          <cell r="AE60">
            <v>5500000</v>
          </cell>
          <cell r="AF60">
            <v>11000000</v>
          </cell>
          <cell r="AG60" t="str">
            <v>Nữ</v>
          </cell>
          <cell r="AH60">
            <v>32074</v>
          </cell>
          <cell r="AI60">
            <v>10</v>
          </cell>
          <cell r="AJ60" t="str">
            <v>0975741466</v>
          </cell>
          <cell r="AK60" t="str">
            <v>không có</v>
          </cell>
          <cell r="AL60" t="str">
            <v>huongnt87@tdj.vn</v>
          </cell>
          <cell r="AM60" t="str">
            <v>huongnt87@chgroup.vn</v>
          </cell>
          <cell r="AN60" t="str">
            <v>162841399</v>
          </cell>
          <cell r="AO60">
            <v>38183</v>
          </cell>
          <cell r="AP60" t="str">
            <v>Nam Định</v>
          </cell>
          <cell r="AQ60" t="str">
            <v>Số 17 dãy 5 tổ 12 khu Xa La, Phúc La, Hà Đông, Hà Nội</v>
          </cell>
          <cell r="AR60" t="str">
            <v>Số 17 dãy 5 tổ 12 khu Xa La, Phúc La, Hà Đông, Hà Nội</v>
          </cell>
          <cell r="AS60" t="str">
            <v>Đặng Bá Bình Sơn</v>
          </cell>
          <cell r="AT60" t="str">
            <v>1982</v>
          </cell>
          <cell r="AU60" t="str">
            <v>Nhân viên văn phòng</v>
          </cell>
          <cell r="AV60" t="str">
            <v>Đặng Tâm Anh</v>
          </cell>
          <cell r="AW60" t="str">
            <v>2014</v>
          </cell>
          <cell r="AX60">
            <v>0</v>
          </cell>
          <cell r="AY60">
            <v>0</v>
          </cell>
          <cell r="AZ60">
            <v>0</v>
          </cell>
          <cell r="BA60">
            <v>0</v>
          </cell>
          <cell r="BB60">
            <v>0</v>
          </cell>
          <cell r="BC60">
            <v>0</v>
          </cell>
          <cell r="BD60" t="str">
            <v>Chồng Đặng Bá Bình Sơn: 0975707974</v>
          </cell>
          <cell r="BE60" t="str">
            <v>ĐH Quốc gia HN: Cử nhân Luật</v>
          </cell>
          <cell r="BF60" t="str">
            <v>ĐH</v>
          </cell>
          <cell r="BG60">
            <v>0</v>
          </cell>
          <cell r="BH60">
            <v>0</v>
          </cell>
          <cell r="BI60">
            <v>8093755453</v>
          </cell>
          <cell r="BJ60">
            <v>8093755453</v>
          </cell>
          <cell r="BK60">
            <v>0</v>
          </cell>
          <cell r="BL60" t="str">
            <v>0110182072</v>
          </cell>
          <cell r="BM60">
            <v>0</v>
          </cell>
          <cell r="BN60" t="str">
            <v>2. NLĐ gửi Cty</v>
          </cell>
          <cell r="BO60" t="str">
            <v>1. Đang tham gia BHXH</v>
          </cell>
          <cell r="BP60" t="str">
            <v xml:space="preserve">1.04/2010-12/2014: Công ty TNHH tư vấn thiết kế và đầu tư dự án Devyt: Nhân viên hành chính tổng hợp_x005F_x005F_x005F_x005F_x005F_x005F_x005F_x000D__x005F_x005F_x005F_x000D__x005F_x000D__x000D_
</v>
          </cell>
          <cell r="BQ60">
            <v>2</v>
          </cell>
          <cell r="BR60">
            <v>42226</v>
          </cell>
          <cell r="BS60">
            <v>0</v>
          </cell>
          <cell r="BT60">
            <v>2.2200000000000002</v>
          </cell>
          <cell r="BU60">
            <v>4.2200000000000006</v>
          </cell>
          <cell r="BV60" t="str">
            <v>01PT</v>
          </cell>
          <cell r="BW60" t="str">
            <v>01BG</v>
          </cell>
          <cell r="BX60" t="str">
            <v>THIẾU</v>
          </cell>
          <cell r="BY60" t="str">
            <v>THIẾU</v>
          </cell>
          <cell r="BZ60" t="str">
            <v>01PTCC</v>
          </cell>
          <cell r="CA60" t="str">
            <v>THIẾU</v>
          </cell>
          <cell r="CB60" t="str">
            <v>THIẾU</v>
          </cell>
          <cell r="CC60">
            <v>0</v>
          </cell>
          <cell r="CD60">
            <v>0</v>
          </cell>
          <cell r="CE60">
            <v>0</v>
          </cell>
          <cell r="CF60">
            <v>0</v>
          </cell>
          <cell r="CG60" t="str">
            <v>THIẾU</v>
          </cell>
          <cell r="CH60">
            <v>42370</v>
          </cell>
          <cell r="CI60">
            <v>3800000</v>
          </cell>
          <cell r="CJ60">
            <v>0</v>
          </cell>
          <cell r="CK60">
            <v>2200000</v>
          </cell>
          <cell r="CL60">
            <v>6000000</v>
          </cell>
          <cell r="CM60">
            <v>42491</v>
          </cell>
          <cell r="CN60">
            <v>3800000</v>
          </cell>
          <cell r="CO60">
            <v>0</v>
          </cell>
          <cell r="CP60">
            <v>4200000</v>
          </cell>
          <cell r="CQ60">
            <v>8000000</v>
          </cell>
          <cell r="CR60">
            <v>42736</v>
          </cell>
          <cell r="CS60">
            <v>4050000</v>
          </cell>
          <cell r="CT60">
            <v>0</v>
          </cell>
          <cell r="CU60">
            <v>3950000</v>
          </cell>
          <cell r="CV60">
            <v>8000000</v>
          </cell>
          <cell r="CW60">
            <v>42826</v>
          </cell>
          <cell r="CX60">
            <v>4400000</v>
          </cell>
          <cell r="CY60">
            <v>0</v>
          </cell>
          <cell r="CZ60">
            <v>4400000</v>
          </cell>
          <cell r="DA60">
            <v>8800000</v>
          </cell>
          <cell r="DB60">
            <v>43010</v>
          </cell>
          <cell r="DC60">
            <v>5500000</v>
          </cell>
          <cell r="DD60">
            <v>0</v>
          </cell>
          <cell r="DE60">
            <v>5500000</v>
          </cell>
          <cell r="DF60">
            <v>11000000</v>
          </cell>
          <cell r="DG60">
            <v>0</v>
          </cell>
          <cell r="DH60">
            <v>0</v>
          </cell>
          <cell r="DI60">
            <v>0</v>
          </cell>
          <cell r="DJ60">
            <v>0</v>
          </cell>
          <cell r="DK60">
            <v>0</v>
          </cell>
          <cell r="DL60">
            <v>0</v>
          </cell>
          <cell r="DM60">
            <v>0</v>
          </cell>
          <cell r="DN60">
            <v>0</v>
          </cell>
          <cell r="DO60">
            <v>0</v>
          </cell>
          <cell r="DP60">
            <v>0</v>
          </cell>
          <cell r="DQ60">
            <v>42226</v>
          </cell>
          <cell r="DR60" t="str">
            <v>C3</v>
          </cell>
          <cell r="DS60">
            <v>0</v>
          </cell>
          <cell r="DT60" t="str">
            <v>Phòng Hành chính - Nhân sự</v>
          </cell>
          <cell r="DU60" t="str">
            <v>Nhân viên hành chính</v>
          </cell>
          <cell r="DV60">
            <v>42287</v>
          </cell>
          <cell r="DW60">
            <v>0</v>
          </cell>
          <cell r="DX60">
            <v>0</v>
          </cell>
          <cell r="DY60">
            <v>0</v>
          </cell>
          <cell r="DZ60" t="str">
            <v>Nhân viên HCNS kiêm thủ quỹ</v>
          </cell>
          <cell r="EA60">
            <v>42495</v>
          </cell>
          <cell r="EB60">
            <v>0</v>
          </cell>
          <cell r="EC60" t="str">
            <v>Ban hành chính nhân sụ</v>
          </cell>
          <cell r="ED60" t="str">
            <v>Phòng hành chính</v>
          </cell>
          <cell r="EE60" t="str">
            <v>Nhân viên hành chính</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42838</v>
          </cell>
          <cell r="EW60">
            <v>0</v>
          </cell>
          <cell r="EX60" t="str">
            <v>100002448653</v>
          </cell>
          <cell r="EY60">
            <v>0</v>
          </cell>
        </row>
        <row r="61">
          <cell r="C61">
            <v>10373</v>
          </cell>
          <cell r="D61" t="str">
            <v>Đinh Thị Thìn</v>
          </cell>
          <cell r="E61" t="str">
            <v>CHG</v>
          </cell>
          <cell r="F61" t="str">
            <v>Công ty CP Đầu tư Capital House</v>
          </cell>
          <cell r="G61" t="str">
            <v>G</v>
          </cell>
          <cell r="H61" t="str">
            <v>Khối Vận hành</v>
          </cell>
          <cell r="I61" t="str">
            <v>Ban Hành chính &amp; Văn phòng Tập đoàn</v>
          </cell>
          <cell r="J61" t="str">
            <v>Ban Hành chính &amp; Văn phòng Tập đoàn</v>
          </cell>
          <cell r="K61" t="str">
            <v>Ban Hành chính &amp; Văn phòng Tập đoàn</v>
          </cell>
          <cell r="L61" t="str">
            <v>Nhân viên Tạp vụ</v>
          </cell>
          <cell r="M61" t="str">
            <v>CHG</v>
          </cell>
          <cell r="N61">
            <v>43038</v>
          </cell>
          <cell r="O61">
            <v>43038</v>
          </cell>
          <cell r="P61" t="str">
            <v>087/2017/HĐTV-CHG</v>
          </cell>
          <cell r="Q61" t="str">
            <v>HĐTV</v>
          </cell>
          <cell r="R61" t="str">
            <v>5. 2 tháng</v>
          </cell>
          <cell r="S61">
            <v>43038</v>
          </cell>
          <cell r="T61">
            <v>43098</v>
          </cell>
          <cell r="U61">
            <v>0</v>
          </cell>
          <cell r="V61">
            <v>-60</v>
          </cell>
          <cell r="W61" t="str">
            <v>TV</v>
          </cell>
          <cell r="X61">
            <v>0</v>
          </cell>
          <cell r="Y61">
            <v>0</v>
          </cell>
          <cell r="Z61">
            <v>43038</v>
          </cell>
          <cell r="AA61">
            <v>4050000</v>
          </cell>
          <cell r="AB61">
            <v>0</v>
          </cell>
          <cell r="AC61">
            <v>0</v>
          </cell>
          <cell r="AD61">
            <v>0</v>
          </cell>
          <cell r="AE61">
            <v>450000</v>
          </cell>
          <cell r="AF61">
            <v>4500000</v>
          </cell>
          <cell r="AG61" t="str">
            <v>Nữ</v>
          </cell>
          <cell r="AH61">
            <v>27827</v>
          </cell>
          <cell r="AI61">
            <v>3</v>
          </cell>
          <cell r="AJ61" t="str">
            <v>0961533423</v>
          </cell>
          <cell r="AK61" t="str">
            <v>không có</v>
          </cell>
          <cell r="AL61" t="str">
            <v>không có</v>
          </cell>
          <cell r="AM61" t="str">
            <v>không có</v>
          </cell>
          <cell r="AN61" t="str">
            <v>001176000809</v>
          </cell>
          <cell r="AO61">
            <v>41948</v>
          </cell>
          <cell r="AP61" t="str">
            <v>Cục CS ĐKQL cư trú và DLQG về dân cư</v>
          </cell>
          <cell r="AQ61" t="str">
            <v>Số 45 Lò Đúc, Phạm Đình Hổ, Hai Bà Trưng, Hà Nội</v>
          </cell>
          <cell r="AR61" t="str">
            <v>Số 45 Lò Đúc, Phạm Đình Hổ, Hai Bà Trưng, Hà Nội</v>
          </cell>
          <cell r="AS61" t="str">
            <v>Nguyễn Mạnh Hùng</v>
          </cell>
          <cell r="AT61">
            <v>1966</v>
          </cell>
          <cell r="AU61">
            <v>0</v>
          </cell>
          <cell r="AV61" t="str">
            <v>Nguyễn Hà Phương</v>
          </cell>
          <cell r="AW61">
            <v>2000</v>
          </cell>
          <cell r="AX61" t="str">
            <v>Nguyễn Mạnh Hiệp</v>
          </cell>
          <cell r="AY61">
            <v>2001</v>
          </cell>
          <cell r="AZ61">
            <v>0</v>
          </cell>
          <cell r="BA61">
            <v>0</v>
          </cell>
          <cell r="BB61">
            <v>0</v>
          </cell>
          <cell r="BC61">
            <v>0</v>
          </cell>
          <cell r="BD61" t="str">
            <v>Con gái Nguyễn Hà Phương 0936413486</v>
          </cell>
          <cell r="BE61" t="str">
            <v>THPT</v>
          </cell>
          <cell r="BF61" t="str">
            <v>THPT</v>
          </cell>
          <cell r="BG61">
            <v>0</v>
          </cell>
          <cell r="BH61">
            <v>0</v>
          </cell>
          <cell r="BI61" t="str">
            <v>Bổ sung</v>
          </cell>
          <cell r="BJ61">
            <v>0</v>
          </cell>
          <cell r="BK61">
            <v>0</v>
          </cell>
          <cell r="BL61" t="str">
            <v>Bổ sung</v>
          </cell>
          <cell r="BM61">
            <v>0</v>
          </cell>
          <cell r="BN61">
            <v>0</v>
          </cell>
          <cell r="BO61">
            <v>0</v>
          </cell>
          <cell r="BP61" t="str">
            <v>Bổ sung</v>
          </cell>
          <cell r="BQ61">
            <v>0</v>
          </cell>
          <cell r="BR61">
            <v>43038</v>
          </cell>
          <cell r="BS61">
            <v>0</v>
          </cell>
          <cell r="BT61">
            <v>0</v>
          </cell>
          <cell r="BU61">
            <v>0</v>
          </cell>
          <cell r="BV61">
            <v>0</v>
          </cell>
          <cell r="BW61" t="str">
            <v>01BG</v>
          </cell>
          <cell r="BX61">
            <v>0</v>
          </cell>
          <cell r="BY61" t="str">
            <v>01PTCC</v>
          </cell>
          <cell r="BZ61" t="str">
            <v>01PTCC</v>
          </cell>
          <cell r="CA61">
            <v>0</v>
          </cell>
          <cell r="CB61">
            <v>0</v>
          </cell>
          <cell r="CC61">
            <v>0</v>
          </cell>
          <cell r="CD61">
            <v>0</v>
          </cell>
          <cell r="CE61">
            <v>0</v>
          </cell>
          <cell r="CF61">
            <v>0</v>
          </cell>
          <cell r="CG61">
            <v>0</v>
          </cell>
          <cell r="CH61">
            <v>43038</v>
          </cell>
          <cell r="CI61">
            <v>4050000</v>
          </cell>
          <cell r="CJ61">
            <v>0</v>
          </cell>
          <cell r="CK61">
            <v>450000</v>
          </cell>
          <cell r="CL61">
            <v>4500000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43038</v>
          </cell>
          <cell r="DR61" t="str">
            <v>Khối Vận hành</v>
          </cell>
          <cell r="DS61" t="str">
            <v>Ban Hành chính &amp; Văn phòng Tập đoàn</v>
          </cell>
          <cell r="DT61" t="str">
            <v>Ban Hành chính &amp; Văn phòng Tập đoàn</v>
          </cell>
          <cell r="DU61" t="str">
            <v>Nhân viên Tạp vụ</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t="str">
            <v>Không tham gia</v>
          </cell>
          <cell r="EX61" t="str">
            <v>Chưa cung câps</v>
          </cell>
          <cell r="EY61">
            <v>0</v>
          </cell>
        </row>
        <row r="62">
          <cell r="C62">
            <v>10374</v>
          </cell>
          <cell r="D62" t="str">
            <v>Đỗ Thu Hà</v>
          </cell>
          <cell r="E62" t="str">
            <v>CHG</v>
          </cell>
          <cell r="F62" t="str">
            <v>Công ty CP Đầu tư Capital House</v>
          </cell>
          <cell r="G62" t="str">
            <v>G</v>
          </cell>
          <cell r="H62" t="str">
            <v>Khối Vận hành</v>
          </cell>
          <cell r="I62" t="str">
            <v>Ban Hành chính &amp; Văn phòng Tập đoàn</v>
          </cell>
          <cell r="J62" t="str">
            <v>Ban Hành chính &amp; Văn phòng Tập đoàn</v>
          </cell>
          <cell r="K62" t="str">
            <v>Ban Hành chính &amp; Văn phòng Tập đoàn</v>
          </cell>
          <cell r="L62" t="str">
            <v>Nhân viên Lễ tân</v>
          </cell>
          <cell r="M62">
            <v>0</v>
          </cell>
          <cell r="N62">
            <v>0</v>
          </cell>
          <cell r="O62">
            <v>0</v>
          </cell>
          <cell r="P62" t="str">
            <v>088/2017/HĐTV-CHG</v>
          </cell>
          <cell r="Q62" t="str">
            <v>HĐTV</v>
          </cell>
          <cell r="R62" t="str">
            <v>5. 2 tháng</v>
          </cell>
          <cell r="S62">
            <v>0</v>
          </cell>
          <cell r="T62">
            <v>0</v>
          </cell>
          <cell r="U62">
            <v>0</v>
          </cell>
          <cell r="V62">
            <v>0</v>
          </cell>
          <cell r="W62" t="str">
            <v>TV</v>
          </cell>
          <cell r="X62">
            <v>0</v>
          </cell>
          <cell r="Y62">
            <v>0</v>
          </cell>
          <cell r="Z62">
            <v>0</v>
          </cell>
          <cell r="AA62">
            <v>4050000</v>
          </cell>
          <cell r="AB62">
            <v>0</v>
          </cell>
          <cell r="AC62">
            <v>0</v>
          </cell>
          <cell r="AD62">
            <v>0</v>
          </cell>
          <cell r="AE62">
            <v>2950000</v>
          </cell>
          <cell r="AF62">
            <v>7000000</v>
          </cell>
          <cell r="AG62" t="str">
            <v>Nữ</v>
          </cell>
          <cell r="AH62">
            <v>34652</v>
          </cell>
          <cell r="AI62">
            <v>11</v>
          </cell>
          <cell r="AJ62" t="str">
            <v>0932205596</v>
          </cell>
          <cell r="AK62" t="str">
            <v>dothuha1411@gmail.com</v>
          </cell>
          <cell r="AL62" t="str">
            <v>1. Chưa có</v>
          </cell>
          <cell r="AM62" t="str">
            <v>1. Chưa có</v>
          </cell>
          <cell r="AN62" t="str">
            <v>013129729</v>
          </cell>
          <cell r="AO62">
            <v>41032</v>
          </cell>
          <cell r="AP62" t="str">
            <v>Hà Nội</v>
          </cell>
          <cell r="AQ62" t="str">
            <v>13 Ngõ 9 Lương Định Của, Kim Liên, Đống Đa, Hà Nội</v>
          </cell>
          <cell r="AR62" t="str">
            <v>Số 268 Tổ 9, Phố Đại Từ, Đại Kim, Hoàng Mai, Hà Nội</v>
          </cell>
          <cell r="AS62">
            <v>0</v>
          </cell>
          <cell r="AT62">
            <v>0</v>
          </cell>
          <cell r="AU62">
            <v>0</v>
          </cell>
          <cell r="AV62">
            <v>0</v>
          </cell>
          <cell r="AW62">
            <v>0</v>
          </cell>
          <cell r="AX62">
            <v>0</v>
          </cell>
          <cell r="AY62">
            <v>0</v>
          </cell>
          <cell r="AZ62">
            <v>0</v>
          </cell>
          <cell r="BA62">
            <v>0</v>
          </cell>
          <cell r="BB62">
            <v>0</v>
          </cell>
          <cell r="BC62">
            <v>0</v>
          </cell>
          <cell r="BD62" t="str">
            <v>Mẹ Nguyễn Thị Thúy 0904055998</v>
          </cell>
          <cell r="BE62" t="str">
            <v>2012-2016: Học viện Ngoại giao</v>
          </cell>
          <cell r="BF62" t="str">
            <v>ĐH</v>
          </cell>
          <cell r="BG62" t="str">
            <v>Luật quốc tế</v>
          </cell>
          <cell r="BH62">
            <v>0</v>
          </cell>
          <cell r="BI62" t="str">
            <v>Chưa có</v>
          </cell>
          <cell r="BJ62">
            <v>0</v>
          </cell>
          <cell r="BK62">
            <v>0</v>
          </cell>
          <cell r="BL62" t="str">
            <v>Chưa có</v>
          </cell>
          <cell r="BM62">
            <v>0</v>
          </cell>
          <cell r="BN62">
            <v>0</v>
          </cell>
          <cell r="BO62">
            <v>0</v>
          </cell>
          <cell r="BP62" t="str">
            <v>1. 2016-2017: Công ty tư vấn du học 360 Connect_x005F_x005F_x005F_x005F_x005F_x005F_x005F_x000D__x005F_x005F_x005F_x000D__x005F_x000D__x000D_
2. 2017: Công ty TNHH truyền thông Bạch Kim M.V.P</v>
          </cell>
          <cell r="BQ62">
            <v>1</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4050000</v>
          </cell>
          <cell r="CJ62">
            <v>0</v>
          </cell>
          <cell r="CK62">
            <v>2950000</v>
          </cell>
          <cell r="CL62">
            <v>7000000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t="str">
            <v>Khối Vận hành</v>
          </cell>
          <cell r="DS62" t="str">
            <v>Ban Hành chính &amp; Văn phòng Tập đoàn</v>
          </cell>
          <cell r="DT62" t="str">
            <v>Ban Hành chính &amp; Văn phòng Tập đoàn</v>
          </cell>
          <cell r="DU62" t="str">
            <v>Nhân viên lễ tân</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t="str">
            <v>Chưa chia team</v>
          </cell>
          <cell r="EX62" t="str">
            <v>Chưa cung cấp</v>
          </cell>
          <cell r="EY62">
            <v>0</v>
          </cell>
        </row>
        <row r="63">
          <cell r="C63">
            <v>10294</v>
          </cell>
          <cell r="D63" t="str">
            <v>Hoàng Phụng Hiệp</v>
          </cell>
          <cell r="E63" t="str">
            <v>CHG</v>
          </cell>
          <cell r="F63" t="str">
            <v>Công ty CP Đầu tư Capital House</v>
          </cell>
          <cell r="G63">
            <v>0</v>
          </cell>
          <cell r="H63" t="str">
            <v>Khối Vận hành</v>
          </cell>
          <cell r="I63" t="str">
            <v>Ban Công nghệ thông tin</v>
          </cell>
          <cell r="J63" t="str">
            <v>Ban Công nghệ thông tin</v>
          </cell>
          <cell r="K63" t="str">
            <v>Ban Công nghệ thông tin</v>
          </cell>
          <cell r="L63" t="str">
            <v>Giám đốc Ban Công nghệ thông tin</v>
          </cell>
          <cell r="M63" t="str">
            <v>CHG</v>
          </cell>
          <cell r="N63">
            <v>42931</v>
          </cell>
          <cell r="O63">
            <v>42931</v>
          </cell>
          <cell r="P63" t="str">
            <v>065/2017/HĐLĐ-CHG</v>
          </cell>
          <cell r="Q63" t="str">
            <v>XĐTH</v>
          </cell>
          <cell r="R63" t="str">
            <v>2. Từ 12 đến dưới 24 tháng</v>
          </cell>
          <cell r="S63">
            <v>42931</v>
          </cell>
          <cell r="T63">
            <v>43312</v>
          </cell>
          <cell r="U63">
            <v>0</v>
          </cell>
          <cell r="V63">
            <v>-274</v>
          </cell>
          <cell r="W63" t="str">
            <v>CT</v>
          </cell>
          <cell r="X63">
            <v>0</v>
          </cell>
          <cell r="Y63">
            <v>0.29315068493150687</v>
          </cell>
          <cell r="Z63">
            <v>42931</v>
          </cell>
          <cell r="AA63">
            <v>20000000</v>
          </cell>
          <cell r="AB63">
            <v>0</v>
          </cell>
          <cell r="AC63">
            <v>0</v>
          </cell>
          <cell r="AD63">
            <v>0</v>
          </cell>
          <cell r="AE63">
            <v>20000000</v>
          </cell>
          <cell r="AF63">
            <v>40000000</v>
          </cell>
          <cell r="AG63" t="str">
            <v>Nam</v>
          </cell>
          <cell r="AH63">
            <v>29566</v>
          </cell>
          <cell r="AI63">
            <v>12</v>
          </cell>
          <cell r="AJ63" t="str">
            <v>0904262017</v>
          </cell>
          <cell r="AK63" t="str">
            <v>Phunghiep80@gmail.com</v>
          </cell>
          <cell r="AL63" t="str">
            <v>hiephp@chgroup.vn</v>
          </cell>
          <cell r="AM63" t="str">
            <v>hiephp@chgroup.vn</v>
          </cell>
          <cell r="AN63" t="str">
            <v>012017764</v>
          </cell>
          <cell r="AO63">
            <v>40336</v>
          </cell>
          <cell r="AP63" t="str">
            <v>Hà Nội</v>
          </cell>
          <cell r="AQ63" t="str">
            <v>113/44 Yên Hòa, Cầu Giấy, Hà Nội</v>
          </cell>
          <cell r="AR63" t="str">
            <v>113/44 Yên Hòa, Cầu Giấy, Hà Nội</v>
          </cell>
          <cell r="AS63" t="str">
            <v>Nguyễn Thị Ngọc Châm</v>
          </cell>
          <cell r="AT63">
            <v>1982</v>
          </cell>
          <cell r="AU63" t="str">
            <v>Ngân hàng</v>
          </cell>
          <cell r="AV63" t="str">
            <v xml:space="preserve">_x005F_x005F_x005F_x005F_x005F_x005F_x005F_x000D__x005F_x005F_x005F_x000D__x005F_x000D__x000D_
Hoàng Lan Nhi_x005F_x005F_x005F_x005F_x005F_x005F_x005F_x000D__x005F_x005F_x005F_x000D__x005F_x000D__x000D_
</v>
          </cell>
          <cell r="AW63">
            <v>2012</v>
          </cell>
          <cell r="AX63">
            <v>0</v>
          </cell>
          <cell r="AY63">
            <v>0</v>
          </cell>
          <cell r="AZ63">
            <v>0</v>
          </cell>
          <cell r="BA63">
            <v>0</v>
          </cell>
          <cell r="BB63">
            <v>0</v>
          </cell>
          <cell r="BC63">
            <v>0</v>
          </cell>
          <cell r="BD63" t="str">
            <v>Vợ Nguyễn Thị Ngọc Châm 0988080682</v>
          </cell>
          <cell r="BE63" t="str">
            <v>1. 1998-2003: ĐH Bách Khoa_x005F_x005F_x005F_x005F_x005F_x005F_x005F_x000D__x005F_x005F_x005F_x000D__x005F_x000D__x000D_
2. 2011-2012: Northumbria University</v>
          </cell>
          <cell r="BF63" t="str">
            <v>Thạc sỹ</v>
          </cell>
          <cell r="BG63" t="str">
            <v>Công nghệ thông tin</v>
          </cell>
          <cell r="BH63">
            <v>0</v>
          </cell>
          <cell r="BI63">
            <v>8003769581</v>
          </cell>
          <cell r="BJ63">
            <v>8003769581</v>
          </cell>
          <cell r="BK63">
            <v>0</v>
          </cell>
          <cell r="BL63">
            <v>0</v>
          </cell>
          <cell r="BM63" t="str">
            <v>0121087198</v>
          </cell>
          <cell r="BN63" t="str">
            <v xml:space="preserve">1. NLĐ giữ </v>
          </cell>
          <cell r="BO63">
            <v>0</v>
          </cell>
          <cell r="BP63" t="str">
            <v>2004-2017: Cục Công nghệ thông tin</v>
          </cell>
          <cell r="BQ63">
            <v>13</v>
          </cell>
          <cell r="BR63">
            <v>42931</v>
          </cell>
          <cell r="BS63">
            <v>0</v>
          </cell>
          <cell r="BT63">
            <v>0.28999999999999998</v>
          </cell>
          <cell r="BU63">
            <v>13.29</v>
          </cell>
          <cell r="BV63" t="str">
            <v>01PT</v>
          </cell>
          <cell r="BW63" t="str">
            <v>THIẾU</v>
          </cell>
          <cell r="BX63" t="str">
            <v>THIẾU</v>
          </cell>
          <cell r="BY63" t="str">
            <v>01PT</v>
          </cell>
          <cell r="BZ63" t="str">
            <v>01PT</v>
          </cell>
          <cell r="CA63" t="str">
            <v>THIẾU</v>
          </cell>
          <cell r="CB63" t="str">
            <v>Bằng TNĐH Bách khoa Hà Nội: Công nghệ thông tin</v>
          </cell>
          <cell r="CC63" t="str">
            <v>Bằng TN Thạc sỹ do Northumbria University cấp</v>
          </cell>
          <cell r="CD63">
            <v>0</v>
          </cell>
          <cell r="CE63">
            <v>0</v>
          </cell>
          <cell r="CF63">
            <v>0</v>
          </cell>
          <cell r="CG63" t="str">
            <v>THIẾU</v>
          </cell>
          <cell r="CH63">
            <v>42931</v>
          </cell>
          <cell r="CI63">
            <v>16000000</v>
          </cell>
          <cell r="CJ63">
            <v>0</v>
          </cell>
          <cell r="CK63">
            <v>16000000</v>
          </cell>
          <cell r="CL63">
            <v>32000000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42931</v>
          </cell>
          <cell r="DR63" t="str">
            <v>Khối vận hành</v>
          </cell>
          <cell r="DS63" t="str">
            <v>Ban Công nghệ thông tin</v>
          </cell>
          <cell r="DT63" t="str">
            <v>Ban Công nghệ thông tin</v>
          </cell>
          <cell r="DU63" t="str">
            <v>Giám đốc Ban Công nghệ thông tin</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t="str">
            <v>KIM</v>
          </cell>
          <cell r="EX63">
            <v>105867296949</v>
          </cell>
          <cell r="EY63" t="str">
            <v>Hà Nội</v>
          </cell>
        </row>
        <row r="64">
          <cell r="C64">
            <v>10257</v>
          </cell>
          <cell r="D64" t="str">
            <v>Đỗ Mạnh Hùng</v>
          </cell>
          <cell r="E64" t="str">
            <v>CHG</v>
          </cell>
          <cell r="F64" t="str">
            <v>Công ty CP Đầu tư Capital House</v>
          </cell>
          <cell r="G64" t="str">
            <v>G</v>
          </cell>
          <cell r="H64" t="str">
            <v>Khối Vận hành</v>
          </cell>
          <cell r="I64" t="str">
            <v>Ban Công nghệ thông tin</v>
          </cell>
          <cell r="J64" t="str">
            <v>Ban Công nghệ thông tin</v>
          </cell>
          <cell r="K64" t="str">
            <v>Ban Công nghệ thông tin</v>
          </cell>
          <cell r="L64" t="str">
            <v>Nhân viên công nghệ thông tin</v>
          </cell>
          <cell r="M64" t="str">
            <v>CHG</v>
          </cell>
          <cell r="N64">
            <v>42522</v>
          </cell>
          <cell r="O64">
            <v>42917</v>
          </cell>
          <cell r="P64" t="str">
            <v>022/2017/HĐLĐ-CHG</v>
          </cell>
          <cell r="Q64" t="str">
            <v>XĐTH</v>
          </cell>
          <cell r="R64" t="str">
            <v>3. Từ 24 đến dưới 36 tháng</v>
          </cell>
          <cell r="S64">
            <v>42917</v>
          </cell>
          <cell r="T64">
            <v>44012</v>
          </cell>
          <cell r="U64" t="str">
            <v>02</v>
          </cell>
          <cell r="V64">
            <v>-974</v>
          </cell>
          <cell r="W64" t="str">
            <v>CT</v>
          </cell>
          <cell r="X64">
            <v>0</v>
          </cell>
          <cell r="Y64">
            <v>0.33150684931506852</v>
          </cell>
          <cell r="Z64">
            <v>42826</v>
          </cell>
          <cell r="AA64">
            <v>5775000</v>
          </cell>
          <cell r="AB64">
            <v>0</v>
          </cell>
          <cell r="AC64">
            <v>0</v>
          </cell>
          <cell r="AD64">
            <v>0</v>
          </cell>
          <cell r="AE64">
            <v>5775000</v>
          </cell>
          <cell r="AF64">
            <v>11550000</v>
          </cell>
          <cell r="AG64" t="str">
            <v>Nam</v>
          </cell>
          <cell r="AH64">
            <v>32491</v>
          </cell>
          <cell r="AI64">
            <v>12</v>
          </cell>
          <cell r="AJ64" t="str">
            <v>0904719965</v>
          </cell>
          <cell r="AK64" t="str">
            <v>không có</v>
          </cell>
          <cell r="AL64" t="str">
            <v>hungdm1@tdj.vn</v>
          </cell>
          <cell r="AM64" t="str">
            <v>hungdm1@chgroup.vn</v>
          </cell>
          <cell r="AN64" t="str">
            <v>001088003256</v>
          </cell>
          <cell r="AO64">
            <v>41933</v>
          </cell>
          <cell r="AP64" t="str">
            <v>Hà Nội</v>
          </cell>
          <cell r="AQ64" t="str">
            <v>Số 62 ngách 358/25 Bùi Xương Trạch, Khương Đình, Thanh Xuân, Hà Nội</v>
          </cell>
          <cell r="AR64" t="str">
            <v>Số 10B2, tập thể Bệnh viện Giao thông vận tải, đường Láng, Hà Nội</v>
          </cell>
          <cell r="AS64" t="str">
            <v>Nguyễn Hoài Thương</v>
          </cell>
          <cell r="AT64" t="str">
            <v>1992</v>
          </cell>
          <cell r="AU64" t="str">
            <v>Kế toán</v>
          </cell>
          <cell r="AV64">
            <v>0</v>
          </cell>
          <cell r="AW64">
            <v>0</v>
          </cell>
          <cell r="AX64">
            <v>0</v>
          </cell>
          <cell r="AY64">
            <v>0</v>
          </cell>
          <cell r="AZ64">
            <v>0</v>
          </cell>
          <cell r="BA64">
            <v>0</v>
          </cell>
          <cell r="BB64">
            <v>0</v>
          </cell>
          <cell r="BC64">
            <v>0</v>
          </cell>
          <cell r="BD64" t="str">
            <v>0915243040</v>
          </cell>
          <cell r="BE64" t="str">
            <v>Viện ĐH mở HN: Kỹ sư tin học ứng dụng</v>
          </cell>
          <cell r="BF64" t="str">
            <v>ĐH</v>
          </cell>
          <cell r="BG64">
            <v>0</v>
          </cell>
          <cell r="BH64" t="str">
            <v>1. Chứng chỉ CCNA</v>
          </cell>
          <cell r="BI64">
            <v>8324614117</v>
          </cell>
          <cell r="BJ64" t="str">
            <v>8324614117_x005F_x005F_x005F_x005F_x005F_x005F_x005F_x000D__x005F_x005F_x005F_x000D__x005F_x000D__x000D_
(012518473)</v>
          </cell>
          <cell r="BK64">
            <v>0</v>
          </cell>
          <cell r="BL64" t="str">
            <v>0113068850</v>
          </cell>
          <cell r="BM64" t="str">
            <v xml:space="preserve"> 0113068850_x005F_x005F_x005F_x005F_x005F_x005F_x005F_x000D__x005F_x005F_x005F_x000D__x005F_x000D__x000D_
(012518473)</v>
          </cell>
          <cell r="BN64" t="str">
            <v xml:space="preserve">1. NLĐ giữ </v>
          </cell>
          <cell r="BO64" t="str">
            <v>1. Đang tham gia BHXH</v>
          </cell>
          <cell r="BP64" t="str">
            <v>1. T08/2012 - 05/2016: Bệnh viện Giao thông vận tải - Nhân viên CNTT_x005F_x005F_x005F_x005F_x005F_x005F_x005F_x000D__x005F_x005F_x005F_x000D__x005F_x000D__x000D_
2. 2011: Quản lý shop thời trang</v>
          </cell>
          <cell r="BQ64">
            <v>4</v>
          </cell>
          <cell r="BR64">
            <v>42522</v>
          </cell>
          <cell r="BS64">
            <v>0</v>
          </cell>
          <cell r="BT64">
            <v>1.41</v>
          </cell>
          <cell r="BU64">
            <v>5.41</v>
          </cell>
          <cell r="BV64" t="str">
            <v>01PT</v>
          </cell>
          <cell r="BW64" t="str">
            <v>01BG</v>
          </cell>
          <cell r="BX64" t="str">
            <v>01PT</v>
          </cell>
          <cell r="BY64" t="str">
            <v>01PTCC</v>
          </cell>
          <cell r="BZ64" t="str">
            <v>01PTCC</v>
          </cell>
          <cell r="CA64" t="str">
            <v>01BG</v>
          </cell>
          <cell r="CB64" t="str">
            <v>Bằng TN Viện ĐH mở - Kỹ sư tin học ứng dụng</v>
          </cell>
          <cell r="CC64">
            <v>0</v>
          </cell>
          <cell r="CD64" t="str">
            <v>Chứng nhận hoàn thành khóa đào tạo CCNA (Cisco Certified Network Associate) - cấp ngày 13/05/2013</v>
          </cell>
          <cell r="CE64" t="str">
            <v>Chứng chỉ ngoại ngữ trình độ B</v>
          </cell>
          <cell r="CF64">
            <v>0</v>
          </cell>
          <cell r="CG64" t="str">
            <v>01PT</v>
          </cell>
          <cell r="CH64">
            <v>42522</v>
          </cell>
          <cell r="CI64">
            <v>3800000</v>
          </cell>
          <cell r="CJ64">
            <v>0</v>
          </cell>
          <cell r="CK64">
            <v>6700000</v>
          </cell>
          <cell r="CL64">
            <v>10500000</v>
          </cell>
          <cell r="CM64">
            <v>42736</v>
          </cell>
          <cell r="CN64">
            <v>4050000</v>
          </cell>
          <cell r="CO64">
            <v>0</v>
          </cell>
          <cell r="CP64">
            <v>6450000</v>
          </cell>
          <cell r="CQ64">
            <v>10500000</v>
          </cell>
          <cell r="CR64">
            <v>42826</v>
          </cell>
          <cell r="CS64">
            <v>5775000</v>
          </cell>
          <cell r="CT64">
            <v>0</v>
          </cell>
          <cell r="CU64">
            <v>5775000</v>
          </cell>
          <cell r="CV64">
            <v>11550000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42522</v>
          </cell>
          <cell r="DR64" t="str">
            <v>Khối vận hành</v>
          </cell>
          <cell r="DS64" t="str">
            <v>Ban Hành chính - Nhân sự</v>
          </cell>
          <cell r="DT64" t="str">
            <v>Bộ phận Hành chính tổng hợp</v>
          </cell>
          <cell r="DU64" t="str">
            <v>Nhân viên công nghệ thông tin</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42838</v>
          </cell>
          <cell r="EW64" t="str">
            <v>THỔ</v>
          </cell>
          <cell r="EX64" t="str">
            <v>106003221258</v>
          </cell>
          <cell r="EY64" t="str">
            <v>Hà Nội</v>
          </cell>
        </row>
        <row r="65">
          <cell r="C65">
            <v>10273</v>
          </cell>
          <cell r="D65" t="str">
            <v>Nguyễn Thế Tiến</v>
          </cell>
          <cell r="E65" t="str">
            <v>CHG</v>
          </cell>
          <cell r="F65" t="str">
            <v>Công ty CP Đầu tư Capital House</v>
          </cell>
          <cell r="G65">
            <v>0</v>
          </cell>
          <cell r="H65" t="str">
            <v>Khối Vận hành</v>
          </cell>
          <cell r="I65" t="str">
            <v>Ban Công nghệ thông tin</v>
          </cell>
          <cell r="J65" t="str">
            <v>Ban Công nghệ thông tin</v>
          </cell>
          <cell r="K65" t="str">
            <v>Ban Công nghệ thông tin</v>
          </cell>
          <cell r="L65" t="str">
            <v>Nhân viên công nghệ thông tin</v>
          </cell>
          <cell r="M65" t="str">
            <v>CHG</v>
          </cell>
          <cell r="N65">
            <v>42795</v>
          </cell>
          <cell r="O65">
            <v>42917</v>
          </cell>
          <cell r="P65" t="str">
            <v>041/2017/HĐLĐ-CHG</v>
          </cell>
          <cell r="Q65" t="str">
            <v>XĐTH</v>
          </cell>
          <cell r="R65" t="str">
            <v>2. Từ 12 đến dưới 24 tháng</v>
          </cell>
          <cell r="S65">
            <v>42917</v>
          </cell>
          <cell r="T65">
            <v>43281</v>
          </cell>
          <cell r="U65" t="str">
            <v>01</v>
          </cell>
          <cell r="V65">
            <v>-243</v>
          </cell>
          <cell r="W65" t="str">
            <v>CT</v>
          </cell>
          <cell r="X65">
            <v>0</v>
          </cell>
          <cell r="Y65">
            <v>0.33150684931506852</v>
          </cell>
          <cell r="Z65">
            <v>42856</v>
          </cell>
          <cell r="AA65">
            <v>5500000</v>
          </cell>
          <cell r="AB65">
            <v>0</v>
          </cell>
          <cell r="AC65">
            <v>0</v>
          </cell>
          <cell r="AD65">
            <v>700000</v>
          </cell>
          <cell r="AE65">
            <v>5500000</v>
          </cell>
          <cell r="AF65">
            <v>11700000</v>
          </cell>
          <cell r="AG65" t="str">
            <v>Nam</v>
          </cell>
          <cell r="AH65">
            <v>29446</v>
          </cell>
          <cell r="AI65">
            <v>8</v>
          </cell>
          <cell r="AJ65" t="str">
            <v>0928333309</v>
          </cell>
          <cell r="AK65" t="str">
            <v>tienntgsc@gmail.com</v>
          </cell>
          <cell r="AL65" t="str">
            <v>tiennt1@tdj.vn</v>
          </cell>
          <cell r="AM65" t="str">
            <v>tiennt1@chgroup.vn</v>
          </cell>
          <cell r="AN65" t="str">
            <v>001080012253</v>
          </cell>
          <cell r="AO65">
            <v>42496</v>
          </cell>
          <cell r="AP65" t="str">
            <v>Cục CS ĐKQL cư trú và DLQG về dân cư</v>
          </cell>
          <cell r="AQ65" t="str">
            <v>Số 1 ngõ 640 Đường Láng, phường Láng Hạ, quận Đống Đa, Hà Nội</v>
          </cell>
          <cell r="AR65" t="str">
            <v>Số 1 ngõ 640 Đường Láng, phường Láng Hạ, quận Đống Đa, Hà Nội</v>
          </cell>
          <cell r="AS65">
            <v>0</v>
          </cell>
          <cell r="AT65">
            <v>0</v>
          </cell>
          <cell r="AU65">
            <v>0</v>
          </cell>
          <cell r="AV65" t="str">
            <v>Nguyễn Gia Linh</v>
          </cell>
          <cell r="AW65">
            <v>2008</v>
          </cell>
          <cell r="AX65" t="str">
            <v>Nguyễn Thế Gia Bảo</v>
          </cell>
          <cell r="AY65">
            <v>2013</v>
          </cell>
          <cell r="AZ65">
            <v>0</v>
          </cell>
          <cell r="BA65">
            <v>0</v>
          </cell>
          <cell r="BB65">
            <v>0</v>
          </cell>
          <cell r="BC65">
            <v>0</v>
          </cell>
          <cell r="BD65" t="str">
            <v>Bố Nguyễn Thế Ngọc: 0914260552</v>
          </cell>
          <cell r="BE65" t="str">
            <v>1. 2001-2006: ĐH Thăng Long._x005F_x005F_x005F_x005F_x005F_x005F_x005F_x000D__x005F_x005F_x005F_x000D__x005F_x000D__x000D_
2. 2005: ĐHQGHN</v>
          </cell>
          <cell r="BF65" t="str">
            <v>ĐH</v>
          </cell>
          <cell r="BG65" t="str">
            <v>Công nghệ thông tin</v>
          </cell>
          <cell r="BH65" t="str">
            <v>1. Chứng chỉ Giảng viên Công nghệ thông tin</v>
          </cell>
          <cell r="BI65">
            <v>8051236706</v>
          </cell>
          <cell r="BJ65" t="str">
            <v>8051236706_x005F_x005F_x005F_x005F_x005F_x005F_x005F_x000D__x005F_x005F_x005F_x000D__x005F_x000D__x000D_
(011965310)</v>
          </cell>
          <cell r="BK65">
            <v>0</v>
          </cell>
          <cell r="BL65" t="str">
            <v>0106055967</v>
          </cell>
          <cell r="BM65" t="str">
            <v>0106055967_x005F_x005F_x005F_x005F_x005F_x005F_x005F_x000D__x005F_x005F_x005F_x000D__x005F_x000D__x000D_
(011965310)</v>
          </cell>
          <cell r="BN65" t="str">
            <v xml:space="preserve">1. NLĐ giữ </v>
          </cell>
          <cell r="BO65" t="str">
            <v>2. Chưa tham gia BHXH</v>
          </cell>
          <cell r="BP65">
            <v>0</v>
          </cell>
          <cell r="BQ65">
            <v>0</v>
          </cell>
          <cell r="BR65">
            <v>0</v>
          </cell>
          <cell r="BS65">
            <v>0</v>
          </cell>
          <cell r="BT65">
            <v>0</v>
          </cell>
          <cell r="BU65">
            <v>0</v>
          </cell>
          <cell r="BV65">
            <v>0</v>
          </cell>
          <cell r="BW65">
            <v>0</v>
          </cell>
          <cell r="BX65">
            <v>0</v>
          </cell>
          <cell r="BY65">
            <v>0</v>
          </cell>
          <cell r="BZ65">
            <v>0</v>
          </cell>
          <cell r="CA65">
            <v>0</v>
          </cell>
          <cell r="CB65">
            <v>0</v>
          </cell>
          <cell r="CC65">
            <v>0</v>
          </cell>
          <cell r="CD65">
            <v>0</v>
          </cell>
          <cell r="CE65">
            <v>0</v>
          </cell>
          <cell r="CF65">
            <v>0</v>
          </cell>
          <cell r="CG65">
            <v>0</v>
          </cell>
          <cell r="CH65">
            <v>0</v>
          </cell>
          <cell r="CI65">
            <v>0</v>
          </cell>
          <cell r="CJ65">
            <v>0</v>
          </cell>
          <cell r="CK65">
            <v>0</v>
          </cell>
          <cell r="CL65">
            <v>0</v>
          </cell>
          <cell r="CM65">
            <v>0</v>
          </cell>
          <cell r="CN65">
            <v>0</v>
          </cell>
          <cell r="CO65">
            <v>0</v>
          </cell>
          <cell r="CP65">
            <v>0</v>
          </cell>
          <cell r="CQ65">
            <v>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t="str">
            <v>Chứng nhận tiếng Anh</v>
          </cell>
          <cell r="EQ65" t="str">
            <v>Chứng chỉ Giảng viên CNTT</v>
          </cell>
          <cell r="ER65">
            <v>0</v>
          </cell>
          <cell r="ES65" t="str">
            <v>THIẾU</v>
          </cell>
          <cell r="ET65">
            <v>42795</v>
          </cell>
          <cell r="EU65">
            <v>5500000</v>
          </cell>
          <cell r="EV65">
            <v>0</v>
          </cell>
          <cell r="EW65">
            <v>5500000</v>
          </cell>
          <cell r="EX65">
            <v>11000000</v>
          </cell>
          <cell r="EY65">
            <v>42856</v>
          </cell>
        </row>
        <row r="66">
          <cell r="C66">
            <v>10279</v>
          </cell>
          <cell r="D66" t="str">
            <v>Đỗ Văn Đoài</v>
          </cell>
          <cell r="E66" t="str">
            <v>CHG</v>
          </cell>
          <cell r="F66" t="str">
            <v>Công ty CP Đầu tư Capital House</v>
          </cell>
          <cell r="G66" t="str">
            <v>G</v>
          </cell>
          <cell r="H66" t="str">
            <v>Khối Vận hành</v>
          </cell>
          <cell r="I66" t="str">
            <v>Ban Công nghệ thông tin</v>
          </cell>
          <cell r="J66" t="str">
            <v>Ban Công nghệ thông tin</v>
          </cell>
          <cell r="K66" t="str">
            <v>Ban Công nghệ thông tin</v>
          </cell>
          <cell r="L66" t="str">
            <v>Nhân viên công nghệ thông tin</v>
          </cell>
          <cell r="M66" t="str">
            <v>CHG</v>
          </cell>
          <cell r="N66">
            <v>42094</v>
          </cell>
          <cell r="O66">
            <v>42917</v>
          </cell>
          <cell r="P66" t="str">
            <v>049/2017/HĐLĐ-CHG</v>
          </cell>
          <cell r="Q66" t="str">
            <v>XĐTH</v>
          </cell>
          <cell r="R66" t="str">
            <v>2. Từ 12 đến dưới 24 tháng</v>
          </cell>
          <cell r="S66">
            <v>42917</v>
          </cell>
          <cell r="T66">
            <v>43251</v>
          </cell>
          <cell r="U66" t="str">
            <v>01</v>
          </cell>
          <cell r="V66">
            <v>-213</v>
          </cell>
          <cell r="W66" t="str">
            <v>CT</v>
          </cell>
          <cell r="X66">
            <v>0</v>
          </cell>
          <cell r="Y66">
            <v>0.33150684931506852</v>
          </cell>
          <cell r="Z66">
            <v>42859</v>
          </cell>
          <cell r="AA66">
            <v>4050000</v>
          </cell>
          <cell r="AB66">
            <v>0</v>
          </cell>
          <cell r="AC66">
            <v>0</v>
          </cell>
          <cell r="AD66">
            <v>0</v>
          </cell>
          <cell r="AE66">
            <v>2250000</v>
          </cell>
          <cell r="AF66">
            <v>6300000</v>
          </cell>
          <cell r="AG66" t="str">
            <v>Nam</v>
          </cell>
          <cell r="AH66">
            <v>33916</v>
          </cell>
          <cell r="AI66">
            <v>11</v>
          </cell>
          <cell r="AJ66" t="str">
            <v>0964779885</v>
          </cell>
          <cell r="AK66" t="str">
            <v>không có</v>
          </cell>
          <cell r="AL66" t="str">
            <v>doaidv@tdj.vn</v>
          </cell>
          <cell r="AM66" t="str">
            <v>doaidv@chgroup.vn</v>
          </cell>
          <cell r="AN66" t="str">
            <v>173315363</v>
          </cell>
          <cell r="AO66">
            <v>40275</v>
          </cell>
          <cell r="AP66" t="str">
            <v>Thanh Hóa</v>
          </cell>
          <cell r="AQ66" t="str">
            <v>Hà Phong, Hà Trung, Thanh Hóa</v>
          </cell>
          <cell r="AR66" t="str">
            <v>Hà Phong, Hà Trung, Thanh Hóa</v>
          </cell>
          <cell r="AS66">
            <v>0</v>
          </cell>
          <cell r="AT66">
            <v>0</v>
          </cell>
          <cell r="AU66">
            <v>0</v>
          </cell>
          <cell r="AV66">
            <v>0</v>
          </cell>
          <cell r="AW66">
            <v>0</v>
          </cell>
          <cell r="AX66">
            <v>0</v>
          </cell>
          <cell r="AY66">
            <v>0</v>
          </cell>
          <cell r="AZ66">
            <v>0</v>
          </cell>
          <cell r="BA66">
            <v>0</v>
          </cell>
          <cell r="BB66">
            <v>0</v>
          </cell>
          <cell r="BC66">
            <v>0</v>
          </cell>
          <cell r="BD66" t="str">
            <v>Bổ sung</v>
          </cell>
          <cell r="BE66" t="str">
            <v>CĐ nghề công nghiệp Thanh Hóa</v>
          </cell>
          <cell r="BF66" t="str">
            <v>CĐ</v>
          </cell>
          <cell r="BG66">
            <v>0</v>
          </cell>
          <cell r="BH66">
            <v>0</v>
          </cell>
          <cell r="BI66" t="str">
            <v>8432892182</v>
          </cell>
          <cell r="BJ66">
            <v>8432892182</v>
          </cell>
          <cell r="BK66">
            <v>0</v>
          </cell>
          <cell r="BL66" t="str">
            <v>0115150864</v>
          </cell>
          <cell r="BM66" t="str">
            <v>không thấy</v>
          </cell>
          <cell r="BN66">
            <v>0</v>
          </cell>
          <cell r="BO66" t="str">
            <v>1. Đang tham gia BHXH</v>
          </cell>
          <cell r="BP66" t="str">
            <v>Chưa cung cấp</v>
          </cell>
          <cell r="BQ66">
            <v>0</v>
          </cell>
          <cell r="BR66">
            <v>42094</v>
          </cell>
          <cell r="BS66">
            <v>0</v>
          </cell>
          <cell r="BT66">
            <v>2.59</v>
          </cell>
          <cell r="BU66">
            <v>2.59</v>
          </cell>
          <cell r="BV66" t="str">
            <v>THIẾU</v>
          </cell>
          <cell r="BW66" t="str">
            <v>01BG</v>
          </cell>
          <cell r="BX66" t="str">
            <v>01Bản sao</v>
          </cell>
          <cell r="BY66" t="str">
            <v>01PT</v>
          </cell>
          <cell r="BZ66" t="str">
            <v>THIẾU</v>
          </cell>
          <cell r="CA66" t="str">
            <v>01BG</v>
          </cell>
          <cell r="CB66" t="str">
            <v>01PTCC Bằng TN Cao đẳng nghề công nghiệp Thanh Hóa - ngành Công  nghệ thông tin</v>
          </cell>
          <cell r="CC66">
            <v>0</v>
          </cell>
          <cell r="CD66">
            <v>0</v>
          </cell>
          <cell r="CE66">
            <v>0</v>
          </cell>
          <cell r="CF66">
            <v>0</v>
          </cell>
          <cell r="CG66" t="str">
            <v>THIẾU</v>
          </cell>
          <cell r="CH66">
            <v>42552</v>
          </cell>
          <cell r="CI66">
            <v>3800000</v>
          </cell>
          <cell r="CJ66">
            <v>0</v>
          </cell>
          <cell r="CK66">
            <v>2200000</v>
          </cell>
          <cell r="CL66">
            <v>6000000</v>
          </cell>
          <cell r="CM66">
            <v>42736</v>
          </cell>
          <cell r="CN66">
            <v>4050000</v>
          </cell>
          <cell r="CO66">
            <v>0</v>
          </cell>
          <cell r="CP66">
            <v>1950000</v>
          </cell>
          <cell r="CQ66">
            <v>6000000</v>
          </cell>
          <cell r="CR66">
            <v>42826</v>
          </cell>
          <cell r="CS66">
            <v>4050000</v>
          </cell>
          <cell r="CT66">
            <v>0</v>
          </cell>
          <cell r="CU66">
            <v>2250000</v>
          </cell>
          <cell r="CV66">
            <v>6300000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42125</v>
          </cell>
          <cell r="DR66" t="str">
            <v>Thủ đô</v>
          </cell>
          <cell r="DS66">
            <v>0</v>
          </cell>
          <cell r="DT66" t="str">
            <v>Phòng Hành chính - Nhân sự</v>
          </cell>
          <cell r="DU66" t="str">
            <v>Nhân viên hành chính</v>
          </cell>
          <cell r="DV66">
            <v>42186</v>
          </cell>
          <cell r="DW66" t="str">
            <v>Kim Cương</v>
          </cell>
          <cell r="DX66" t="str">
            <v>Ban Hành chính Nhân sự</v>
          </cell>
          <cell r="DY66" t="str">
            <v>Bộ phận hành chính- Hành chính tổng hợp</v>
          </cell>
          <cell r="DZ66" t="str">
            <v>Nhân viên hành chính kiêm thủ quỹ</v>
          </cell>
          <cell r="EA66">
            <v>42859</v>
          </cell>
          <cell r="EB66" t="str">
            <v>Khối Vận hành</v>
          </cell>
          <cell r="EC66" t="str">
            <v>Ban Công nghệ thông tin</v>
          </cell>
          <cell r="ED66" t="str">
            <v>Ban Công nghệ thông tin</v>
          </cell>
          <cell r="EE66" t="str">
            <v>Nhân viên hỗ trợ Công nghệ thông tin</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42858</v>
          </cell>
          <cell r="EW66" t="str">
            <v>KIM</v>
          </cell>
          <cell r="EX66" t="str">
            <v>108006046067</v>
          </cell>
          <cell r="EY66">
            <v>0</v>
          </cell>
        </row>
        <row r="67">
          <cell r="C67">
            <v>10253</v>
          </cell>
          <cell r="D67" t="str">
            <v>Đỗ Thị Phương Thảo</v>
          </cell>
          <cell r="E67" t="str">
            <v>CHG</v>
          </cell>
          <cell r="F67" t="str">
            <v>Công ty CP Đầu tư Capital House</v>
          </cell>
          <cell r="G67">
            <v>0</v>
          </cell>
          <cell r="H67" t="str">
            <v>Khối Marketing - Kinh doanh - Dịch vụ</v>
          </cell>
          <cell r="I67" t="str">
            <v>Ban Marketing &amp; Truyền thông</v>
          </cell>
          <cell r="J67" t="str">
            <v>Ban Marketing &amp; Truyền thông</v>
          </cell>
          <cell r="K67" t="str">
            <v>Ban Marketing &amp; Truyền thông</v>
          </cell>
          <cell r="L67" t="str">
            <v>Chuyên viên Marketing</v>
          </cell>
          <cell r="M67" t="str">
            <v>CHG</v>
          </cell>
          <cell r="N67">
            <v>42346</v>
          </cell>
          <cell r="O67" t="str">
            <v>2. Từ 12 đến dưới 24 tháng</v>
          </cell>
          <cell r="P67" t="str">
            <v>017/2017/HĐLĐ-CHG</v>
          </cell>
          <cell r="Q67" t="str">
            <v>XĐTH</v>
          </cell>
          <cell r="R67" t="str">
            <v>4. 36 tháng</v>
          </cell>
          <cell r="S67">
            <v>42917</v>
          </cell>
          <cell r="T67">
            <v>43830</v>
          </cell>
          <cell r="U67" t="str">
            <v>02</v>
          </cell>
          <cell r="V67">
            <v>-792</v>
          </cell>
          <cell r="W67" t="str">
            <v>CT</v>
          </cell>
          <cell r="X67">
            <v>0</v>
          </cell>
          <cell r="Y67" t="e">
            <v>#VALUE!</v>
          </cell>
          <cell r="Z67">
            <v>42917</v>
          </cell>
          <cell r="AA67">
            <v>6800000</v>
          </cell>
          <cell r="AB67">
            <v>0</v>
          </cell>
          <cell r="AC67">
            <v>0</v>
          </cell>
          <cell r="AD67">
            <v>0</v>
          </cell>
          <cell r="AE67">
            <v>6800000</v>
          </cell>
          <cell r="AF67">
            <v>13600000</v>
          </cell>
          <cell r="AG67" t="str">
            <v>Nữ</v>
          </cell>
          <cell r="AH67">
            <v>33554</v>
          </cell>
          <cell r="AI67">
            <v>11</v>
          </cell>
          <cell r="AJ67" t="str">
            <v>01649939663</v>
          </cell>
          <cell r="AK67" t="str">
            <v>không có</v>
          </cell>
          <cell r="AL67" t="str">
            <v>thaodtp@tdj.vn</v>
          </cell>
          <cell r="AM67" t="str">
            <v>thaodtp@chgroup.vn</v>
          </cell>
          <cell r="AN67" t="str">
            <v>073220567</v>
          </cell>
          <cell r="AO67">
            <v>41225</v>
          </cell>
          <cell r="AP67" t="str">
            <v>Hà Giang</v>
          </cell>
          <cell r="AQ67" t="str">
            <v>P.Minh Khai, TP.Hà Giang, Hà Giang</v>
          </cell>
          <cell r="AR67" t="str">
            <v>73B ngách 42/291 Lạc Long Quân, Cầu Giấy, Hà Nội</v>
          </cell>
          <cell r="AS67">
            <v>0</v>
          </cell>
          <cell r="AT67">
            <v>0</v>
          </cell>
          <cell r="AU67">
            <v>0</v>
          </cell>
          <cell r="AV67">
            <v>0</v>
          </cell>
          <cell r="AW67">
            <v>0</v>
          </cell>
          <cell r="AX67">
            <v>0</v>
          </cell>
          <cell r="AY67">
            <v>0</v>
          </cell>
          <cell r="AZ67">
            <v>0</v>
          </cell>
          <cell r="BA67">
            <v>0</v>
          </cell>
          <cell r="BB67">
            <v>0</v>
          </cell>
          <cell r="BC67">
            <v>0</v>
          </cell>
          <cell r="BD67" t="str">
            <v>0975494818</v>
          </cell>
          <cell r="BE67" t="str">
            <v>ĐH mỹ thuật Công nghiệp: Thiết kế đồ họa</v>
          </cell>
          <cell r="BF67" t="str">
            <v>ĐH</v>
          </cell>
          <cell r="BG67">
            <v>0</v>
          </cell>
          <cell r="BH67">
            <v>0</v>
          </cell>
          <cell r="BI67">
            <v>8433641551</v>
          </cell>
          <cell r="BJ67">
            <v>8433641551</v>
          </cell>
          <cell r="BK67">
            <v>0</v>
          </cell>
          <cell r="BL67" t="str">
            <v>0116109538</v>
          </cell>
          <cell r="BM67" t="str">
            <v>không thấy</v>
          </cell>
          <cell r="BN67" t="str">
            <v>2. NLĐ gửi Cty</v>
          </cell>
          <cell r="BO67" t="str">
            <v>1. Đang tham gia BHXH</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t="str">
            <v>01PT</v>
          </cell>
          <cell r="EM67" t="str">
            <v>01PTCC</v>
          </cell>
          <cell r="EN67" t="str">
            <v>01PTCC</v>
          </cell>
          <cell r="EO67" t="str">
            <v>Bằng TN ĐH Mỹ thuật công nghiệp - ngành Thiết kế đồ họa.</v>
          </cell>
          <cell r="EP67">
            <v>0</v>
          </cell>
          <cell r="EQ67">
            <v>0</v>
          </cell>
          <cell r="ER67">
            <v>0</v>
          </cell>
          <cell r="ES67">
            <v>0</v>
          </cell>
          <cell r="ET67">
            <v>0</v>
          </cell>
          <cell r="EU67">
            <v>42407</v>
          </cell>
          <cell r="EV67">
            <v>3800000</v>
          </cell>
          <cell r="EW67">
            <v>0</v>
          </cell>
          <cell r="EX67">
            <v>4200000</v>
          </cell>
          <cell r="EY67">
            <v>8000000</v>
          </cell>
        </row>
        <row r="68">
          <cell r="C68">
            <v>10254</v>
          </cell>
          <cell r="D68" t="str">
            <v>Nguyễn Thị Thanh Duyên</v>
          </cell>
          <cell r="E68" t="str">
            <v>CHG</v>
          </cell>
          <cell r="F68" t="str">
            <v>Công ty CP Đầu tư Capital House</v>
          </cell>
          <cell r="G68">
            <v>0</v>
          </cell>
          <cell r="H68" t="str">
            <v>Khối Marketing - Kinh doanh - Dịch vụ</v>
          </cell>
          <cell r="I68" t="str">
            <v>Ban Marketing &amp; Truyền thông</v>
          </cell>
          <cell r="J68" t="str">
            <v>Phòng Truyền thông</v>
          </cell>
          <cell r="K68" t="str">
            <v>Phòng Truyền thông</v>
          </cell>
          <cell r="L68" t="str">
            <v>Chuyên viên Truyền thông</v>
          </cell>
          <cell r="M68" t="str">
            <v>CHG</v>
          </cell>
          <cell r="N68">
            <v>42467</v>
          </cell>
          <cell r="O68">
            <v>42917</v>
          </cell>
          <cell r="P68" t="str">
            <v>018/2017/HĐLĐ-CHG</v>
          </cell>
          <cell r="Q68" t="str">
            <v>XĐTH</v>
          </cell>
          <cell r="R68" t="str">
            <v>3. Từ 24 đến dưới 36 tháng</v>
          </cell>
          <cell r="S68">
            <v>42917</v>
          </cell>
          <cell r="T68">
            <v>44012</v>
          </cell>
          <cell r="U68" t="str">
            <v>02</v>
          </cell>
          <cell r="V68">
            <v>-974</v>
          </cell>
          <cell r="W68" t="str">
            <v>CT</v>
          </cell>
          <cell r="X68">
            <v>0</v>
          </cell>
          <cell r="Y68">
            <v>0.33150684931506852</v>
          </cell>
          <cell r="Z68">
            <v>42826</v>
          </cell>
          <cell r="AA68">
            <v>6050000</v>
          </cell>
          <cell r="AB68">
            <v>0</v>
          </cell>
          <cell r="AC68">
            <v>0</v>
          </cell>
          <cell r="AD68">
            <v>0</v>
          </cell>
          <cell r="AE68">
            <v>6050000</v>
          </cell>
          <cell r="AF68">
            <v>12100000</v>
          </cell>
          <cell r="AG68" t="str">
            <v>Nữ</v>
          </cell>
          <cell r="AH68">
            <v>30160</v>
          </cell>
          <cell r="AI68">
            <v>7</v>
          </cell>
          <cell r="AJ68" t="str">
            <v>0942597989</v>
          </cell>
          <cell r="AK68" t="str">
            <v>không có</v>
          </cell>
          <cell r="AL68" t="str">
            <v>duyenntt@tdj.vn</v>
          </cell>
          <cell r="AM68" t="str">
            <v>duyenntt@chgroup.vn</v>
          </cell>
          <cell r="AN68" t="str">
            <v>164102811</v>
          </cell>
          <cell r="AO68">
            <v>41524</v>
          </cell>
          <cell r="AP68" t="str">
            <v>Ninh Bình</v>
          </cell>
          <cell r="AQ68" t="str">
            <v>Xóm Đê, Khánh Hội, Yên Khánh, Ninh Bình</v>
          </cell>
          <cell r="AR68" t="str">
            <v>P1107 CT2B, KĐT Cổ Nhuế Nam Cường, Cầu Giấy, Hà Nội</v>
          </cell>
          <cell r="AS68">
            <v>0</v>
          </cell>
          <cell r="AT68">
            <v>0</v>
          </cell>
          <cell r="AU68">
            <v>0</v>
          </cell>
          <cell r="AV68">
            <v>0</v>
          </cell>
          <cell r="AW68">
            <v>0</v>
          </cell>
          <cell r="AX68">
            <v>0</v>
          </cell>
          <cell r="AY68">
            <v>0</v>
          </cell>
          <cell r="AZ68">
            <v>0</v>
          </cell>
          <cell r="BA68">
            <v>0</v>
          </cell>
          <cell r="BB68">
            <v>0</v>
          </cell>
          <cell r="BC68">
            <v>0</v>
          </cell>
          <cell r="BD68" t="str">
            <v xml:space="preserve">0917313694    </v>
          </cell>
          <cell r="BE68" t="str">
            <v>ĐHQG Hà Nội: Kinh tế</v>
          </cell>
          <cell r="BF68" t="str">
            <v>ĐH</v>
          </cell>
          <cell r="BG68">
            <v>0</v>
          </cell>
          <cell r="BH68">
            <v>0</v>
          </cell>
          <cell r="BI68" t="str">
            <v>8011379401</v>
          </cell>
          <cell r="BJ68">
            <v>8011379401</v>
          </cell>
          <cell r="BK68">
            <v>0</v>
          </cell>
          <cell r="BL68" t="str">
            <v>0109101079</v>
          </cell>
          <cell r="BM68" t="str">
            <v>không thấy</v>
          </cell>
          <cell r="BN68" t="str">
            <v xml:space="preserve">1. NLĐ giữ </v>
          </cell>
          <cell r="BO68" t="str">
            <v>1. Đang tham gia BHXH</v>
          </cell>
          <cell r="BP68" t="str">
            <v>1. T12/2009 - nay: Công ty CP Truyền thông Housing - Trưởng phòng truyền thông kiêm Phụ trách KD BĐS_x005F_x005F_x005F_x005F_x005F_x005F_x005F_x000D__x005F_x005F_x005F_x000D__x005F_x000D__x000D_
2. T12/2004 - T05/2009: Công ty CP Tập đoàn ĐT XD Nhà đất - Trưởng phòng  kinh doanh</v>
          </cell>
          <cell r="BQ68">
            <v>12</v>
          </cell>
          <cell r="BR68">
            <v>42467</v>
          </cell>
          <cell r="BS68">
            <v>0</v>
          </cell>
          <cell r="BT68">
            <v>1.56</v>
          </cell>
          <cell r="BU68">
            <v>13.56</v>
          </cell>
          <cell r="BV68" t="str">
            <v>01PT</v>
          </cell>
          <cell r="BW68" t="str">
            <v>01BG</v>
          </cell>
          <cell r="BX68" t="str">
            <v>THIẾU</v>
          </cell>
          <cell r="BY68" t="str">
            <v>01PT</v>
          </cell>
          <cell r="BZ68" t="str">
            <v>01PT</v>
          </cell>
          <cell r="CA68" t="str">
            <v>01BG</v>
          </cell>
          <cell r="CB68" t="str">
            <v>01PTCC Bằng TN ĐH Quốc gia HN - Cử nhân kinh tế đối ngoại</v>
          </cell>
          <cell r="CC68">
            <v>0</v>
          </cell>
          <cell r="CD68">
            <v>0</v>
          </cell>
          <cell r="CE68">
            <v>0</v>
          </cell>
          <cell r="CF68">
            <v>0</v>
          </cell>
          <cell r="CG68">
            <v>0</v>
          </cell>
          <cell r="CH68">
            <v>42450</v>
          </cell>
          <cell r="CI68">
            <v>3800000</v>
          </cell>
          <cell r="CJ68">
            <v>0</v>
          </cell>
          <cell r="CK68">
            <v>7200000</v>
          </cell>
          <cell r="CL68">
            <v>11000000</v>
          </cell>
          <cell r="CM68">
            <v>42736</v>
          </cell>
          <cell r="CN68">
            <v>4050000</v>
          </cell>
          <cell r="CO68">
            <v>0</v>
          </cell>
          <cell r="CP68">
            <v>6950000</v>
          </cell>
          <cell r="CQ68">
            <v>11000000</v>
          </cell>
          <cell r="CR68">
            <v>42826</v>
          </cell>
          <cell r="CS68">
            <v>6050000</v>
          </cell>
          <cell r="CT68">
            <v>0</v>
          </cell>
          <cell r="CU68">
            <v>6050000</v>
          </cell>
          <cell r="CV68">
            <v>12100000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42467</v>
          </cell>
          <cell r="DR68" t="str">
            <v>Khối Đầu tư</v>
          </cell>
          <cell r="DS68" t="str">
            <v>Ban Kinh doanh</v>
          </cell>
          <cell r="DT68" t="str">
            <v>Bộ phận Truyền thông &amp; thương hiệu</v>
          </cell>
          <cell r="DU68" t="str">
            <v>Chuyên viên truyền thông</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42838</v>
          </cell>
          <cell r="EW68" t="str">
            <v>KIM</v>
          </cell>
          <cell r="EX68" t="str">
            <v>106002626890</v>
          </cell>
          <cell r="EY68">
            <v>0</v>
          </cell>
        </row>
        <row r="69">
          <cell r="C69">
            <v>10266</v>
          </cell>
          <cell r="D69" t="str">
            <v>Nguyễn Thái Anh</v>
          </cell>
          <cell r="E69" t="str">
            <v>CHG</v>
          </cell>
          <cell r="F69" t="str">
            <v>Công ty CP Đầu tư Capital House</v>
          </cell>
          <cell r="G69" t="str">
            <v>G</v>
          </cell>
          <cell r="H69" t="str">
            <v>Khối Marketing - Kinh doanh - Dịch vụ</v>
          </cell>
          <cell r="I69" t="str">
            <v>Ban Marketing &amp; Truyền thông</v>
          </cell>
          <cell r="J69" t="str">
            <v>Phòng Marketing</v>
          </cell>
          <cell r="K69" t="str">
            <v>Phòng Marketing</v>
          </cell>
          <cell r="L69" t="str">
            <v>Phụ trách Marketing</v>
          </cell>
          <cell r="M69" t="str">
            <v>CHG</v>
          </cell>
          <cell r="N69">
            <v>42660</v>
          </cell>
          <cell r="O69">
            <v>42917</v>
          </cell>
          <cell r="P69" t="str">
            <v>034/2017/HĐLĐ-CHG</v>
          </cell>
          <cell r="Q69" t="str">
            <v>XĐTH</v>
          </cell>
          <cell r="R69" t="str">
            <v>2. Từ 12 đến dưới 24 tháng</v>
          </cell>
          <cell r="S69">
            <v>42917</v>
          </cell>
          <cell r="T69">
            <v>43281</v>
          </cell>
          <cell r="U69" t="str">
            <v>01</v>
          </cell>
          <cell r="V69">
            <v>-243</v>
          </cell>
          <cell r="W69" t="str">
            <v>CT</v>
          </cell>
          <cell r="X69">
            <v>0</v>
          </cell>
          <cell r="Y69">
            <v>0.33150684931506852</v>
          </cell>
          <cell r="Z69">
            <v>42856</v>
          </cell>
          <cell r="AA69">
            <v>10000000</v>
          </cell>
          <cell r="AB69">
            <v>0</v>
          </cell>
          <cell r="AC69">
            <v>500000</v>
          </cell>
          <cell r="AD69">
            <v>1000000</v>
          </cell>
          <cell r="AE69">
            <v>10000000</v>
          </cell>
          <cell r="AF69">
            <v>21500000</v>
          </cell>
          <cell r="AG69" t="str">
            <v>Nam</v>
          </cell>
          <cell r="AH69">
            <v>32421</v>
          </cell>
          <cell r="AI69">
            <v>10</v>
          </cell>
          <cell r="AJ69" t="str">
            <v>0944222898</v>
          </cell>
          <cell r="AK69" t="str">
            <v>nguyenthaianh88@gmail.com</v>
          </cell>
          <cell r="AL69" t="str">
            <v>anhnt1@tdj.vn</v>
          </cell>
          <cell r="AM69" t="str">
            <v>anhnt1@chgroup.vn</v>
          </cell>
          <cell r="AN69" t="str">
            <v>186361957</v>
          </cell>
          <cell r="AO69">
            <v>40838</v>
          </cell>
          <cell r="AP69" t="str">
            <v>Nghệ An</v>
          </cell>
          <cell r="AQ69" t="str">
            <v>Khối 6, thị trấn Con Cuông, huyện Con Cuông, tỉnh Nghệ An</v>
          </cell>
          <cell r="AR69" t="str">
            <v>Số 16 ngách 44, ngõ 81, Trần Cung, quận Bắc Từ Liêm, Hà Nội</v>
          </cell>
          <cell r="AS69">
            <v>0</v>
          </cell>
          <cell r="AT69">
            <v>0</v>
          </cell>
          <cell r="AU69">
            <v>0</v>
          </cell>
          <cell r="AV69">
            <v>0</v>
          </cell>
          <cell r="AW69">
            <v>0</v>
          </cell>
          <cell r="AX69">
            <v>0</v>
          </cell>
          <cell r="AY69">
            <v>0</v>
          </cell>
          <cell r="AZ69">
            <v>0</v>
          </cell>
          <cell r="BA69">
            <v>0</v>
          </cell>
          <cell r="BB69">
            <v>0</v>
          </cell>
          <cell r="BC69">
            <v>0</v>
          </cell>
          <cell r="BD69" t="str">
            <v>Mẹ Nguyễn Thị Tuyết: 0979249519</v>
          </cell>
          <cell r="BE69" t="str">
            <v>ĐH văn hóa HN: Viết văn</v>
          </cell>
          <cell r="BF69" t="str">
            <v>ĐH</v>
          </cell>
          <cell r="BG69">
            <v>0</v>
          </cell>
          <cell r="BH69" t="str">
            <v>1. Chứng nhận bồi dưỡng nghiệp vụ báo chí</v>
          </cell>
          <cell r="BI69" t="str">
            <v>8123977872</v>
          </cell>
          <cell r="BJ69">
            <v>8123977872</v>
          </cell>
          <cell r="BK69">
            <v>0</v>
          </cell>
          <cell r="BL69" t="str">
            <v>Chưa cung cấp</v>
          </cell>
          <cell r="BM69" t="str">
            <v>không thấy</v>
          </cell>
          <cell r="BN69" t="str">
            <v xml:space="preserve">1. NLĐ giữ </v>
          </cell>
          <cell r="BO69" t="str">
            <v>1. Đang tham gia BHXH</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cell r="CI69">
            <v>0</v>
          </cell>
          <cell r="CJ69">
            <v>4.4505848552785498E-308</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cell r="CY69">
            <v>0</v>
          </cell>
          <cell r="CZ69">
            <v>0</v>
          </cell>
          <cell r="DA69">
            <v>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0</v>
          </cell>
          <cell r="DR69">
            <v>0</v>
          </cell>
          <cell r="DS69">
            <v>0</v>
          </cell>
          <cell r="DT69">
            <v>0</v>
          </cell>
          <cell r="DU69">
            <v>0</v>
          </cell>
          <cell r="DV69">
            <v>0</v>
          </cell>
          <cell r="DW69">
            <v>0</v>
          </cell>
          <cell r="DX69">
            <v>0</v>
          </cell>
          <cell r="DY69">
            <v>0</v>
          </cell>
          <cell r="DZ69">
            <v>0</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v>0</v>
          </cell>
          <cell r="EV69">
            <v>0</v>
          </cell>
          <cell r="EW69">
            <v>0</v>
          </cell>
          <cell r="EX69">
            <v>0</v>
          </cell>
          <cell r="EY69">
            <v>0</v>
          </cell>
        </row>
        <row r="70">
          <cell r="C70">
            <v>10270</v>
          </cell>
          <cell r="D70" t="str">
            <v>Nguyễn Thị Thu Hương</v>
          </cell>
          <cell r="E70" t="str">
            <v>CHG</v>
          </cell>
          <cell r="F70" t="str">
            <v>Công ty CP Đầu tư Capital House</v>
          </cell>
          <cell r="G70">
            <v>0</v>
          </cell>
          <cell r="H70" t="str">
            <v>Khối Marketing - Kinh doanh - Dịch vụ</v>
          </cell>
          <cell r="I70" t="str">
            <v>Ban Marketing &amp; Truyền thông</v>
          </cell>
          <cell r="J70" t="str">
            <v>Ban Marketing &amp; Truyền thông</v>
          </cell>
          <cell r="K70" t="str">
            <v>Ban Marketing &amp; Truyền thông</v>
          </cell>
          <cell r="L70" t="str">
            <v>Giám đốc Ban Marketing &amp; Truyền thông</v>
          </cell>
          <cell r="M70" t="str">
            <v>CHG</v>
          </cell>
          <cell r="N70">
            <v>42777</v>
          </cell>
          <cell r="O70">
            <v>42917</v>
          </cell>
          <cell r="P70" t="str">
            <v>038/2017/HĐLĐ-CHG</v>
          </cell>
          <cell r="Q70" t="str">
            <v>XĐTH</v>
          </cell>
          <cell r="R70" t="str">
            <v>2. Từ 12 đến dưới 24 tháng</v>
          </cell>
          <cell r="S70">
            <v>42917</v>
          </cell>
          <cell r="T70">
            <v>43281</v>
          </cell>
          <cell r="U70" t="str">
            <v>01</v>
          </cell>
          <cell r="V70">
            <v>-243</v>
          </cell>
          <cell r="W70" t="str">
            <v>CT</v>
          </cell>
          <cell r="X70">
            <v>0</v>
          </cell>
          <cell r="Y70">
            <v>0.33150684931506852</v>
          </cell>
          <cell r="Z70">
            <v>42856</v>
          </cell>
          <cell r="AA70">
            <v>20000000</v>
          </cell>
          <cell r="AB70">
            <v>0</v>
          </cell>
          <cell r="AC70">
            <v>700000</v>
          </cell>
          <cell r="AD70">
            <v>0</v>
          </cell>
          <cell r="AE70">
            <v>20000000</v>
          </cell>
          <cell r="AF70">
            <v>40700000</v>
          </cell>
          <cell r="AG70" t="str">
            <v>Nữ</v>
          </cell>
          <cell r="AH70">
            <v>25414</v>
          </cell>
          <cell r="AI70">
            <v>7</v>
          </cell>
          <cell r="AJ70" t="str">
            <v>0961086869/0913206001</v>
          </cell>
          <cell r="AK70" t="str">
            <v>huongthucanh@yahoo.com</v>
          </cell>
          <cell r="AL70" t="str">
            <v>huongntt@tdj.vn</v>
          </cell>
          <cell r="AM70" t="str">
            <v>huongntt@chgroup.vn</v>
          </cell>
          <cell r="AN70" t="str">
            <v>011532416</v>
          </cell>
          <cell r="AO70">
            <v>39709</v>
          </cell>
          <cell r="AP70" t="str">
            <v>Hà Nội</v>
          </cell>
          <cell r="AQ70" t="str">
            <v>Số 8, M10B Láng Trung, Láng Hạ, Đống Đa, Hà Nội</v>
          </cell>
          <cell r="AR70" t="str">
            <v>Số nhà 20, ngõ 18, ngách 10, đường Huỳnh Thúc Kháng, quận Đống Đa, Hà Nội</v>
          </cell>
          <cell r="AS70" t="str">
            <v>Nguyễn Tiến Tài</v>
          </cell>
          <cell r="AT70" t="str">
            <v>1969</v>
          </cell>
          <cell r="AU70" t="str">
            <v>Tư vấn cao cấp</v>
          </cell>
          <cell r="AV70" t="str">
            <v>Nguyễn Hương Thục Anh</v>
          </cell>
          <cell r="AW70">
            <v>2000</v>
          </cell>
          <cell r="AX70" t="str">
            <v>Nguyễn Châu Anh</v>
          </cell>
          <cell r="AY70">
            <v>2009</v>
          </cell>
          <cell r="AZ70">
            <v>0</v>
          </cell>
          <cell r="BA70">
            <v>0</v>
          </cell>
          <cell r="BB70">
            <v>0</v>
          </cell>
          <cell r="BC70">
            <v>0</v>
          </cell>
          <cell r="BD70">
            <v>0</v>
          </cell>
          <cell r="BE70" t="str">
            <v>ĐH Ứng dụng Kỹ thuật &amp; Kinh tế Berlin</v>
          </cell>
          <cell r="BF70" t="str">
            <v>ĐH</v>
          </cell>
          <cell r="BG70" t="str">
            <v>Cử nhân Kinh tế</v>
          </cell>
          <cell r="BH70">
            <v>0</v>
          </cell>
          <cell r="BI70" t="str">
            <v>0101810811</v>
          </cell>
          <cell r="BJ70" t="str">
            <v>0101810811</v>
          </cell>
          <cell r="BK70">
            <v>0</v>
          </cell>
          <cell r="BL70" t="str">
            <v>0101027278</v>
          </cell>
          <cell r="BM70" t="str">
            <v xml:space="preserve"> 0101027278</v>
          </cell>
          <cell r="BN70" t="str">
            <v xml:space="preserve">1. NLĐ giữ </v>
          </cell>
          <cell r="BO70" t="str">
            <v>2. Chưa tham gia BHXH</v>
          </cell>
          <cell r="BP70">
            <v>0</v>
          </cell>
          <cell r="BQ70">
            <v>0</v>
          </cell>
          <cell r="BR70">
            <v>0</v>
          </cell>
          <cell r="BS70">
            <v>0</v>
          </cell>
          <cell r="BT70">
            <v>0</v>
          </cell>
          <cell r="BU70">
            <v>0</v>
          </cell>
          <cell r="BV70">
            <v>0</v>
          </cell>
          <cell r="BW70">
            <v>0</v>
          </cell>
          <cell r="BX70">
            <v>0</v>
          </cell>
          <cell r="BY70">
            <v>0</v>
          </cell>
          <cell r="BZ70">
            <v>0</v>
          </cell>
          <cell r="CA70">
            <v>0</v>
          </cell>
          <cell r="CB70">
            <v>0</v>
          </cell>
          <cell r="CC70">
            <v>0</v>
          </cell>
          <cell r="CD70">
            <v>0</v>
          </cell>
          <cell r="CE70">
            <v>0</v>
          </cell>
          <cell r="CF70">
            <v>0</v>
          </cell>
          <cell r="CG70">
            <v>0</v>
          </cell>
          <cell r="CH70">
            <v>0</v>
          </cell>
          <cell r="CI70">
            <v>0</v>
          </cell>
          <cell r="CJ70">
            <v>0</v>
          </cell>
          <cell r="CK70">
            <v>0</v>
          </cell>
          <cell r="CL70">
            <v>0</v>
          </cell>
          <cell r="CM70">
            <v>0</v>
          </cell>
          <cell r="CN70">
            <v>0</v>
          </cell>
          <cell r="CO70">
            <v>0</v>
          </cell>
          <cell r="CP70">
            <v>0</v>
          </cell>
          <cell r="CQ70">
            <v>0</v>
          </cell>
          <cell r="CR70">
            <v>0</v>
          </cell>
          <cell r="CS70">
            <v>0</v>
          </cell>
          <cell r="CT70">
            <v>0</v>
          </cell>
          <cell r="CU70">
            <v>0</v>
          </cell>
          <cell r="CV70">
            <v>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0</v>
          </cell>
          <cell r="DR70">
            <v>0</v>
          </cell>
          <cell r="DS70">
            <v>0</v>
          </cell>
          <cell r="DT70">
            <v>0</v>
          </cell>
          <cell r="DU70">
            <v>0</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v>0</v>
          </cell>
          <cell r="EV70">
            <v>0</v>
          </cell>
          <cell r="EW70">
            <v>0</v>
          </cell>
          <cell r="EX70">
            <v>0</v>
          </cell>
          <cell r="EY70">
            <v>0</v>
          </cell>
        </row>
        <row r="71">
          <cell r="C71">
            <v>10275</v>
          </cell>
          <cell r="D71" t="str">
            <v>Nguyễn Thị Kiều Linh</v>
          </cell>
          <cell r="E71" t="str">
            <v>CHG</v>
          </cell>
          <cell r="F71" t="str">
            <v>Công ty CP Đầu tư Capital House</v>
          </cell>
          <cell r="G71">
            <v>0</v>
          </cell>
          <cell r="H71" t="str">
            <v>Khối Marketing - Kinh doanh - Dịch vụ</v>
          </cell>
          <cell r="I71" t="str">
            <v>Ban Marketing &amp; Truyền thông</v>
          </cell>
          <cell r="J71" t="str">
            <v>Phòng Truyền thông</v>
          </cell>
          <cell r="K71" t="str">
            <v>Phòng Truyền thông</v>
          </cell>
          <cell r="L71" t="str">
            <v>Phụ trách Truyền thông</v>
          </cell>
          <cell r="M71" t="str">
            <v>CHG</v>
          </cell>
          <cell r="N71">
            <v>42832</v>
          </cell>
          <cell r="O71">
            <v>42917</v>
          </cell>
          <cell r="P71" t="str">
            <v>044/2017/HĐLĐ-CHG</v>
          </cell>
          <cell r="Q71" t="str">
            <v>XĐTH</v>
          </cell>
          <cell r="R71" t="str">
            <v>2. Từ 12 đến dưới 24 tháng</v>
          </cell>
          <cell r="S71">
            <v>42917</v>
          </cell>
          <cell r="T71">
            <v>43281</v>
          </cell>
          <cell r="U71" t="str">
            <v>01</v>
          </cell>
          <cell r="V71">
            <v>-243</v>
          </cell>
          <cell r="W71" t="str">
            <v>CT</v>
          </cell>
          <cell r="X71">
            <v>0</v>
          </cell>
          <cell r="Y71">
            <v>0.33150684931506852</v>
          </cell>
          <cell r="Z71">
            <v>42856</v>
          </cell>
          <cell r="AA71">
            <v>12500000</v>
          </cell>
          <cell r="AB71">
            <v>0</v>
          </cell>
          <cell r="AC71">
            <v>500000</v>
          </cell>
          <cell r="AD71">
            <v>600000</v>
          </cell>
          <cell r="AE71">
            <v>12500000</v>
          </cell>
          <cell r="AF71">
            <v>26100000</v>
          </cell>
          <cell r="AG71" t="str">
            <v>Nữ</v>
          </cell>
          <cell r="AH71">
            <v>29698</v>
          </cell>
          <cell r="AI71">
            <v>4</v>
          </cell>
          <cell r="AJ71" t="str">
            <v>0942589899</v>
          </cell>
          <cell r="AK71" t="str">
            <v>kieulinhvir@gmail.com</v>
          </cell>
          <cell r="AL71" t="str">
            <v>linhntk@tdj.vn</v>
          </cell>
          <cell r="AM71" t="str">
            <v>linhntk@chgroup.vn</v>
          </cell>
          <cell r="AN71" t="str">
            <v>013332761</v>
          </cell>
          <cell r="AO71">
            <v>40427</v>
          </cell>
          <cell r="AP71" t="str">
            <v>Hà Nội</v>
          </cell>
          <cell r="AQ71" t="str">
            <v>Phòng 502, Nhà H3, Thanh Xuân Nam, Thanh Xuân, Hà Nội</v>
          </cell>
          <cell r="AR71" t="str">
            <v>A2403, Tòa nhà Hồ Gươm Plaza, đường Trần Phú, Hà Đông, Hà Nội</v>
          </cell>
          <cell r="AS71" t="str">
            <v>Lê Quốc Hoàn</v>
          </cell>
          <cell r="AT71" t="str">
            <v>1980</v>
          </cell>
          <cell r="AU71" t="str">
            <v>Kỹ sư CNTT</v>
          </cell>
          <cell r="AV71" t="str">
            <v>Lê Linh Đan</v>
          </cell>
          <cell r="AW71" t="str">
            <v>2007</v>
          </cell>
          <cell r="AX71" t="str">
            <v>Lê Bảo Châu</v>
          </cell>
          <cell r="AY71" t="str">
            <v>2012</v>
          </cell>
          <cell r="AZ71">
            <v>0</v>
          </cell>
          <cell r="BA71">
            <v>0</v>
          </cell>
          <cell r="BB71">
            <v>0</v>
          </cell>
          <cell r="BC71">
            <v>0</v>
          </cell>
          <cell r="BD71" t="str">
            <v>Chồng Lê Quốc Hoàn: 0901069699</v>
          </cell>
          <cell r="BE71" t="str">
            <v>1. 1999-2003: Trường ĐHNN - ĐHQG Hà Nội_x005F_x005F_x005F_x005F_x005F_x005F_x005F_x000D__x005F_x005F_x005F_x000D__x005F_x000D__x000D_
2. 2005-2009: ĐH Ngoại thương HN</v>
          </cell>
          <cell r="BF71" t="str">
            <v>ĐH</v>
          </cell>
          <cell r="BG71" t="str">
            <v>1. Tiếng Anh_x005F_x005F_x005F_x005F_x005F_x005F_x005F_x000D__x005F_x005F_x005F_x000D__x005F_x000D__x000D_
2. Kinh tế đối ngoại</v>
          </cell>
          <cell r="BH71">
            <v>0</v>
          </cell>
          <cell r="BI71" t="str">
            <v>8000676226_x005F_x005F_x005F_x005F_x005F_x005F_x005F_x000D__x005F_x005F_x005F_x000D__x005F_x000D__x000D_
(070591987 - 07/07/2009)</v>
          </cell>
          <cell r="BJ71" t="str">
            <v>8158800241_x005F_x005F_x005F_x005F_x005F_x005F_x005F_x000D__x005F_x005F_x005F_x000D__x005F_x000D__x000D_
(013332761 - 07/08/2012)</v>
          </cell>
          <cell r="BK71">
            <v>0</v>
          </cell>
          <cell r="BL71" t="str">
            <v>0109065311</v>
          </cell>
          <cell r="BM71" t="str">
            <v xml:space="preserve"> 0125715194</v>
          </cell>
          <cell r="BN71" t="str">
            <v xml:space="preserve">1. NLĐ giữ </v>
          </cell>
          <cell r="BO71" t="str">
            <v>8. Không phải tham gia</v>
          </cell>
          <cell r="BP71">
            <v>0</v>
          </cell>
          <cell r="BQ71">
            <v>0</v>
          </cell>
          <cell r="BR71">
            <v>0</v>
          </cell>
          <cell r="BS71">
            <v>0</v>
          </cell>
          <cell r="BT71">
            <v>0</v>
          </cell>
          <cell r="BU71">
            <v>0</v>
          </cell>
          <cell r="BV71">
            <v>0</v>
          </cell>
          <cell r="BW71">
            <v>0</v>
          </cell>
          <cell r="BX71">
            <v>0</v>
          </cell>
          <cell r="BY71">
            <v>0</v>
          </cell>
          <cell r="BZ71">
            <v>0</v>
          </cell>
          <cell r="CA71">
            <v>0</v>
          </cell>
          <cell r="CB71">
            <v>0</v>
          </cell>
          <cell r="CC71">
            <v>0</v>
          </cell>
          <cell r="CD71">
            <v>0</v>
          </cell>
          <cell r="CE71">
            <v>0</v>
          </cell>
          <cell r="CF71">
            <v>0</v>
          </cell>
          <cell r="CG71">
            <v>0</v>
          </cell>
          <cell r="CH71">
            <v>0</v>
          </cell>
          <cell r="CI71">
            <v>0</v>
          </cell>
          <cell r="CJ71">
            <v>0</v>
          </cell>
          <cell r="CK71">
            <v>0</v>
          </cell>
          <cell r="CL71">
            <v>0</v>
          </cell>
          <cell r="CM71">
            <v>0</v>
          </cell>
          <cell r="CN71">
            <v>0</v>
          </cell>
          <cell r="CO71">
            <v>0</v>
          </cell>
          <cell r="CP71">
            <v>0</v>
          </cell>
          <cell r="CQ71">
            <v>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0</v>
          </cell>
          <cell r="DR71">
            <v>0</v>
          </cell>
          <cell r="DS71">
            <v>0</v>
          </cell>
          <cell r="DT71">
            <v>0</v>
          </cell>
          <cell r="DU71">
            <v>0</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t="str">
            <v>01PTCC</v>
          </cell>
          <cell r="EU71" t="str">
            <v>01PTCC</v>
          </cell>
          <cell r="EV71" t="str">
            <v>01PT</v>
          </cell>
          <cell r="EW71" t="str">
            <v>THIẾU</v>
          </cell>
          <cell r="EX71" t="str">
            <v>Bằng TNĐH Ngoại ngữ: ngành Tiếng Anh</v>
          </cell>
          <cell r="EY71" t="str">
            <v>Bằng TNĐH Ngoại thương (hệ Tại chức) - chuyên ngành Kinh tế đối ngoại</v>
          </cell>
        </row>
        <row r="72">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117.91</v>
          </cell>
          <cell r="BU72">
            <v>117.91</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row>
        <row r="73">
          <cell r="C73">
            <v>10228</v>
          </cell>
          <cell r="D73" t="str">
            <v>Trần Công Đạt</v>
          </cell>
          <cell r="E73" t="str">
            <v>C1</v>
          </cell>
          <cell r="F73" t="str">
            <v>Công ty CP Đầu tư và Thương mại Thủ Đô</v>
          </cell>
          <cell r="G73" t="str">
            <v>B</v>
          </cell>
          <cell r="H73" t="str">
            <v>Khối Phát triển dự án</v>
          </cell>
          <cell r="I73" t="str">
            <v>Ban Tổng Giám đốc</v>
          </cell>
          <cell r="J73" t="str">
            <v>Ban Tổng Giám đốc</v>
          </cell>
          <cell r="K73" t="str">
            <v>Ban Tổng Giám đốc</v>
          </cell>
          <cell r="L73" t="str">
            <v>Tổng Giám đốc - Phó Tổng Giám đốc thường trực</v>
          </cell>
          <cell r="M73" t="str">
            <v>TD</v>
          </cell>
          <cell r="N73">
            <v>42870</v>
          </cell>
          <cell r="O73">
            <v>42870</v>
          </cell>
          <cell r="P73" t="str">
            <v>337/2017/HĐLĐ-TĐ</v>
          </cell>
          <cell r="Q73" t="str">
            <v>XĐTH</v>
          </cell>
          <cell r="R73" t="str">
            <v>2. Từ 12 đến dưới 24 tháng</v>
          </cell>
          <cell r="S73">
            <v>42870</v>
          </cell>
          <cell r="T73">
            <v>43251</v>
          </cell>
          <cell r="U73" t="str">
            <v>01</v>
          </cell>
          <cell r="V73">
            <v>-213</v>
          </cell>
          <cell r="W73" t="str">
            <v>CT</v>
          </cell>
          <cell r="X73">
            <v>0</v>
          </cell>
          <cell r="Y73">
            <v>0.46027397260273972</v>
          </cell>
          <cell r="Z73">
            <v>42870</v>
          </cell>
          <cell r="AA73">
            <v>30000000</v>
          </cell>
          <cell r="AB73">
            <v>0</v>
          </cell>
          <cell r="AC73">
            <v>0</v>
          </cell>
          <cell r="AD73">
            <v>0</v>
          </cell>
          <cell r="AE73">
            <v>30000000</v>
          </cell>
          <cell r="AF73">
            <v>60000000</v>
          </cell>
          <cell r="AG73" t="str">
            <v>Nam</v>
          </cell>
          <cell r="AH73">
            <v>28329</v>
          </cell>
          <cell r="AI73">
            <v>7</v>
          </cell>
          <cell r="AJ73" t="str">
            <v>0983319113</v>
          </cell>
          <cell r="AK73" t="str">
            <v>trancongdat01@gmail.com</v>
          </cell>
          <cell r="AL73" t="str">
            <v>dattc@tdj.vn</v>
          </cell>
          <cell r="AM73" t="str">
            <v>dattc@chgroup.vn</v>
          </cell>
          <cell r="AN73" t="str">
            <v>012651389</v>
          </cell>
          <cell r="AO73">
            <v>37907</v>
          </cell>
          <cell r="AP73" t="str">
            <v>Hà Nội</v>
          </cell>
          <cell r="AQ73" t="str">
            <v>P101-F2, Quỳnh Mai, Hai Bà Trưng, Hà Nội</v>
          </cell>
          <cell r="AR73" t="str">
            <v>Số 96B, Ngõ 325 Kim Ngưu, Hai Bà Trưng, Hà Nội</v>
          </cell>
          <cell r="AS73" t="str">
            <v>Thái Huyền Trang</v>
          </cell>
          <cell r="AT73" t="str">
            <v>1977</v>
          </cell>
          <cell r="AU73" t="str">
            <v>Cử nhân QTKD</v>
          </cell>
          <cell r="AV73" t="str">
            <v>Trần Trang Linh</v>
          </cell>
          <cell r="AW73">
            <v>2001</v>
          </cell>
          <cell r="AX73" t="str">
            <v>Trần Tuệ Lâm</v>
          </cell>
          <cell r="AY73">
            <v>2008</v>
          </cell>
          <cell r="AZ73">
            <v>0</v>
          </cell>
          <cell r="BA73">
            <v>0</v>
          </cell>
          <cell r="BB73">
            <v>0</v>
          </cell>
          <cell r="BC73">
            <v>0</v>
          </cell>
          <cell r="BD73" t="str">
            <v>0942686855</v>
          </cell>
          <cell r="BE73" t="str">
            <v>ĐH XD : Kỹ sư kinh tế XD</v>
          </cell>
          <cell r="BF73" t="str">
            <v>ĐH</v>
          </cell>
          <cell r="BG73">
            <v>0</v>
          </cell>
          <cell r="BH73">
            <v>0</v>
          </cell>
          <cell r="BI73">
            <v>8002703549</v>
          </cell>
          <cell r="BJ73">
            <v>8002703549</v>
          </cell>
          <cell r="BK73">
            <v>0</v>
          </cell>
          <cell r="BL73" t="str">
            <v>0102010394</v>
          </cell>
          <cell r="BM73" t="str">
            <v>không thấy</v>
          </cell>
          <cell r="BN73">
            <v>0</v>
          </cell>
          <cell r="BO73" t="str">
            <v>1. Đang tham gia BHXH</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0</v>
          </cell>
          <cell r="DR73">
            <v>0</v>
          </cell>
          <cell r="DS73">
            <v>0</v>
          </cell>
          <cell r="DT73">
            <v>0</v>
          </cell>
          <cell r="DU73">
            <v>0</v>
          </cell>
          <cell r="DV73">
            <v>0</v>
          </cell>
          <cell r="DW73">
            <v>0</v>
          </cell>
          <cell r="DX73">
            <v>0</v>
          </cell>
          <cell r="DY73">
            <v>0</v>
          </cell>
          <cell r="DZ73">
            <v>0</v>
          </cell>
          <cell r="EA73">
            <v>0</v>
          </cell>
          <cell r="EB73">
            <v>0</v>
          </cell>
          <cell r="EC73">
            <v>0</v>
          </cell>
          <cell r="ED73">
            <v>0</v>
          </cell>
          <cell r="EE73">
            <v>0</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0</v>
          </cell>
          <cell r="EW73">
            <v>0</v>
          </cell>
          <cell r="EX73">
            <v>0</v>
          </cell>
          <cell r="EY73">
            <v>0</v>
          </cell>
        </row>
        <row r="74">
          <cell r="C74">
            <v>10198</v>
          </cell>
          <cell r="D74" t="str">
            <v>Nguyễn Huy Anh</v>
          </cell>
          <cell r="E74" t="str">
            <v>C1</v>
          </cell>
          <cell r="F74" t="str">
            <v>Công ty CP Đầu tư Capital House</v>
          </cell>
          <cell r="G74" t="str">
            <v>G</v>
          </cell>
          <cell r="H74" t="str">
            <v>Ban Tổng Giám đốc</v>
          </cell>
          <cell r="I74" t="str">
            <v>Ban Tổng Giám đốc</v>
          </cell>
          <cell r="J74" t="str">
            <v>Ban Tổng Giám đốc</v>
          </cell>
          <cell r="K74" t="str">
            <v>Ban Tổng Giám đốc</v>
          </cell>
          <cell r="L74" t="str">
            <v>Phó Tổng Giám đốc</v>
          </cell>
          <cell r="M74" t="str">
            <v>CHG</v>
          </cell>
          <cell r="N74">
            <v>41579</v>
          </cell>
          <cell r="O74">
            <v>41579</v>
          </cell>
          <cell r="P74" t="str">
            <v>004/2017/HĐLĐ-CHG</v>
          </cell>
          <cell r="Q74" t="str">
            <v>XĐTH</v>
          </cell>
          <cell r="R74" t="str">
            <v>4. 36 tháng</v>
          </cell>
          <cell r="S74">
            <v>42675</v>
          </cell>
          <cell r="T74">
            <v>43769</v>
          </cell>
          <cell r="U74" t="str">
            <v>02</v>
          </cell>
          <cell r="V74">
            <v>-731</v>
          </cell>
          <cell r="W74" t="str">
            <v>CT</v>
          </cell>
          <cell r="X74">
            <v>0</v>
          </cell>
          <cell r="Y74">
            <v>3.9972602739726026</v>
          </cell>
          <cell r="Z74">
            <v>42826</v>
          </cell>
          <cell r="AA74">
            <v>15431250</v>
          </cell>
          <cell r="AB74">
            <v>0</v>
          </cell>
          <cell r="AC74">
            <v>0</v>
          </cell>
          <cell r="AD74">
            <v>0</v>
          </cell>
          <cell r="AE74">
            <v>15431250</v>
          </cell>
          <cell r="AF74">
            <v>30862500</v>
          </cell>
          <cell r="AG74" t="str">
            <v>Nam</v>
          </cell>
          <cell r="AH74">
            <v>19286</v>
          </cell>
          <cell r="AI74">
            <v>10</v>
          </cell>
          <cell r="AJ74" t="str">
            <v>0903426750</v>
          </cell>
          <cell r="AK74" t="str">
            <v>không có</v>
          </cell>
          <cell r="AL74" t="str">
            <v>anhnh@tdj.vn</v>
          </cell>
          <cell r="AM74" t="str">
            <v>anhnh@chgroup.vn</v>
          </cell>
          <cell r="AN74" t="str">
            <v>011180718</v>
          </cell>
          <cell r="AO74">
            <v>38448</v>
          </cell>
          <cell r="AP74" t="str">
            <v>Hà Nội</v>
          </cell>
          <cell r="AQ74" t="str">
            <v>A9/66 ngõ Thông Phong, Quốc Tử giám, Hà Nội</v>
          </cell>
          <cell r="AR74" t="str">
            <v>A9/66 ngõ Thông Phong, Quốc Tử giám, Hà Nội</v>
          </cell>
          <cell r="AS74">
            <v>0</v>
          </cell>
          <cell r="AT74">
            <v>0</v>
          </cell>
          <cell r="AU74">
            <v>0</v>
          </cell>
          <cell r="AV74">
            <v>0</v>
          </cell>
          <cell r="AW74">
            <v>0</v>
          </cell>
          <cell r="AX74">
            <v>0</v>
          </cell>
          <cell r="AY74">
            <v>0</v>
          </cell>
          <cell r="AZ74">
            <v>0</v>
          </cell>
          <cell r="BA74">
            <v>0</v>
          </cell>
          <cell r="BB74">
            <v>0</v>
          </cell>
          <cell r="BC74">
            <v>0</v>
          </cell>
          <cell r="BD74" t="str">
            <v>không có</v>
          </cell>
          <cell r="BE74" t="str">
            <v>không có</v>
          </cell>
          <cell r="BF74" t="str">
            <v>không có</v>
          </cell>
          <cell r="BG74">
            <v>0</v>
          </cell>
          <cell r="BH74">
            <v>0</v>
          </cell>
          <cell r="BI74" t="str">
            <v>8017985800</v>
          </cell>
          <cell r="BJ74">
            <v>8017985800</v>
          </cell>
          <cell r="BK74">
            <v>1</v>
          </cell>
          <cell r="BL74" t="str">
            <v>Quá tuổi</v>
          </cell>
          <cell r="BM74" t="str">
            <v xml:space="preserve"> 0122914524</v>
          </cell>
          <cell r="BN74" t="str">
            <v>1. NLĐ giữ</v>
          </cell>
          <cell r="BO74" t="str">
            <v>3. Nghỉ hưu</v>
          </cell>
          <cell r="BP74" t="str">
            <v>không có thông tin</v>
          </cell>
          <cell r="BQ74">
            <v>0</v>
          </cell>
          <cell r="BR74">
            <v>41579</v>
          </cell>
          <cell r="BS74">
            <v>0</v>
          </cell>
          <cell r="BT74">
            <v>4</v>
          </cell>
          <cell r="BU74">
            <v>4</v>
          </cell>
          <cell r="BV74" t="str">
            <v>THIẾU</v>
          </cell>
          <cell r="BW74" t="str">
            <v>THIẾU</v>
          </cell>
          <cell r="BX74" t="str">
            <v>THIẾU</v>
          </cell>
          <cell r="BY74" t="str">
            <v>01PT</v>
          </cell>
          <cell r="BZ74" t="str">
            <v>01PT</v>
          </cell>
          <cell r="CA74" t="str">
            <v>THIẾU</v>
          </cell>
          <cell r="CB74" t="str">
            <v>THIẾU</v>
          </cell>
          <cell r="CC74">
            <v>0</v>
          </cell>
          <cell r="CD74">
            <v>0</v>
          </cell>
          <cell r="CE74">
            <v>0</v>
          </cell>
          <cell r="CF74">
            <v>0</v>
          </cell>
          <cell r="CG74" t="str">
            <v>THIẾU</v>
          </cell>
          <cell r="CH74">
            <v>42491</v>
          </cell>
          <cell r="CI74">
            <v>10000000</v>
          </cell>
          <cell r="CJ74">
            <v>0</v>
          </cell>
          <cell r="CK74">
            <v>20000000</v>
          </cell>
          <cell r="CL74">
            <v>30000000</v>
          </cell>
          <cell r="CM74">
            <v>42826</v>
          </cell>
          <cell r="CN74">
            <v>15431250</v>
          </cell>
          <cell r="CO74">
            <v>0</v>
          </cell>
          <cell r="CP74">
            <v>15431250</v>
          </cell>
          <cell r="CQ74">
            <v>30862500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41579</v>
          </cell>
          <cell r="DR74" t="str">
            <v>Ban Tổng Giám đốc</v>
          </cell>
          <cell r="DS74" t="str">
            <v>Ban Tổng Giám đốc</v>
          </cell>
          <cell r="DT74" t="str">
            <v>Ban Tổng Giám đốc</v>
          </cell>
          <cell r="DU74" t="str">
            <v>Phó Tổng Giám đốc kiêm Chủ tịch HĐQT</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t="str">
            <v>ko thấy hợp đồng lao động mới nhất ký đến 2019</v>
          </cell>
          <cell r="EV74">
            <v>42852</v>
          </cell>
          <cell r="EW74" t="str">
            <v>Không tham gia</v>
          </cell>
          <cell r="EX74" t="str">
            <v>không có thông tin</v>
          </cell>
          <cell r="EY74">
            <v>0</v>
          </cell>
        </row>
        <row r="75">
          <cell r="C75">
            <v>10225</v>
          </cell>
          <cell r="D75" t="str">
            <v>Trương Phú Hải</v>
          </cell>
          <cell r="E75" t="str">
            <v>C1</v>
          </cell>
          <cell r="F75" t="str">
            <v>Công ty CP Đầu tư và Thương mại Thủ Đô</v>
          </cell>
          <cell r="G75">
            <v>0</v>
          </cell>
          <cell r="H75">
            <v>0</v>
          </cell>
          <cell r="I75">
            <v>0</v>
          </cell>
          <cell r="J75">
            <v>0</v>
          </cell>
          <cell r="K75">
            <v>0</v>
          </cell>
          <cell r="L75" t="str">
            <v>Trợ lý Kế hoạch</v>
          </cell>
          <cell r="M75" t="str">
            <v>TD</v>
          </cell>
          <cell r="N75">
            <v>42887</v>
          </cell>
          <cell r="O75">
            <v>42917</v>
          </cell>
          <cell r="P75" t="str">
            <v>329/2017/HĐLĐ-TĐ</v>
          </cell>
          <cell r="Q75" t="str">
            <v>XĐTH</v>
          </cell>
          <cell r="R75" t="str">
            <v>2. Từ 12 đến dưới 24 tháng</v>
          </cell>
          <cell r="S75">
            <v>42948</v>
          </cell>
          <cell r="T75">
            <v>43312</v>
          </cell>
          <cell r="U75" t="str">
            <v>01</v>
          </cell>
          <cell r="V75">
            <v>-274</v>
          </cell>
          <cell r="W75" t="str">
            <v>CT</v>
          </cell>
          <cell r="X75">
            <v>0</v>
          </cell>
          <cell r="Y75">
            <v>0.33150684931506852</v>
          </cell>
          <cell r="Z75">
            <v>42887</v>
          </cell>
          <cell r="AA75">
            <v>9000000</v>
          </cell>
          <cell r="AB75">
            <v>0</v>
          </cell>
          <cell r="AC75">
            <v>0</v>
          </cell>
          <cell r="AD75">
            <v>0</v>
          </cell>
          <cell r="AE75">
            <v>9000000</v>
          </cell>
          <cell r="AF75">
            <v>18000000</v>
          </cell>
          <cell r="AG75" t="str">
            <v>Nam</v>
          </cell>
          <cell r="AH75">
            <v>31220</v>
          </cell>
          <cell r="AI75">
            <v>6</v>
          </cell>
          <cell r="AJ75" t="str">
            <v>0912423685</v>
          </cell>
          <cell r="AK75" t="str">
            <v xml:space="preserve">phuhaitruong@gmail.com </v>
          </cell>
          <cell r="AL75" t="str">
            <v>haitp@tdj.vn</v>
          </cell>
          <cell r="AM75" t="str">
            <v>haitp@chgroup.vn</v>
          </cell>
          <cell r="AN75" t="str">
            <v>001085002718</v>
          </cell>
          <cell r="AO75">
            <v>41877</v>
          </cell>
          <cell r="AP75" t="str">
            <v>Hà Nội</v>
          </cell>
          <cell r="AQ75" t="str">
            <v>17 Tổ 7 Phường Thanh Lương, Quận Hai Bà Trưng, Hà Nội</v>
          </cell>
          <cell r="AR75" t="str">
            <v>Phòng 302, A13 Mai Động, Hoàng Mai, Hà Nội, Việt Nam</v>
          </cell>
          <cell r="AS75" t="str">
            <v>Đậu Hà Lam</v>
          </cell>
          <cell r="AT75" t="str">
            <v>1982</v>
          </cell>
          <cell r="AU75" t="str">
            <v>Quản lý</v>
          </cell>
          <cell r="AV75" t="str">
            <v>Trương Lâm Vũ</v>
          </cell>
          <cell r="AW75">
            <v>2013</v>
          </cell>
          <cell r="AX75">
            <v>0</v>
          </cell>
          <cell r="AY75">
            <v>0</v>
          </cell>
          <cell r="AZ75">
            <v>0</v>
          </cell>
          <cell r="BA75">
            <v>0</v>
          </cell>
          <cell r="BB75">
            <v>0</v>
          </cell>
          <cell r="BC75">
            <v>0</v>
          </cell>
          <cell r="BD75">
            <v>0</v>
          </cell>
          <cell r="BE75" t="str">
            <v>1. ĐH KD&amp;CN Hà Nội_x005F_x005F_x005F_x005F_x005F_x005F_x005F_x000D__x005F_x005F_x005F_x000D__x005F_x000D__x000D_
2. ĐH Saxion, Hà Lan</v>
          </cell>
          <cell r="BF75" t="str">
            <v>Thạc sỹ</v>
          </cell>
          <cell r="BG75" t="str">
            <v>Quản trị kinh doanh</v>
          </cell>
          <cell r="BH75" t="str">
            <v>1. Chứng nhận truyền thông nội bộ_x005F_x005F_x005F_x005F_x005F_x005F_x005F_x000D__x005F_x005F_x005F_x000D__x005F_x000D__x000D_
2. Chứng nhận quản lý doanh nghiệp</v>
          </cell>
          <cell r="BI75" t="str">
            <v>8116311175_x005F_x005F_x005F_x005F_x005F_x005F_x005F_x000D__x005F_x005F_x005F_x000D__x005F_x000D__x000D_
(012274819)</v>
          </cell>
          <cell r="BJ75" t="str">
            <v>8116311175_x005F_x005F_x005F_x005F_x005F_x005F_x005F_x000D__x005F_x005F_x005F_x000D__x005F_x000D__x000D_
(012274819)</v>
          </cell>
          <cell r="BK75">
            <v>0</v>
          </cell>
          <cell r="BL75">
            <v>0</v>
          </cell>
          <cell r="BM75" t="str">
            <v xml:space="preserve"> 0122405444</v>
          </cell>
          <cell r="BN75">
            <v>0</v>
          </cell>
          <cell r="BO75">
            <v>0</v>
          </cell>
          <cell r="BP75">
            <v>0</v>
          </cell>
          <cell r="BQ75">
            <v>0</v>
          </cell>
          <cell r="BR75">
            <v>0</v>
          </cell>
          <cell r="BS75">
            <v>0</v>
          </cell>
          <cell r="BT75">
            <v>0</v>
          </cell>
          <cell r="BU75">
            <v>0</v>
          </cell>
          <cell r="BV75">
            <v>0</v>
          </cell>
          <cell r="BW75">
            <v>0</v>
          </cell>
          <cell r="BX75">
            <v>0</v>
          </cell>
          <cell r="BY75">
            <v>0</v>
          </cell>
          <cell r="BZ75">
            <v>0</v>
          </cell>
          <cell r="CA75">
            <v>0</v>
          </cell>
          <cell r="CB75">
            <v>0</v>
          </cell>
          <cell r="CC75">
            <v>0</v>
          </cell>
          <cell r="CD75">
            <v>0</v>
          </cell>
          <cell r="CE75">
            <v>0</v>
          </cell>
          <cell r="CF75">
            <v>0</v>
          </cell>
          <cell r="CG75">
            <v>0</v>
          </cell>
          <cell r="CH75">
            <v>0</v>
          </cell>
          <cell r="CI75">
            <v>0</v>
          </cell>
          <cell r="CJ75">
            <v>0</v>
          </cell>
          <cell r="CK75">
            <v>0</v>
          </cell>
          <cell r="CL75">
            <v>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0</v>
          </cell>
          <cell r="DR75">
            <v>0</v>
          </cell>
          <cell r="DS75">
            <v>0</v>
          </cell>
          <cell r="DT75">
            <v>0</v>
          </cell>
          <cell r="DU75">
            <v>0</v>
          </cell>
          <cell r="DV75">
            <v>0</v>
          </cell>
          <cell r="DW75">
            <v>0</v>
          </cell>
          <cell r="DX75">
            <v>0</v>
          </cell>
          <cell r="DY75">
            <v>0</v>
          </cell>
          <cell r="DZ75">
            <v>0</v>
          </cell>
          <cell r="EA75">
            <v>0</v>
          </cell>
          <cell r="EB75">
            <v>0</v>
          </cell>
          <cell r="EC75">
            <v>0</v>
          </cell>
          <cell r="ED75">
            <v>0</v>
          </cell>
          <cell r="EE75">
            <v>0</v>
          </cell>
          <cell r="EF75">
            <v>0</v>
          </cell>
          <cell r="EG75">
            <v>0</v>
          </cell>
          <cell r="EH75">
            <v>0</v>
          </cell>
          <cell r="EI75" t="str">
            <v>01PT</v>
          </cell>
          <cell r="EJ75" t="str">
            <v>01PT</v>
          </cell>
          <cell r="EK75" t="str">
            <v>THIẾU</v>
          </cell>
          <cell r="EL75" t="str">
            <v>01PT Bằng TNĐH Kinh doanh và Công nghệ Hà Nội - ngành Quản trị Kinh doanh/Kinh tế đối ngoại</v>
          </cell>
          <cell r="EM75" t="str">
            <v>01PT Thạc sĩ do University of Greenwich cấp</v>
          </cell>
          <cell r="EN75">
            <v>0</v>
          </cell>
          <cell r="EO75">
            <v>0</v>
          </cell>
          <cell r="EP75">
            <v>0</v>
          </cell>
          <cell r="EQ75" t="str">
            <v>THIẾU</v>
          </cell>
          <cell r="ER75">
            <v>42887</v>
          </cell>
          <cell r="ES75">
            <v>9000000</v>
          </cell>
          <cell r="ET75">
            <v>0</v>
          </cell>
          <cell r="EU75">
            <v>9000000</v>
          </cell>
          <cell r="EV75">
            <v>18000000</v>
          </cell>
          <cell r="EW75">
            <v>0</v>
          </cell>
          <cell r="EX75">
            <v>0</v>
          </cell>
          <cell r="EY75">
            <v>0</v>
          </cell>
        </row>
        <row r="76">
          <cell r="C76">
            <v>10197</v>
          </cell>
          <cell r="D76" t="str">
            <v>Lê Sĩ Hà</v>
          </cell>
          <cell r="E76" t="str">
            <v>C1</v>
          </cell>
          <cell r="F76" t="str">
            <v>Công ty CP Đầu tư và Thương mại Thủ Đô</v>
          </cell>
          <cell r="G76" t="str">
            <v>D</v>
          </cell>
          <cell r="H76">
            <v>0</v>
          </cell>
          <cell r="I76">
            <v>0</v>
          </cell>
          <cell r="J76" t="str">
            <v>Phòng Quản lý các Dự án &amp; Kế hoạch</v>
          </cell>
          <cell r="K76" t="str">
            <v>Phòng Quản lý các Dự án &amp; Kế hoạch</v>
          </cell>
          <cell r="L76" t="str">
            <v>Trưởng phòng Quản lý các Dự án &amp; Kế hoạch</v>
          </cell>
          <cell r="M76" t="str">
            <v>TD</v>
          </cell>
          <cell r="N76">
            <v>41487</v>
          </cell>
          <cell r="O76">
            <v>41487</v>
          </cell>
          <cell r="P76" t="str">
            <v>16A/2015/HĐLĐ-TĐ</v>
          </cell>
          <cell r="Q76" t="str">
            <v>XĐTH</v>
          </cell>
          <cell r="R76" t="str">
            <v>4. 36 tháng</v>
          </cell>
          <cell r="S76">
            <v>42217</v>
          </cell>
          <cell r="T76">
            <v>43312</v>
          </cell>
          <cell r="U76" t="str">
            <v>02</v>
          </cell>
          <cell r="V76">
            <v>-274</v>
          </cell>
          <cell r="W76" t="str">
            <v>CT</v>
          </cell>
          <cell r="X76">
            <v>0</v>
          </cell>
          <cell r="Y76">
            <v>4.2493150684931509</v>
          </cell>
          <cell r="Z76">
            <v>42948</v>
          </cell>
          <cell r="AA76">
            <v>14375000</v>
          </cell>
          <cell r="AB76">
            <v>0</v>
          </cell>
          <cell r="AC76">
            <v>0</v>
          </cell>
          <cell r="AD76">
            <v>2000000</v>
          </cell>
          <cell r="AE76">
            <v>14375000</v>
          </cell>
          <cell r="AF76">
            <v>30750000</v>
          </cell>
          <cell r="AG76" t="str">
            <v>Nam</v>
          </cell>
          <cell r="AH76">
            <v>25960</v>
          </cell>
          <cell r="AI76">
            <v>1</v>
          </cell>
          <cell r="AJ76" t="str">
            <v xml:space="preserve"> </v>
          </cell>
          <cell r="AK76" t="str">
            <v>không có</v>
          </cell>
          <cell r="AL76" t="str">
            <v>hals@tdj.vn</v>
          </cell>
          <cell r="AM76" t="str">
            <v>hals@chgroup.vn</v>
          </cell>
          <cell r="AN76" t="str">
            <v>001071000626</v>
          </cell>
          <cell r="AO76">
            <v>41502</v>
          </cell>
          <cell r="AP76" t="str">
            <v>Hà Nội</v>
          </cell>
          <cell r="AQ76" t="str">
            <v>TT nhà máy cơ khí Trần Hưng Đạo, Đồng Nhân, Hai Bà Trưng, Hà Nội</v>
          </cell>
          <cell r="AR76" t="str">
            <v>TT nhà máy cơ khí Trần Hưng Đạo, Đồng Nhân, Hai Bà Trưng, Hà Nội</v>
          </cell>
          <cell r="AS76" t="str">
            <v>Đặng Thị Thu Huyền</v>
          </cell>
          <cell r="AT76" t="str">
            <v>1971</v>
          </cell>
          <cell r="AU76" t="str">
            <v>Bác sĩ</v>
          </cell>
          <cell r="AV76" t="str">
            <v>Lê Thu Minh</v>
          </cell>
          <cell r="AW76" t="str">
            <v>1999</v>
          </cell>
          <cell r="AX76" t="str">
            <v>Lê Hà Minh Chi</v>
          </cell>
          <cell r="AY76" t="str">
            <v>2003</v>
          </cell>
          <cell r="AZ76">
            <v>0</v>
          </cell>
          <cell r="BA76">
            <v>0</v>
          </cell>
          <cell r="BB76">
            <v>0</v>
          </cell>
          <cell r="BC76">
            <v>0</v>
          </cell>
          <cell r="BD76" t="str">
            <v>Bổ sung</v>
          </cell>
          <cell r="BE76" t="str">
            <v>ĐH XD: XD dân dụng và công nghiệp</v>
          </cell>
          <cell r="BF76" t="str">
            <v>ĐH</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v>0</v>
          </cell>
          <cell r="CH76">
            <v>0</v>
          </cell>
          <cell r="CI76">
            <v>0</v>
          </cell>
          <cell r="CJ76">
            <v>0</v>
          </cell>
          <cell r="CK76">
            <v>0</v>
          </cell>
          <cell r="CL76">
            <v>0</v>
          </cell>
          <cell r="CM76">
            <v>0</v>
          </cell>
          <cell r="CN76">
            <v>0</v>
          </cell>
          <cell r="CO76">
            <v>0</v>
          </cell>
          <cell r="CP76">
            <v>0</v>
          </cell>
          <cell r="CQ76">
            <v>0</v>
          </cell>
          <cell r="CR76">
            <v>2.2253807864651305E-306</v>
          </cell>
          <cell r="CS76">
            <v>0</v>
          </cell>
          <cell r="CT76">
            <v>0</v>
          </cell>
          <cell r="CU76">
            <v>0</v>
          </cell>
          <cell r="CV76">
            <v>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0</v>
          </cell>
          <cell r="DR76">
            <v>0</v>
          </cell>
          <cell r="DS76">
            <v>0</v>
          </cell>
          <cell r="DT76">
            <v>0</v>
          </cell>
          <cell r="DU76">
            <v>0</v>
          </cell>
          <cell r="DV76">
            <v>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0</v>
          </cell>
          <cell r="EL76">
            <v>0</v>
          </cell>
          <cell r="EM76">
            <v>0</v>
          </cell>
          <cell r="EN76">
            <v>0</v>
          </cell>
          <cell r="EO76">
            <v>0</v>
          </cell>
          <cell r="EP76">
            <v>0</v>
          </cell>
          <cell r="EQ76">
            <v>0</v>
          </cell>
          <cell r="ER76">
            <v>0</v>
          </cell>
          <cell r="ES76">
            <v>0</v>
          </cell>
          <cell r="ET76">
            <v>0</v>
          </cell>
          <cell r="EU76">
            <v>0</v>
          </cell>
          <cell r="EV76">
            <v>0</v>
          </cell>
          <cell r="EW76">
            <v>0</v>
          </cell>
          <cell r="EX76">
            <v>0</v>
          </cell>
          <cell r="EY76">
            <v>0</v>
          </cell>
        </row>
        <row r="77">
          <cell r="C77">
            <v>10299</v>
          </cell>
          <cell r="D77" t="str">
            <v>Hà Tất Thắng</v>
          </cell>
          <cell r="E77" t="str">
            <v>C1</v>
          </cell>
          <cell r="F77" t="str">
            <v>Công ty CP Đầu tư Capital House</v>
          </cell>
          <cell r="G77">
            <v>0</v>
          </cell>
          <cell r="H77" t="str">
            <v>Khối Phát triển dự án</v>
          </cell>
          <cell r="I77" t="str">
            <v>Khối Phát triển dự án</v>
          </cell>
          <cell r="J77" t="str">
            <v>Phòng Phát triển dự án Ngoại tỉnh</v>
          </cell>
          <cell r="K77" t="str">
            <v>Phòng Phát triển dự án Ngoại tỉnh</v>
          </cell>
          <cell r="L77" t="str">
            <v>Trưởng phòng Phát triển dự án Ngoại tỉnh</v>
          </cell>
          <cell r="M77" t="str">
            <v>TD</v>
          </cell>
          <cell r="N77">
            <v>42940</v>
          </cell>
          <cell r="O77">
            <v>42979</v>
          </cell>
          <cell r="P77" t="str">
            <v>361/2017/HĐLĐ-TĐ</v>
          </cell>
          <cell r="Q77" t="str">
            <v>XĐTH</v>
          </cell>
          <cell r="R77" t="str">
            <v>2. Từ 12 đến dưới 24 tháng</v>
          </cell>
          <cell r="S77">
            <v>43003</v>
          </cell>
          <cell r="T77">
            <v>43373</v>
          </cell>
          <cell r="U77" t="str">
            <v>01</v>
          </cell>
          <cell r="V77">
            <v>-335</v>
          </cell>
          <cell r="W77" t="str">
            <v>CT</v>
          </cell>
          <cell r="X77">
            <v>0</v>
          </cell>
          <cell r="Y77">
            <v>0.16164383561643836</v>
          </cell>
          <cell r="Z77">
            <v>42940</v>
          </cell>
          <cell r="AA77">
            <v>16000000</v>
          </cell>
          <cell r="AB77">
            <v>0</v>
          </cell>
          <cell r="AC77">
            <v>0</v>
          </cell>
          <cell r="AD77">
            <v>0</v>
          </cell>
          <cell r="AE77">
            <v>16000000</v>
          </cell>
          <cell r="AF77">
            <v>32000000</v>
          </cell>
          <cell r="AG77" t="str">
            <v>Nam</v>
          </cell>
          <cell r="AH77">
            <v>29715</v>
          </cell>
          <cell r="AI77">
            <v>5</v>
          </cell>
          <cell r="AJ77" t="str">
            <v>0904344301</v>
          </cell>
          <cell r="AK77" t="str">
            <v xml:space="preserve">hatatthang951981@gmail.com </v>
          </cell>
          <cell r="AL77" t="str">
            <v>thanght@tdj.vn</v>
          </cell>
          <cell r="AM77" t="str">
            <v>thanght@chgroup.vn</v>
          </cell>
          <cell r="AN77" t="str">
            <v>012189266</v>
          </cell>
          <cell r="AO77">
            <v>39118</v>
          </cell>
          <cell r="AP77" t="str">
            <v>Hà Nội</v>
          </cell>
          <cell r="AQ77" t="str">
            <v>Nhà số 22/136 Ngọc Trì-Thạch Bàn-Long Biên-Hà Nội</v>
          </cell>
          <cell r="AR77" t="str">
            <v>Nhà số 22/136 Ngọc Trì-Thạch Bàn-Long Biên-Hà Nội</v>
          </cell>
          <cell r="AS77" t="str">
            <v>Đặng Thị Vân Anh</v>
          </cell>
          <cell r="AT77">
            <v>1983</v>
          </cell>
          <cell r="AU77" t="str">
            <v>Kế toán</v>
          </cell>
          <cell r="AV77" t="str">
            <v>Hà Tất Thành</v>
          </cell>
          <cell r="AW77">
            <v>2007</v>
          </cell>
          <cell r="AX77" t="str">
            <v>Hà Quang Minh</v>
          </cell>
          <cell r="AY77">
            <v>2014</v>
          </cell>
          <cell r="AZ77">
            <v>0</v>
          </cell>
          <cell r="BA77">
            <v>0</v>
          </cell>
          <cell r="BB77">
            <v>0</v>
          </cell>
          <cell r="BC77">
            <v>0</v>
          </cell>
          <cell r="BD77" t="str">
            <v>Vợ Đặng Thị Vân Anh 0912807507</v>
          </cell>
          <cell r="BE77" t="str">
            <v>1999-2004: Đại học xây dựng</v>
          </cell>
          <cell r="BF77" t="str">
            <v>ĐH</v>
          </cell>
          <cell r="BG77" t="str">
            <v>Kinh tế xây dựng</v>
          </cell>
          <cell r="BH77">
            <v>0</v>
          </cell>
          <cell r="BI77">
            <v>0</v>
          </cell>
          <cell r="BJ77">
            <v>0</v>
          </cell>
          <cell r="BK77">
            <v>0</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1.1125454174051522E-307</v>
          </cell>
          <cell r="CG77">
            <v>0</v>
          </cell>
          <cell r="CH77">
            <v>0</v>
          </cell>
          <cell r="CI77">
            <v>0</v>
          </cell>
          <cell r="CJ77">
            <v>0</v>
          </cell>
          <cell r="CK77">
            <v>0</v>
          </cell>
          <cell r="CL77">
            <v>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0</v>
          </cell>
          <cell r="DR77">
            <v>0</v>
          </cell>
          <cell r="DS77">
            <v>0</v>
          </cell>
          <cell r="DT77">
            <v>0</v>
          </cell>
          <cell r="DU77" t="str">
            <v xml:space="preserve">1. NLĐ giữ </v>
          </cell>
          <cell r="DV77">
            <v>0</v>
          </cell>
          <cell r="DW77">
            <v>0</v>
          </cell>
          <cell r="DX77">
            <v>0</v>
          </cell>
          <cell r="DY77">
            <v>0</v>
          </cell>
          <cell r="DZ77">
            <v>0</v>
          </cell>
          <cell r="EA77">
            <v>0</v>
          </cell>
          <cell r="EB77">
            <v>0</v>
          </cell>
          <cell r="EC77">
            <v>0</v>
          </cell>
          <cell r="ED77">
            <v>0</v>
          </cell>
          <cell r="EE77">
            <v>0</v>
          </cell>
          <cell r="EF77">
            <v>0</v>
          </cell>
          <cell r="EG77">
            <v>0</v>
          </cell>
          <cell r="EH77">
            <v>0</v>
          </cell>
          <cell r="EI77">
            <v>0</v>
          </cell>
          <cell r="EJ77">
            <v>0</v>
          </cell>
          <cell r="EK77">
            <v>0</v>
          </cell>
          <cell r="EL77">
            <v>0</v>
          </cell>
          <cell r="EM77">
            <v>0</v>
          </cell>
          <cell r="EN77">
            <v>0</v>
          </cell>
          <cell r="EO77">
            <v>0</v>
          </cell>
          <cell r="EP77">
            <v>0</v>
          </cell>
          <cell r="EQ77">
            <v>0</v>
          </cell>
          <cell r="ER77">
            <v>0</v>
          </cell>
          <cell r="ES77">
            <v>0</v>
          </cell>
          <cell r="ET77">
            <v>0</v>
          </cell>
          <cell r="EU77">
            <v>0</v>
          </cell>
          <cell r="EV77">
            <v>0</v>
          </cell>
          <cell r="EW77">
            <v>0</v>
          </cell>
          <cell r="EX77">
            <v>0</v>
          </cell>
          <cell r="EY77">
            <v>0</v>
          </cell>
        </row>
        <row r="78">
          <cell r="C78">
            <v>10193</v>
          </cell>
          <cell r="D78" t="str">
            <v>Nguyễn Thành Trung</v>
          </cell>
          <cell r="E78" t="str">
            <v>C1</v>
          </cell>
          <cell r="F78" t="str">
            <v>Công ty CP Đầu tư và Thương mại Thủ Đô</v>
          </cell>
          <cell r="G78" t="str">
            <v>B</v>
          </cell>
          <cell r="H78" t="str">
            <v>Khối Phát triển dự án</v>
          </cell>
          <cell r="I78" t="str">
            <v>Ban Tổng Giám đốc</v>
          </cell>
          <cell r="J78" t="str">
            <v>Ban Tổng Giám đốc</v>
          </cell>
          <cell r="K78" t="str">
            <v>Ban Tổng Giám đốc</v>
          </cell>
          <cell r="L78" t="str">
            <v>Phó Tổng Giám đốc Phát triển dự án Nội tỉnh</v>
          </cell>
          <cell r="M78" t="str">
            <v>TD</v>
          </cell>
          <cell r="N78">
            <v>40210</v>
          </cell>
          <cell r="O78">
            <v>40210</v>
          </cell>
          <cell r="P78" t="str">
            <v>009/2014/HĐLĐ-TĐ</v>
          </cell>
          <cell r="Q78" t="str">
            <v>Không XĐTH</v>
          </cell>
          <cell r="R78" t="str">
            <v>1. Không XĐTH</v>
          </cell>
          <cell r="S78">
            <v>41852</v>
          </cell>
          <cell r="T78">
            <v>0</v>
          </cell>
          <cell r="U78" t="str">
            <v>03</v>
          </cell>
          <cell r="V78">
            <v>43038</v>
          </cell>
          <cell r="W78" t="str">
            <v>CT</v>
          </cell>
          <cell r="X78">
            <v>0</v>
          </cell>
          <cell r="Y78">
            <v>7.7479452054794518</v>
          </cell>
          <cell r="Z78">
            <v>42826</v>
          </cell>
          <cell r="AA78">
            <v>20700000</v>
          </cell>
          <cell r="AB78">
            <v>0</v>
          </cell>
          <cell r="AC78">
            <v>0</v>
          </cell>
          <cell r="AD78">
            <v>0</v>
          </cell>
          <cell r="AE78">
            <v>20700000</v>
          </cell>
          <cell r="AF78">
            <v>41400000</v>
          </cell>
          <cell r="AG78" t="str">
            <v>Nam</v>
          </cell>
          <cell r="AH78">
            <v>30317</v>
          </cell>
          <cell r="AI78">
            <v>1</v>
          </cell>
          <cell r="AJ78" t="str">
            <v>0979880184</v>
          </cell>
          <cell r="AK78" t="str">
            <v>không có</v>
          </cell>
          <cell r="AL78" t="str">
            <v>trungnt@tdj.vn</v>
          </cell>
          <cell r="AM78" t="str">
            <v>trungnt@chgroup.vn</v>
          </cell>
          <cell r="AN78" t="str">
            <v>135076788</v>
          </cell>
          <cell r="AO78">
            <v>39832</v>
          </cell>
          <cell r="AP78" t="str">
            <v>Vĩnh Phúc</v>
          </cell>
          <cell r="AQ78" t="str">
            <v>Số 387, Đường Hùng Vương, Phường Đồng Tâm, Vĩnh Phúc</v>
          </cell>
          <cell r="AR78" t="str">
            <v>phòng 709 đơn nguyên A Tòa C2 ECOHOME 2</v>
          </cell>
          <cell r="AS78" t="str">
            <v>Nguyễn Thị Bích Hằng</v>
          </cell>
          <cell r="AT78" t="str">
            <v>1986</v>
          </cell>
          <cell r="AU78" t="str">
            <v>Nhân viên ngân hàng</v>
          </cell>
          <cell r="AV78" t="str">
            <v>Nguyễn Thanh Duy</v>
          </cell>
          <cell r="AW78">
            <v>2010</v>
          </cell>
          <cell r="AX78">
            <v>0</v>
          </cell>
          <cell r="AY78">
            <v>0</v>
          </cell>
          <cell r="AZ78">
            <v>0</v>
          </cell>
          <cell r="BA78">
            <v>0</v>
          </cell>
          <cell r="BB78">
            <v>0</v>
          </cell>
          <cell r="BC78">
            <v>0</v>
          </cell>
          <cell r="BD78" t="str">
            <v>0987198486</v>
          </cell>
          <cell r="BE78" t="str">
            <v>ĐH XD</v>
          </cell>
          <cell r="BF78" t="str">
            <v>ĐH</v>
          </cell>
          <cell r="BG78">
            <v>0</v>
          </cell>
          <cell r="BH78">
            <v>0</v>
          </cell>
          <cell r="BI78" t="str">
            <v>8075755958</v>
          </cell>
          <cell r="BJ78">
            <v>8075755958</v>
          </cell>
          <cell r="BK78">
            <v>0</v>
          </cell>
          <cell r="BL78" t="str">
            <v>0109109563</v>
          </cell>
          <cell r="BM78" t="str">
            <v>không thấy</v>
          </cell>
          <cell r="BN78" t="str">
            <v>2. NLĐ gửi Cty</v>
          </cell>
          <cell r="BO78" t="str">
            <v>1. Đang tham gia BHXH</v>
          </cell>
          <cell r="BP78" t="str">
            <v xml:space="preserve">1.09/2006-01/2010: Công ty CP Constrexim số 1: Triển khai thủ tục đầu tư xây dựng công trình_x005F_x005F_x005F_x005F_x005F_x005F_x005F_x000D__x005F_x005F_x005F_x000D__x005F_x000D__x000D_
</v>
          </cell>
          <cell r="BQ78">
            <v>4</v>
          </cell>
          <cell r="BR78">
            <v>40210</v>
          </cell>
          <cell r="BS78">
            <v>0</v>
          </cell>
          <cell r="BT78">
            <v>7.75</v>
          </cell>
          <cell r="BU78">
            <v>11.75</v>
          </cell>
          <cell r="BV78" t="str">
            <v>01PT</v>
          </cell>
          <cell r="BW78">
            <v>0</v>
          </cell>
          <cell r="BX78">
            <v>0</v>
          </cell>
          <cell r="BY78" t="str">
            <v>02PT</v>
          </cell>
          <cell r="BZ78">
            <v>0</v>
          </cell>
          <cell r="CA78">
            <v>0</v>
          </cell>
          <cell r="CB78">
            <v>0</v>
          </cell>
          <cell r="CC78">
            <v>0</v>
          </cell>
          <cell r="CD78">
            <v>0</v>
          </cell>
          <cell r="CE78">
            <v>0</v>
          </cell>
          <cell r="CF78">
            <v>0</v>
          </cell>
          <cell r="CG78">
            <v>0</v>
          </cell>
          <cell r="CH78">
            <v>42491</v>
          </cell>
          <cell r="CI78">
            <v>4500000</v>
          </cell>
          <cell r="CJ78">
            <v>0</v>
          </cell>
          <cell r="CK78">
            <v>31500000</v>
          </cell>
          <cell r="CL78">
            <v>36000000</v>
          </cell>
          <cell r="CM78">
            <v>42491</v>
          </cell>
          <cell r="CN78">
            <v>4500000</v>
          </cell>
          <cell r="CO78">
            <v>0</v>
          </cell>
          <cell r="CP78">
            <v>31500000</v>
          </cell>
          <cell r="CQ78">
            <v>36000000</v>
          </cell>
          <cell r="CR78">
            <v>42826</v>
          </cell>
          <cell r="CS78">
            <v>20700000</v>
          </cell>
          <cell r="CT78">
            <v>0</v>
          </cell>
          <cell r="CU78">
            <v>20700000</v>
          </cell>
          <cell r="CV78">
            <v>41400000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0</v>
          </cell>
          <cell r="DM78">
            <v>0</v>
          </cell>
          <cell r="DN78">
            <v>0</v>
          </cell>
          <cell r="DO78">
            <v>0</v>
          </cell>
          <cell r="DP78">
            <v>0</v>
          </cell>
          <cell r="DQ78">
            <v>40269</v>
          </cell>
          <cell r="DR78">
            <v>0</v>
          </cell>
          <cell r="DS78" t="str">
            <v>Ban Phát triển dự án</v>
          </cell>
          <cell r="DT78" t="str">
            <v>Ban Phát triển dự án</v>
          </cell>
          <cell r="DU78" t="str">
            <v>Phó Phòng quản lý và giải phóng mặt bằng</v>
          </cell>
          <cell r="DV78">
            <v>40364</v>
          </cell>
          <cell r="DW78">
            <v>0</v>
          </cell>
          <cell r="DX78">
            <v>0</v>
          </cell>
          <cell r="DY78">
            <v>0</v>
          </cell>
          <cell r="DZ78" t="str">
            <v>Giám đốc Cty CP đầu tư TDI</v>
          </cell>
          <cell r="EA78">
            <v>40980</v>
          </cell>
          <cell r="EB78">
            <v>0</v>
          </cell>
          <cell r="EC78">
            <v>0</v>
          </cell>
          <cell r="ED78">
            <v>0</v>
          </cell>
          <cell r="EE78" t="str">
            <v>Trưởng nhóm phát triển dự án</v>
          </cell>
          <cell r="EF78">
            <v>41351</v>
          </cell>
          <cell r="EG78">
            <v>0</v>
          </cell>
          <cell r="EH78">
            <v>0</v>
          </cell>
          <cell r="EI78" t="str">
            <v>P3</v>
          </cell>
          <cell r="EJ78" t="str">
            <v>Trưởng nhóm PTDA và GPMB</v>
          </cell>
          <cell r="EK78">
            <v>41422</v>
          </cell>
          <cell r="EL78">
            <v>0</v>
          </cell>
          <cell r="EM78">
            <v>0</v>
          </cell>
          <cell r="EN78" t="str">
            <v>P3</v>
          </cell>
          <cell r="EO78" t="str">
            <v>Trưởng phòng P3</v>
          </cell>
          <cell r="EP78">
            <v>41944</v>
          </cell>
          <cell r="EQ78">
            <v>0</v>
          </cell>
          <cell r="ER78">
            <v>0</v>
          </cell>
          <cell r="ES78">
            <v>0</v>
          </cell>
          <cell r="ET78" t="str">
            <v>Trưởng phòng đầu tư</v>
          </cell>
          <cell r="EU78">
            <v>0</v>
          </cell>
          <cell r="EV78">
            <v>42838</v>
          </cell>
          <cell r="EW78" t="str">
            <v>KIM</v>
          </cell>
          <cell r="EX78" t="str">
            <v>101005835559</v>
          </cell>
          <cell r="EY78" t="str">
            <v>Vĩnh Phúc</v>
          </cell>
        </row>
        <row r="79">
          <cell r="C79">
            <v>10207</v>
          </cell>
          <cell r="D79" t="str">
            <v>Đào Thị Vân</v>
          </cell>
          <cell r="E79" t="str">
            <v>C1</v>
          </cell>
          <cell r="F79" t="str">
            <v>Công ty CP Đầu tư và Thương mại Thủ Đô</v>
          </cell>
          <cell r="G79" t="str">
            <v>F</v>
          </cell>
          <cell r="H79" t="str">
            <v>Khối Phát triển dự án</v>
          </cell>
          <cell r="I79" t="str">
            <v>Khối Phát triển dự án</v>
          </cell>
          <cell r="J79" t="str">
            <v>Phòng Phát triển dự án Nội tỉnh</v>
          </cell>
          <cell r="K79" t="str">
            <v>Phòng Phát triển dự án Nội tỉnh</v>
          </cell>
          <cell r="L79" t="str">
            <v>Trưởng phòng Phát triển dự án Nội tỉnh</v>
          </cell>
          <cell r="M79" t="str">
            <v>TD</v>
          </cell>
          <cell r="N79">
            <v>42450</v>
          </cell>
          <cell r="O79">
            <v>42450</v>
          </cell>
          <cell r="P79" t="str">
            <v>218/2017/HĐLĐ-TĐ</v>
          </cell>
          <cell r="Q79" t="str">
            <v>XĐTH</v>
          </cell>
          <cell r="R79" t="str">
            <v>3. Từ 24 đến dưới 36 tháng</v>
          </cell>
          <cell r="S79">
            <v>42887</v>
          </cell>
          <cell r="T79">
            <v>43830</v>
          </cell>
          <cell r="U79" t="str">
            <v>02</v>
          </cell>
          <cell r="V79">
            <v>-792</v>
          </cell>
          <cell r="W79" t="str">
            <v>CT</v>
          </cell>
          <cell r="X79">
            <v>0</v>
          </cell>
          <cell r="Y79">
            <v>1.6109589041095891</v>
          </cell>
          <cell r="Z79">
            <v>42856</v>
          </cell>
          <cell r="AA79">
            <v>15730000</v>
          </cell>
          <cell r="AB79">
            <v>0</v>
          </cell>
          <cell r="AC79">
            <v>0</v>
          </cell>
          <cell r="AD79">
            <v>2000000</v>
          </cell>
          <cell r="AE79">
            <v>15730000</v>
          </cell>
          <cell r="AF79">
            <v>33460000</v>
          </cell>
          <cell r="AG79" t="str">
            <v>Nữ</v>
          </cell>
          <cell r="AH79">
            <v>31859</v>
          </cell>
          <cell r="AI79">
            <v>3</v>
          </cell>
          <cell r="AJ79" t="str">
            <v>0966655889</v>
          </cell>
          <cell r="AK79" t="str">
            <v>không có</v>
          </cell>
          <cell r="AL79" t="str">
            <v>vandt@tdj.vn</v>
          </cell>
          <cell r="AM79" t="str">
            <v>vandt@chgroup.vn</v>
          </cell>
          <cell r="AN79" t="str">
            <v>017399858</v>
          </cell>
          <cell r="AO79">
            <v>41051</v>
          </cell>
          <cell r="AP79" t="str">
            <v>Hà Nội</v>
          </cell>
          <cell r="AQ79" t="str">
            <v>Yên Sở, Hoài Đức, Hà Nội</v>
          </cell>
          <cell r="AR79" t="str">
            <v>Số 4A, ngách 416/47 Lạc Long Quân, Quận Tây Hồ, Hà Nội</v>
          </cell>
          <cell r="AS79" t="str">
            <v>Nguyễn Hoàng Long</v>
          </cell>
          <cell r="AT79" t="str">
            <v>1980</v>
          </cell>
          <cell r="AU79" t="str">
            <v>Chuyên viên</v>
          </cell>
          <cell r="AV79" t="str">
            <v>Nguyễn Hoàng Tú Anh</v>
          </cell>
          <cell r="AW79" t="str">
            <v>2012</v>
          </cell>
          <cell r="AX79">
            <v>0</v>
          </cell>
          <cell r="AY79">
            <v>0</v>
          </cell>
          <cell r="AZ79">
            <v>0</v>
          </cell>
          <cell r="BA79">
            <v>0</v>
          </cell>
          <cell r="BB79">
            <v>0</v>
          </cell>
          <cell r="BC79">
            <v>0</v>
          </cell>
          <cell r="BD79" t="str">
            <v xml:space="preserve">0988551889    </v>
          </cell>
          <cell r="BE79" t="str">
            <v>1. ĐH Kinh tế: Kinh tế đối ngoại_x005F_x005F_x005F_x005F_x005F_x005F_x005F_x000D__x005F_x005F_x005F_x000D__x005F_x000D__x000D_
2. Benedictine University, America</v>
          </cell>
          <cell r="BF79" t="str">
            <v>Thạc sỹ</v>
          </cell>
          <cell r="BG79">
            <v>0</v>
          </cell>
          <cell r="BH79" t="str">
            <v>1. Chứng nhận nghiệp vụ giám đốc tư vấn quản lý dự án đầu tư xây dựng công trình_x005F_x005F_x005F_x005F_x005F_x005F_x005F_x000D__x005F_x005F_x005F_x000D__x005F_x000D__x000D_
2. Chứng nhận bồi dưỡng kiến thức về định giá bất động sản</v>
          </cell>
          <cell r="BI79" t="str">
            <v>8426839631</v>
          </cell>
          <cell r="BJ79">
            <v>8426839631</v>
          </cell>
          <cell r="BK79">
            <v>0</v>
          </cell>
          <cell r="BL79" t="str">
            <v>0116134491</v>
          </cell>
          <cell r="BM79" t="str">
            <v xml:space="preserve"> 0116134491</v>
          </cell>
          <cell r="BN79" t="str">
            <v>2. NLĐ gửi Cty</v>
          </cell>
          <cell r="BO79" t="str">
            <v>1. Đang tham gia BHXH</v>
          </cell>
          <cell r="BP79" t="str">
            <v>1. 07/2009 - 02/2011: Cty CP Vincharm - Nhân viên kinh doanh_x005F_x005F_x005F_x005F_x005F_x005F_x005F_x000D__x005F_x005F_x005F_x000D__x005F_x000D__x000D_
2. 04/2011 - 10/2015: Trưởng Ban Thư ký - Cty CP Đầu tư TAG</v>
          </cell>
          <cell r="BQ79">
            <v>6</v>
          </cell>
          <cell r="BR79">
            <v>42450</v>
          </cell>
          <cell r="BS79">
            <v>0</v>
          </cell>
          <cell r="BT79">
            <v>1.61</v>
          </cell>
          <cell r="BU79">
            <v>7.61</v>
          </cell>
          <cell r="BV79" t="str">
            <v>THIẾU</v>
          </cell>
          <cell r="BW79" t="str">
            <v>01BG</v>
          </cell>
          <cell r="BX79" t="str">
            <v>THIẾU</v>
          </cell>
          <cell r="BY79" t="str">
            <v>THIẾU</v>
          </cell>
          <cell r="BZ79" t="str">
            <v>THIẾU</v>
          </cell>
          <cell r="CA79" t="str">
            <v>THIẾU</v>
          </cell>
          <cell r="CB79" t="str">
            <v>01PT Bằng TN ĐH Kinh tế - ĐH Quốc gia Hà Nội - Cử nhân Kinh tế đối ngoại</v>
          </cell>
          <cell r="CC79">
            <v>0</v>
          </cell>
          <cell r="CD79" t="str">
            <v>02PT Giấy chứng nhận hoàn thành chương trình bồi dưỡng Nghiệp vụ Giám đốc Tư vấn Quản lý dự án đầu tư XD công trình - cấp ngày 12/03/2015</v>
          </cell>
          <cell r="CE79" t="str">
            <v>01PT Chứng chỉ IELTS 6.5</v>
          </cell>
          <cell r="CF79" t="str">
            <v>01PT Giấy chứng nhận hoàn thành khóa đào tạo về Định giá Bất động sản - cấp ngày 25/04/2015</v>
          </cell>
          <cell r="CG79" t="str">
            <v>THIẾU</v>
          </cell>
          <cell r="CH79">
            <v>42460</v>
          </cell>
          <cell r="CI79">
            <v>4500000</v>
          </cell>
          <cell r="CJ79">
            <v>0</v>
          </cell>
          <cell r="CK79">
            <v>17500000</v>
          </cell>
          <cell r="CL79">
            <v>22000000</v>
          </cell>
          <cell r="CM79">
            <v>42511</v>
          </cell>
          <cell r="CN79">
            <v>3800000</v>
          </cell>
          <cell r="CO79">
            <v>0</v>
          </cell>
          <cell r="CP79">
            <v>18200000</v>
          </cell>
          <cell r="CQ79">
            <v>22000000</v>
          </cell>
          <cell r="CR79">
            <v>42736</v>
          </cell>
          <cell r="CS79">
            <v>4050000</v>
          </cell>
          <cell r="CT79">
            <v>0</v>
          </cell>
          <cell r="CU79">
            <v>17950000</v>
          </cell>
          <cell r="CV79">
            <v>22000000</v>
          </cell>
          <cell r="CW79">
            <v>42826</v>
          </cell>
          <cell r="CX79">
            <v>12100000</v>
          </cell>
          <cell r="CY79">
            <v>0</v>
          </cell>
          <cell r="CZ79">
            <v>12100000</v>
          </cell>
          <cell r="DA79">
            <v>24200000</v>
          </cell>
          <cell r="DB79">
            <v>42856</v>
          </cell>
          <cell r="DC79">
            <v>15730000</v>
          </cell>
          <cell r="DD79">
            <v>2000000</v>
          </cell>
          <cell r="DE79">
            <v>15730000</v>
          </cell>
          <cell r="DF79">
            <v>33460000</v>
          </cell>
          <cell r="DG79">
            <v>0</v>
          </cell>
          <cell r="DH79">
            <v>0</v>
          </cell>
          <cell r="DI79">
            <v>0</v>
          </cell>
          <cell r="DJ79">
            <v>0</v>
          </cell>
          <cell r="DK79">
            <v>0</v>
          </cell>
          <cell r="DL79">
            <v>0</v>
          </cell>
          <cell r="DM79">
            <v>0</v>
          </cell>
          <cell r="DN79">
            <v>0</v>
          </cell>
          <cell r="DO79">
            <v>0</v>
          </cell>
          <cell r="DP79">
            <v>0</v>
          </cell>
          <cell r="DQ79">
            <v>42450</v>
          </cell>
          <cell r="DR79" t="str">
            <v>Khối Đầu tư</v>
          </cell>
          <cell r="DS79" t="str">
            <v>Ban Phát triển dự án</v>
          </cell>
          <cell r="DT79" t="str">
            <v>Bộ phận phát triển dự án</v>
          </cell>
          <cell r="DU79" t="str">
            <v>Chuyên viên phát triển dự án</v>
          </cell>
          <cell r="DV79">
            <v>42856</v>
          </cell>
          <cell r="DW79">
            <v>0</v>
          </cell>
          <cell r="DX79" t="str">
            <v>Ban Phát triển dự án</v>
          </cell>
          <cell r="DY79" t="str">
            <v>Phòng Phát triển dự án</v>
          </cell>
          <cell r="DZ79" t="str">
            <v>Trưởng phòng Phát triển dự án</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42871</v>
          </cell>
          <cell r="EW79" t="str">
            <v>THỦY</v>
          </cell>
          <cell r="EX79" t="str">
            <v>103006459862</v>
          </cell>
          <cell r="EY79">
            <v>0</v>
          </cell>
        </row>
        <row r="80">
          <cell r="C80">
            <v>10202</v>
          </cell>
          <cell r="D80" t="str">
            <v>Nguyễn Nam Hải</v>
          </cell>
          <cell r="E80" t="str">
            <v>C1</v>
          </cell>
          <cell r="F80" t="str">
            <v>Công ty CP Đầu tư và Thương mại Thủ Đô</v>
          </cell>
          <cell r="G80" t="str">
            <v>G</v>
          </cell>
          <cell r="H80" t="str">
            <v>Khối Phát triển dự án</v>
          </cell>
          <cell r="I80" t="str">
            <v>Khối Phát triển dự án</v>
          </cell>
          <cell r="J80" t="str">
            <v>Phòng Phát triển dự án Nội tỉnh</v>
          </cell>
          <cell r="K80" t="str">
            <v>Phòng Phát triển dự án Nội tỉnh</v>
          </cell>
          <cell r="L80" t="str">
            <v>Chuyên viên Phát triển dự án</v>
          </cell>
          <cell r="M80" t="str">
            <v>TD</v>
          </cell>
          <cell r="N80">
            <v>41932</v>
          </cell>
          <cell r="O80">
            <v>41932</v>
          </cell>
          <cell r="P80" t="str">
            <v>45A/2016/HĐLĐ-TĐ</v>
          </cell>
          <cell r="Q80" t="str">
            <v>XĐTH</v>
          </cell>
          <cell r="R80" t="str">
            <v>4. 36 tháng</v>
          </cell>
          <cell r="S80">
            <v>42461</v>
          </cell>
          <cell r="T80">
            <v>43555</v>
          </cell>
          <cell r="U80" t="str">
            <v>02</v>
          </cell>
          <cell r="V80">
            <v>-517</v>
          </cell>
          <cell r="W80" t="str">
            <v>CT</v>
          </cell>
          <cell r="X80">
            <v>0</v>
          </cell>
          <cell r="Y80">
            <v>3.0301369863013701</v>
          </cell>
          <cell r="Z80">
            <v>42948</v>
          </cell>
          <cell r="AA80">
            <v>6000000</v>
          </cell>
          <cell r="AB80">
            <v>0</v>
          </cell>
          <cell r="AC80">
            <v>500000</v>
          </cell>
          <cell r="AD80">
            <v>700000</v>
          </cell>
          <cell r="AE80">
            <v>6000000</v>
          </cell>
          <cell r="AF80">
            <v>13200000</v>
          </cell>
          <cell r="AG80" t="str">
            <v>Nam</v>
          </cell>
          <cell r="AH80">
            <v>33595</v>
          </cell>
          <cell r="AI80">
            <v>12</v>
          </cell>
          <cell r="AJ80" t="str">
            <v>0936336210</v>
          </cell>
          <cell r="AK80" t="str">
            <v>không có</v>
          </cell>
          <cell r="AL80" t="str">
            <v>hainn@tdj.vn</v>
          </cell>
          <cell r="AM80" t="str">
            <v>hainn@chgroup.vn</v>
          </cell>
          <cell r="AN80" t="str">
            <v>012891195</v>
          </cell>
          <cell r="AO80">
            <v>40415</v>
          </cell>
          <cell r="AP80" t="str">
            <v>Hà Nội</v>
          </cell>
          <cell r="AQ80" t="str">
            <v>Phùng Khoang, Trung Văn, Quận Nam Từ Liêm, Hà Nội</v>
          </cell>
          <cell r="AR80" t="str">
            <v>Phùng Khoang, Trung Văn, Quận Nam Từ Liêm, Hà Nội</v>
          </cell>
          <cell r="AS80">
            <v>0</v>
          </cell>
          <cell r="AT80">
            <v>0</v>
          </cell>
          <cell r="AU80">
            <v>0</v>
          </cell>
          <cell r="AV80">
            <v>0</v>
          </cell>
          <cell r="AW80">
            <v>0</v>
          </cell>
          <cell r="AX80">
            <v>0</v>
          </cell>
          <cell r="AY80">
            <v>0</v>
          </cell>
          <cell r="AZ80">
            <v>0</v>
          </cell>
          <cell r="BA80">
            <v>0</v>
          </cell>
          <cell r="BB80">
            <v>0</v>
          </cell>
          <cell r="BC80">
            <v>0</v>
          </cell>
          <cell r="BD80" t="str">
            <v>Bổ sung</v>
          </cell>
          <cell r="BE80" t="str">
            <v>ĐH Hà Nội</v>
          </cell>
          <cell r="BF80" t="str">
            <v>ĐH</v>
          </cell>
          <cell r="BG80">
            <v>0</v>
          </cell>
          <cell r="BH80">
            <v>0</v>
          </cell>
          <cell r="BI80">
            <v>8397760254</v>
          </cell>
          <cell r="BJ80">
            <v>8397760254</v>
          </cell>
          <cell r="BK80">
            <v>0</v>
          </cell>
          <cell r="BL80" t="str">
            <v>0115095723</v>
          </cell>
          <cell r="BM80" t="str">
            <v xml:space="preserve"> 0115095723</v>
          </cell>
          <cell r="BN80">
            <v>0</v>
          </cell>
          <cell r="BO80" t="str">
            <v>1. Đang tham gia BHXH</v>
          </cell>
          <cell r="BP80" t="str">
            <v>Chưa cung cấp</v>
          </cell>
          <cell r="BQ80">
            <v>0</v>
          </cell>
          <cell r="BR80">
            <v>41932</v>
          </cell>
          <cell r="BS80">
            <v>0</v>
          </cell>
          <cell r="BT80">
            <v>3.03</v>
          </cell>
          <cell r="BU80">
            <v>3.03</v>
          </cell>
          <cell r="BV80" t="str">
            <v>THIẾU</v>
          </cell>
          <cell r="BW80" t="str">
            <v>01BG</v>
          </cell>
          <cell r="BX80" t="str">
            <v>01PTCC</v>
          </cell>
          <cell r="BY80" t="str">
            <v>01PTCC</v>
          </cell>
          <cell r="BZ80" t="str">
            <v>01PTCC</v>
          </cell>
          <cell r="CA80" t="str">
            <v>01BG</v>
          </cell>
          <cell r="CB80" t="str">
            <v>THIẾU</v>
          </cell>
          <cell r="CC80" t="str">
            <v>01PTCC: Chứng chỉ tiếng anh trình độ C</v>
          </cell>
          <cell r="CD80">
            <v>0</v>
          </cell>
          <cell r="CE80">
            <v>0</v>
          </cell>
          <cell r="CF80">
            <v>0</v>
          </cell>
          <cell r="CG80" t="str">
            <v>THIẾU</v>
          </cell>
          <cell r="CH80">
            <v>42461</v>
          </cell>
          <cell r="CI80">
            <v>3800000</v>
          </cell>
          <cell r="CJ80">
            <v>0</v>
          </cell>
          <cell r="CK80">
            <v>6200000</v>
          </cell>
          <cell r="CL80">
            <v>10000000</v>
          </cell>
          <cell r="CM80">
            <v>42736</v>
          </cell>
          <cell r="CN80">
            <v>4050000</v>
          </cell>
          <cell r="CO80">
            <v>0</v>
          </cell>
          <cell r="CP80">
            <v>5950000</v>
          </cell>
          <cell r="CQ80">
            <v>10000000</v>
          </cell>
          <cell r="CR80">
            <v>42826</v>
          </cell>
          <cell r="CS80">
            <v>6000000</v>
          </cell>
          <cell r="CT80">
            <v>0</v>
          </cell>
          <cell r="CU80">
            <v>6000000</v>
          </cell>
          <cell r="CV80">
            <v>12000000</v>
          </cell>
          <cell r="CW80">
            <v>42948</v>
          </cell>
          <cell r="CX80">
            <v>6000000</v>
          </cell>
          <cell r="CY80">
            <v>1200000</v>
          </cell>
          <cell r="CZ80">
            <v>6000000</v>
          </cell>
          <cell r="DA80">
            <v>13200000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42095</v>
          </cell>
          <cell r="DR80">
            <v>0</v>
          </cell>
          <cell r="DS80" t="str">
            <v>Ban Đầu tư kinh doanh</v>
          </cell>
          <cell r="DT80" t="str">
            <v>Phòng Đầu tư</v>
          </cell>
          <cell r="DU80" t="str">
            <v>Nhân viên giải phóng mặt bằng</v>
          </cell>
          <cell r="DV80">
            <v>42675</v>
          </cell>
          <cell r="DW80">
            <v>0</v>
          </cell>
          <cell r="DX80" t="str">
            <v>Trung tâm phát triển dự án</v>
          </cell>
          <cell r="DY80" t="str">
            <v>Phòng Phát triển dự án</v>
          </cell>
          <cell r="DZ80" t="str">
            <v>Nhân viên phát triển dự án</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t="str">
            <v>ko thấy quyết định tăng lương từ 6tr- 10tr</v>
          </cell>
          <cell r="EV80">
            <v>42838</v>
          </cell>
          <cell r="EW80" t="str">
            <v>HỎA</v>
          </cell>
          <cell r="EX80" t="str">
            <v>103001874019</v>
          </cell>
          <cell r="EY80">
            <v>0</v>
          </cell>
        </row>
        <row r="81">
          <cell r="C81">
            <v>10203</v>
          </cell>
          <cell r="D81" t="str">
            <v>Phạm Thị Nhung</v>
          </cell>
          <cell r="E81" t="str">
            <v>C1</v>
          </cell>
          <cell r="F81" t="str">
            <v>Công ty CP Đầu tư và Thương mại Thủ Đô</v>
          </cell>
          <cell r="G81" t="str">
            <v>G</v>
          </cell>
          <cell r="H81" t="str">
            <v>Khối Phát triển dự án</v>
          </cell>
          <cell r="I81" t="str">
            <v>Khối Phát triển dự án</v>
          </cell>
          <cell r="J81" t="str">
            <v>Phòng Phát triển dự án Nội tỉnh</v>
          </cell>
          <cell r="K81" t="str">
            <v>Phòng Phát triển dự án Nội tỉnh</v>
          </cell>
          <cell r="L81" t="str">
            <v>Nhân viên Phát triển dự án</v>
          </cell>
          <cell r="M81" t="str">
            <v>TD</v>
          </cell>
          <cell r="N81">
            <v>42128</v>
          </cell>
          <cell r="O81">
            <v>42128</v>
          </cell>
          <cell r="P81" t="str">
            <v>071/2016/HĐLĐ-TĐ</v>
          </cell>
          <cell r="Q81" t="str">
            <v>XĐTH</v>
          </cell>
          <cell r="R81" t="str">
            <v>4. 36 tháng</v>
          </cell>
          <cell r="S81">
            <v>42646</v>
          </cell>
          <cell r="T81">
            <v>43738</v>
          </cell>
          <cell r="U81" t="str">
            <v>02</v>
          </cell>
          <cell r="V81">
            <v>-700</v>
          </cell>
          <cell r="W81" t="str">
            <v>CT</v>
          </cell>
          <cell r="X81">
            <v>0</v>
          </cell>
          <cell r="Y81">
            <v>2.493150684931507</v>
          </cell>
          <cell r="Z81">
            <v>42948</v>
          </cell>
          <cell r="AA81">
            <v>4050000</v>
          </cell>
          <cell r="AB81">
            <v>0</v>
          </cell>
          <cell r="AC81">
            <v>500000</v>
          </cell>
          <cell r="AD81">
            <v>700000</v>
          </cell>
          <cell r="AE81">
            <v>4000000</v>
          </cell>
          <cell r="AF81">
            <v>9250000</v>
          </cell>
          <cell r="AG81" t="str">
            <v>Nữ</v>
          </cell>
          <cell r="AH81">
            <v>33764</v>
          </cell>
          <cell r="AI81">
            <v>6</v>
          </cell>
          <cell r="AJ81" t="str">
            <v>0965988389</v>
          </cell>
          <cell r="AK81" t="str">
            <v>không có</v>
          </cell>
          <cell r="AL81" t="str">
            <v>nhungpt@tdj.vn</v>
          </cell>
          <cell r="AM81" t="str">
            <v>nhungpt@chgroup.vn</v>
          </cell>
          <cell r="AN81" t="str">
            <v>101163581</v>
          </cell>
          <cell r="AO81">
            <v>39889</v>
          </cell>
          <cell r="AP81" t="str">
            <v>Quảng Ninh</v>
          </cell>
          <cell r="AQ81" t="str">
            <v>Vĩnh Xuân, Mạo Khê, Đông Triều, Quảng Ninh</v>
          </cell>
          <cell r="AR81" t="str">
            <v>Vĩnh Xuân, Mạo Khê, Đông Triều, Quảng Ninh</v>
          </cell>
          <cell r="AS81">
            <v>0</v>
          </cell>
          <cell r="AT81">
            <v>0</v>
          </cell>
          <cell r="AU81">
            <v>0</v>
          </cell>
          <cell r="AV81">
            <v>0</v>
          </cell>
          <cell r="AW81">
            <v>0</v>
          </cell>
          <cell r="AX81">
            <v>0</v>
          </cell>
          <cell r="AY81">
            <v>0</v>
          </cell>
          <cell r="AZ81">
            <v>0</v>
          </cell>
          <cell r="BA81">
            <v>0</v>
          </cell>
          <cell r="BB81">
            <v>0</v>
          </cell>
          <cell r="BC81">
            <v>0</v>
          </cell>
          <cell r="BD81" t="str">
            <v>0983040719</v>
          </cell>
          <cell r="BE81" t="str">
            <v>Viện ĐH mở: Tài chính-Ngân hàng</v>
          </cell>
          <cell r="BF81" t="str">
            <v>ĐH</v>
          </cell>
          <cell r="BG81">
            <v>0</v>
          </cell>
          <cell r="BH81">
            <v>0</v>
          </cell>
          <cell r="BI81">
            <v>8430369611</v>
          </cell>
          <cell r="BJ81">
            <v>8430369611</v>
          </cell>
          <cell r="BK81">
            <v>0</v>
          </cell>
          <cell r="BL81" t="str">
            <v>0115191531</v>
          </cell>
          <cell r="BM81" t="str">
            <v>không thấy</v>
          </cell>
          <cell r="BN81">
            <v>0</v>
          </cell>
          <cell r="BO81" t="str">
            <v>1. Đang tham gia BHXH</v>
          </cell>
          <cell r="BP81" t="str">
            <v xml:space="preserve">1. 2/2013 – 8/2013: Làm việc tại công ty xuất nhập khẩu Mạnh Tùng_x005F_x005F_x005F_x005F_x005F_x005F_x005F_x000D__x005F_x005F_x005F_x000D__x005F_x000D__x000D_
2. 06/2014 - 02/2015: Công ty TNHH &amp; phát triển thương mại Kolend - NV_x005F_x005F_x005F_x005F_x005F_x005F_x005F_x000D__x005F_x005F_x005F_x000D__x005F_x000D__x000D_
</v>
          </cell>
          <cell r="BQ81">
            <v>2</v>
          </cell>
          <cell r="BR81">
            <v>42128</v>
          </cell>
          <cell r="BS81">
            <v>0</v>
          </cell>
          <cell r="BT81">
            <v>2.4900000000000002</v>
          </cell>
          <cell r="BU81">
            <v>4.49</v>
          </cell>
          <cell r="BV81" t="str">
            <v>THIẾU</v>
          </cell>
          <cell r="BW81" t="str">
            <v>01BG</v>
          </cell>
          <cell r="BX81" t="str">
            <v>THIẾU</v>
          </cell>
          <cell r="BY81" t="str">
            <v>01PT</v>
          </cell>
          <cell r="BZ81" t="str">
            <v>THIẾU</v>
          </cell>
          <cell r="CA81" t="str">
            <v>THIẾU</v>
          </cell>
          <cell r="CB81" t="str">
            <v>01PTCC Bằng tốt nghiệp Viện Đại học mở chuyên ngành tài chính-ngân hàng</v>
          </cell>
          <cell r="CC81">
            <v>0</v>
          </cell>
          <cell r="CD81">
            <v>0</v>
          </cell>
          <cell r="CE81">
            <v>0</v>
          </cell>
          <cell r="CF81">
            <v>0</v>
          </cell>
          <cell r="CG81" t="str">
            <v>THIẾU</v>
          </cell>
          <cell r="CH81">
            <v>42370</v>
          </cell>
          <cell r="CI81">
            <v>3800000</v>
          </cell>
          <cell r="CJ81">
            <v>0</v>
          </cell>
          <cell r="CK81">
            <v>1200000</v>
          </cell>
          <cell r="CL81">
            <v>5000000</v>
          </cell>
          <cell r="CM81">
            <v>42491</v>
          </cell>
          <cell r="CN81">
            <v>3800000</v>
          </cell>
          <cell r="CO81">
            <v>0</v>
          </cell>
          <cell r="CP81">
            <v>3200000</v>
          </cell>
          <cell r="CQ81">
            <v>7000000</v>
          </cell>
          <cell r="CR81">
            <v>42736</v>
          </cell>
          <cell r="CS81">
            <v>4050000</v>
          </cell>
          <cell r="CT81">
            <v>0</v>
          </cell>
          <cell r="CU81">
            <v>2950000</v>
          </cell>
          <cell r="CV81">
            <v>7000000</v>
          </cell>
          <cell r="CW81">
            <v>42826</v>
          </cell>
          <cell r="CX81">
            <v>4050000</v>
          </cell>
          <cell r="CY81">
            <v>0</v>
          </cell>
          <cell r="CZ81">
            <v>4000000</v>
          </cell>
          <cell r="DA81">
            <v>8050000</v>
          </cell>
          <cell r="DB81">
            <v>42948</v>
          </cell>
          <cell r="DC81">
            <v>4050000</v>
          </cell>
          <cell r="DD81">
            <v>1200000</v>
          </cell>
          <cell r="DE81">
            <v>4000000</v>
          </cell>
          <cell r="DF81">
            <v>9250000</v>
          </cell>
          <cell r="DG81">
            <v>0</v>
          </cell>
          <cell r="DH81">
            <v>0</v>
          </cell>
          <cell r="DI81">
            <v>0</v>
          </cell>
          <cell r="DJ81">
            <v>0</v>
          </cell>
          <cell r="DK81">
            <v>0</v>
          </cell>
          <cell r="DL81">
            <v>0</v>
          </cell>
          <cell r="DM81">
            <v>0</v>
          </cell>
          <cell r="DN81">
            <v>0</v>
          </cell>
          <cell r="DO81">
            <v>0</v>
          </cell>
          <cell r="DP81">
            <v>0</v>
          </cell>
          <cell r="DQ81">
            <v>42219</v>
          </cell>
          <cell r="DR81">
            <v>0</v>
          </cell>
          <cell r="DS81" t="str">
            <v>Ban Phát triển dự án</v>
          </cell>
          <cell r="DT81" t="str">
            <v>Bộ phận Phát triển dự án</v>
          </cell>
          <cell r="DU81" t="str">
            <v>Nhân viên tổng hợp</v>
          </cell>
          <cell r="DV81">
            <v>42583</v>
          </cell>
          <cell r="DW81" t="str">
            <v>Khối Đầu tư và kinh doanh</v>
          </cell>
          <cell r="DX81" t="str">
            <v>Ban phát triển dự án</v>
          </cell>
          <cell r="DY81" t="str">
            <v>Bộ phận phát triển dự án</v>
          </cell>
          <cell r="DZ81" t="str">
            <v>Nhân viên phát triển dự án</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42838</v>
          </cell>
          <cell r="EW81" t="str">
            <v>HỎA</v>
          </cell>
          <cell r="EX81" t="str">
            <v>101001730702</v>
          </cell>
          <cell r="EY81" t="str">
            <v>Quảng Ninh</v>
          </cell>
        </row>
        <row r="82">
          <cell r="C82">
            <v>10226</v>
          </cell>
          <cell r="D82" t="str">
            <v>Lê Thị Thanh Bình</v>
          </cell>
          <cell r="E82" t="str">
            <v>C1</v>
          </cell>
          <cell r="F82" t="str">
            <v>Công ty CP Đầu tư và Thương mại Thủ Đô</v>
          </cell>
          <cell r="G82">
            <v>0</v>
          </cell>
          <cell r="H82" t="str">
            <v>Khối Phát triển dự án</v>
          </cell>
          <cell r="I82" t="str">
            <v>Khối Phát triển dự án</v>
          </cell>
          <cell r="J82" t="str">
            <v>Phòng Phát triển dự án Nội tỉnh</v>
          </cell>
          <cell r="K82" t="str">
            <v>Phòng Phát triển dự án Nội tỉnh</v>
          </cell>
          <cell r="L82" t="str">
            <v>Chuyên viên Phát triển dự án</v>
          </cell>
          <cell r="M82" t="str">
            <v>TD</v>
          </cell>
          <cell r="N82">
            <v>42870</v>
          </cell>
          <cell r="O82">
            <v>42870</v>
          </cell>
          <cell r="P82" t="str">
            <v>331/2017/HĐLĐ-TĐ</v>
          </cell>
          <cell r="Q82" t="str">
            <v>XĐTH</v>
          </cell>
          <cell r="R82" t="str">
            <v>2. Từ 12 đến dưới 24 tháng</v>
          </cell>
          <cell r="S82">
            <v>42931</v>
          </cell>
          <cell r="T82">
            <v>43312</v>
          </cell>
          <cell r="U82" t="str">
            <v>01</v>
          </cell>
          <cell r="V82">
            <v>-274</v>
          </cell>
          <cell r="W82" t="str">
            <v>CT</v>
          </cell>
          <cell r="X82">
            <v>0</v>
          </cell>
          <cell r="Y82">
            <v>0.46027397260273972</v>
          </cell>
          <cell r="Z82">
            <v>42948</v>
          </cell>
          <cell r="AA82">
            <v>9000000</v>
          </cell>
          <cell r="AB82">
            <v>0</v>
          </cell>
          <cell r="AC82">
            <v>500000</v>
          </cell>
          <cell r="AD82">
            <v>700000</v>
          </cell>
          <cell r="AE82">
            <v>9000000</v>
          </cell>
          <cell r="AF82">
            <v>19200000</v>
          </cell>
          <cell r="AG82" t="str">
            <v>Nữ</v>
          </cell>
          <cell r="AH82">
            <v>31128</v>
          </cell>
          <cell r="AI82">
            <v>3</v>
          </cell>
          <cell r="AJ82" t="str">
            <v>0988168127</v>
          </cell>
          <cell r="AK82" t="str">
            <v>Thanhbinhle223@yahoo.com</v>
          </cell>
          <cell r="AL82" t="str">
            <v>binhltt@tdj.vn</v>
          </cell>
          <cell r="AM82" t="str">
            <v>binhltt@chgroup.vn</v>
          </cell>
          <cell r="AN82" t="str">
            <v xml:space="preserve">001185000872 </v>
          </cell>
          <cell r="AO82">
            <v>41758</v>
          </cell>
          <cell r="AP82" t="str">
            <v>Cục CS ĐKQL cư trú và DLQG về dân cư</v>
          </cell>
          <cell r="AQ82" t="str">
            <v>Đồng Mai, Hà Đông, Hà Nội</v>
          </cell>
          <cell r="AR82" t="str">
            <v>26 dãy K, khu tập thể công an Đa Sỹ, Hà Đông, Hà Nội</v>
          </cell>
          <cell r="AS82">
            <v>0</v>
          </cell>
          <cell r="AT82">
            <v>0</v>
          </cell>
          <cell r="AU82">
            <v>0</v>
          </cell>
          <cell r="AV82">
            <v>0</v>
          </cell>
          <cell r="AW82">
            <v>0</v>
          </cell>
          <cell r="AX82">
            <v>0</v>
          </cell>
          <cell r="AY82">
            <v>0</v>
          </cell>
          <cell r="AZ82">
            <v>0</v>
          </cell>
          <cell r="BA82">
            <v>0</v>
          </cell>
          <cell r="BB82">
            <v>0</v>
          </cell>
          <cell r="BC82">
            <v>0</v>
          </cell>
          <cell r="BD82" t="str">
            <v>Bố Lê Tiến Dũng: 0914857799</v>
          </cell>
          <cell r="BE82" t="str">
            <v>ĐH Kiến trúc Hà Nội</v>
          </cell>
          <cell r="BF82" t="str">
            <v>Kỹ sư</v>
          </cell>
          <cell r="BG82" t="str">
            <v>Kỹ thuật hạ tầng</v>
          </cell>
          <cell r="BH82">
            <v>0</v>
          </cell>
          <cell r="BI82">
            <v>8064539458</v>
          </cell>
          <cell r="BJ82" t="str">
            <v>8064539458_x005F_x005F_x005F_x005F_x005F_x005F_x005F_x000D__x005F_x005F_x005F_x000D__x005F_x000D__x000D_
(111624383)</v>
          </cell>
          <cell r="BK82">
            <v>0</v>
          </cell>
          <cell r="BL82" t="str">
            <v>0110120135</v>
          </cell>
          <cell r="BM82" t="str">
            <v xml:space="preserve"> 0121865636</v>
          </cell>
          <cell r="BN82">
            <v>0</v>
          </cell>
          <cell r="BO82">
            <v>0</v>
          </cell>
          <cell r="BP82" t="str">
            <v>1. 2011-2013: Công ty TNHH Xuân Cầu_x005F_x005F_x005F_x005F_x005F_x005F_x005F_x000D__x005F_x005F_x005F_x000D__x005F_x000D__x000D_
2. 2013-2016: Công ty CP đầu tư và tài chính Gia Phát_x005F_x005F_x005F_x005F_x005F_x005F_x005F_x000D__x005F_x005F_x005F_x000D__x005F_x000D__x000D_
3. 2016-2017: Công ty CP thương mại và xây dựng 299</v>
          </cell>
          <cell r="BQ82">
            <v>6</v>
          </cell>
          <cell r="BR82">
            <v>42870</v>
          </cell>
          <cell r="BS82">
            <v>0</v>
          </cell>
          <cell r="BT82">
            <v>0.46</v>
          </cell>
          <cell r="BU82">
            <v>6.46</v>
          </cell>
          <cell r="BV82" t="str">
            <v>01 PT</v>
          </cell>
          <cell r="BW82" t="str">
            <v>01BG</v>
          </cell>
          <cell r="BX82" t="str">
            <v>01Bản sao</v>
          </cell>
          <cell r="BY82" t="str">
            <v>01PT</v>
          </cell>
          <cell r="BZ82" t="str">
            <v>01PT</v>
          </cell>
          <cell r="CA82" t="str">
            <v>01BG</v>
          </cell>
          <cell r="CB82" t="str">
            <v>01PTCC Bằng TNĐH Kiến trúc Hà Nội - ngành Kỹ thuật Hạ tầng đô thị</v>
          </cell>
          <cell r="CC82">
            <v>0</v>
          </cell>
          <cell r="CD82">
            <v>0</v>
          </cell>
          <cell r="CE82">
            <v>0</v>
          </cell>
          <cell r="CF82">
            <v>0</v>
          </cell>
          <cell r="CG82" t="str">
            <v>01PT</v>
          </cell>
          <cell r="CH82">
            <v>42870</v>
          </cell>
          <cell r="CI82">
            <v>9000000</v>
          </cell>
          <cell r="CJ82">
            <v>0</v>
          </cell>
          <cell r="CK82">
            <v>9000000</v>
          </cell>
          <cell r="CL82">
            <v>18000000</v>
          </cell>
          <cell r="CM82">
            <v>42948</v>
          </cell>
          <cell r="CN82">
            <v>9000000</v>
          </cell>
          <cell r="CO82">
            <v>1200000</v>
          </cell>
          <cell r="CP82">
            <v>9000000</v>
          </cell>
          <cell r="CQ82">
            <v>19200000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42870</v>
          </cell>
          <cell r="DR82">
            <v>0</v>
          </cell>
          <cell r="DS82" t="str">
            <v>Ban Phát triển dự án</v>
          </cell>
          <cell r="DT82" t="str">
            <v>Phòng Phát triển dự án</v>
          </cell>
          <cell r="DU82" t="str">
            <v>Chuyên viên Phát triển dự án</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42858</v>
          </cell>
          <cell r="EW82" t="str">
            <v>KIM</v>
          </cell>
          <cell r="EX82">
            <v>107866794002</v>
          </cell>
          <cell r="EY82" t="str">
            <v>Hà Nội</v>
          </cell>
        </row>
        <row r="83">
          <cell r="C83">
            <v>10217</v>
          </cell>
          <cell r="D83" t="str">
            <v>Vũ Ngọc Huy</v>
          </cell>
          <cell r="E83" t="str">
            <v>C1</v>
          </cell>
          <cell r="F83" t="str">
            <v>Công ty CP Đầu tư và Thương mại Thủ Đô</v>
          </cell>
          <cell r="G83" t="str">
            <v>F</v>
          </cell>
          <cell r="H83" t="str">
            <v>Khối Phát triển dự án</v>
          </cell>
          <cell r="I83" t="str">
            <v>Khối Phát triển dự án</v>
          </cell>
          <cell r="J83" t="str">
            <v>Phòng Phát triển dự án Nội tỉnh</v>
          </cell>
          <cell r="K83" t="str">
            <v>Phòng Phát triển dự án Nội tỉnh</v>
          </cell>
          <cell r="L83" t="str">
            <v>Nhân viên Phát triển dự án</v>
          </cell>
          <cell r="M83" t="str">
            <v>TD</v>
          </cell>
          <cell r="N83">
            <v>42730</v>
          </cell>
          <cell r="O83">
            <v>42730</v>
          </cell>
          <cell r="P83" t="str">
            <v>305/2017/HĐLĐ-TĐ</v>
          </cell>
          <cell r="Q83" t="str">
            <v>XĐTH</v>
          </cell>
          <cell r="R83" t="str">
            <v>2. Từ 12 đến dưới 24 tháng</v>
          </cell>
          <cell r="S83">
            <v>42791</v>
          </cell>
          <cell r="T83">
            <v>43159</v>
          </cell>
          <cell r="U83" t="str">
            <v>01</v>
          </cell>
          <cell r="V83">
            <v>-121</v>
          </cell>
          <cell r="W83" t="str">
            <v>CT</v>
          </cell>
          <cell r="X83">
            <v>0</v>
          </cell>
          <cell r="Y83">
            <v>0.84383561643835614</v>
          </cell>
          <cell r="Z83">
            <v>42948</v>
          </cell>
          <cell r="AA83">
            <v>4050000</v>
          </cell>
          <cell r="AB83">
            <v>0</v>
          </cell>
          <cell r="AC83">
            <v>500000</v>
          </cell>
          <cell r="AD83">
            <v>700000</v>
          </cell>
          <cell r="AE83">
            <v>3950000</v>
          </cell>
          <cell r="AF83">
            <v>9200000</v>
          </cell>
          <cell r="AG83" t="str">
            <v>Nam</v>
          </cell>
          <cell r="AH83">
            <v>34626</v>
          </cell>
          <cell r="AI83">
            <v>10</v>
          </cell>
          <cell r="AJ83" t="str">
            <v>0968369991</v>
          </cell>
          <cell r="AK83" t="str">
            <v>vuhuyqld@gmail.com</v>
          </cell>
          <cell r="AL83" t="str">
            <v>huyvn@tdj.vn</v>
          </cell>
          <cell r="AM83" t="str">
            <v>huyvn@chgroup.vn</v>
          </cell>
          <cell r="AN83" t="str">
            <v>013159831</v>
          </cell>
          <cell r="AO83">
            <v>39910</v>
          </cell>
          <cell r="AP83" t="str">
            <v>Hà Nội</v>
          </cell>
          <cell r="AQ83" t="str">
            <v>11 Lý Nam Đế, Phường Hàng Mã, Quận Hoàn Kiêm, Hà Nội</v>
          </cell>
          <cell r="AR83" t="str">
            <v>Ngách 293/11 Ngọc Thụy, Phường Ngọc Thụy, Quận Long Biên, Hà Nội</v>
          </cell>
          <cell r="AS83">
            <v>0</v>
          </cell>
          <cell r="AT83">
            <v>0</v>
          </cell>
          <cell r="AU83">
            <v>0</v>
          </cell>
          <cell r="AV83">
            <v>0</v>
          </cell>
          <cell r="AW83">
            <v>0</v>
          </cell>
          <cell r="AX83">
            <v>0</v>
          </cell>
          <cell r="AY83">
            <v>0</v>
          </cell>
          <cell r="AZ83">
            <v>0</v>
          </cell>
          <cell r="BA83">
            <v>0</v>
          </cell>
          <cell r="BB83">
            <v>0</v>
          </cell>
          <cell r="BC83">
            <v>0</v>
          </cell>
          <cell r="BD83" t="str">
            <v>0912263331</v>
          </cell>
          <cell r="BE83" t="str">
            <v>ĐH Tài nguyên &amp; Môi Hà Nội</v>
          </cell>
          <cell r="BF83" t="str">
            <v>ĐH</v>
          </cell>
          <cell r="BG83" t="str">
            <v>Kỹ sư Quản lý đất đai</v>
          </cell>
          <cell r="BH83" t="str">
            <v xml:space="preserve">1. Chứng chỉ tiếng Anh TOEIC nội bộ - 23/10/2015_x005F_x005F_x005F_x005F_x005F_x005F_x005F_x000D__x005F_x005F_x005F_x000D__x005F_x000D__x000D_
2. Chứng chỉ tin học ứng dụng B - 18/01/2016_x005F_x005F_x005F_x005F_x005F_x005F_x005F_x000D__x005F_x005F_x005F_x000D__x005F_x000D__x000D_
</v>
          </cell>
          <cell r="BI83">
            <v>8455002982</v>
          </cell>
          <cell r="BJ83">
            <v>8455002982</v>
          </cell>
          <cell r="BK83">
            <v>0</v>
          </cell>
          <cell r="BL83" t="str">
            <v>Chưa cung cấp</v>
          </cell>
          <cell r="BM83" t="str">
            <v xml:space="preserve"> 0116341054</v>
          </cell>
          <cell r="BN83" t="str">
            <v>3. Chưa có sổ</v>
          </cell>
          <cell r="BO83" t="str">
            <v>2. Chưa tham gia BHXH</v>
          </cell>
          <cell r="BP83" t="str">
            <v>1. 2013-2016: Công ty TNHH Sen_x005F_x005F_x005F_x005F_x005F_x005F_x005F_x000D__x005F_x005F_x005F_x000D__x005F_x000D__x000D_
2. 2016: Công ty TNHH Savills Việt Nam</v>
          </cell>
          <cell r="BQ83">
            <v>3</v>
          </cell>
          <cell r="BR83">
            <v>42730</v>
          </cell>
          <cell r="BS83">
            <v>0</v>
          </cell>
          <cell r="BT83">
            <v>0.84</v>
          </cell>
          <cell r="BU83">
            <v>3.84</v>
          </cell>
          <cell r="BV83" t="str">
            <v>01PT</v>
          </cell>
          <cell r="BW83" t="str">
            <v>01BG</v>
          </cell>
          <cell r="BX83" t="str">
            <v>01PTCC</v>
          </cell>
          <cell r="BY83" t="str">
            <v>01PTCC</v>
          </cell>
          <cell r="BZ83" t="str">
            <v>01PTCC</v>
          </cell>
          <cell r="CA83" t="str">
            <v>01BG</v>
          </cell>
          <cell r="CB83" t="str">
            <v>01PTCC Bằng TNĐH Tài nguyên và môi trường Hà Nội - ngành Quản lý đất đai (kèm bảng điểm)</v>
          </cell>
          <cell r="CC83">
            <v>0</v>
          </cell>
          <cell r="CD83" t="str">
            <v>01PTCC Chứng chỉ tiếng Anh TOEIC nội bộ</v>
          </cell>
          <cell r="CE83" t="str">
            <v>01PTCC Chứng chỉ tin học B</v>
          </cell>
          <cell r="CF83">
            <v>0</v>
          </cell>
          <cell r="CG83">
            <v>0</v>
          </cell>
          <cell r="CH83">
            <v>42730</v>
          </cell>
          <cell r="CI83">
            <v>3800000</v>
          </cell>
          <cell r="CJ83">
            <v>0</v>
          </cell>
          <cell r="CK83">
            <v>2200000</v>
          </cell>
          <cell r="CL83">
            <v>6000000</v>
          </cell>
          <cell r="CM83">
            <v>42736</v>
          </cell>
          <cell r="CN83">
            <v>4050000</v>
          </cell>
          <cell r="CO83">
            <v>0</v>
          </cell>
          <cell r="CP83">
            <v>1950000</v>
          </cell>
          <cell r="CQ83">
            <v>6000000</v>
          </cell>
          <cell r="CR83">
            <v>42887</v>
          </cell>
          <cell r="CS83">
            <v>4050000</v>
          </cell>
          <cell r="CT83">
            <v>0</v>
          </cell>
          <cell r="CU83">
            <v>3950000</v>
          </cell>
          <cell r="CV83">
            <v>8000000</v>
          </cell>
          <cell r="CW83">
            <v>42948</v>
          </cell>
          <cell r="CX83">
            <v>4050000</v>
          </cell>
          <cell r="CY83">
            <v>1200000</v>
          </cell>
          <cell r="CZ83">
            <v>3950000</v>
          </cell>
          <cell r="DA83">
            <v>9200000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42730</v>
          </cell>
          <cell r="DR83" t="str">
            <v>Khối Đầu tư và Kinh doanh</v>
          </cell>
          <cell r="DS83" t="str">
            <v>Ban Kinh doanh</v>
          </cell>
          <cell r="DT83" t="str">
            <v>Bộ phận thủ tục bán hàng</v>
          </cell>
          <cell r="DU83" t="str">
            <v>Nhân viên thủ tục khách hàng</v>
          </cell>
          <cell r="DV83">
            <v>42887</v>
          </cell>
          <cell r="DW83">
            <v>0</v>
          </cell>
          <cell r="DX83" t="str">
            <v>Ban Phát triển dự án</v>
          </cell>
          <cell r="DY83" t="str">
            <v>Phòng Phát triển dự án</v>
          </cell>
          <cell r="DZ83" t="str">
            <v>Nhân viên phát triển dự án</v>
          </cell>
          <cell r="EA83">
            <v>0</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0</v>
          </cell>
          <cell r="ER83">
            <v>0</v>
          </cell>
          <cell r="ES83">
            <v>0</v>
          </cell>
          <cell r="ET83">
            <v>0</v>
          </cell>
          <cell r="EU83">
            <v>0</v>
          </cell>
          <cell r="EV83">
            <v>42790</v>
          </cell>
          <cell r="EW83" t="str">
            <v>KIM</v>
          </cell>
          <cell r="EX83" t="str">
            <v>108003760929</v>
          </cell>
          <cell r="EY83" t="str">
            <v>Hà Nội</v>
          </cell>
        </row>
        <row r="84">
          <cell r="C84">
            <v>10194</v>
          </cell>
          <cell r="D84" t="str">
            <v>Dương Văn Khánh</v>
          </cell>
          <cell r="E84" t="str">
            <v>C1</v>
          </cell>
          <cell r="F84" t="str">
            <v>Công ty CP Đầu tư và Thương mại Thủ Đô</v>
          </cell>
          <cell r="G84" t="str">
            <v>D</v>
          </cell>
          <cell r="H84" t="str">
            <v>Khối Phát triển dự án</v>
          </cell>
          <cell r="I84" t="str">
            <v>Khối Phát triển dự án</v>
          </cell>
          <cell r="J84" t="str">
            <v>Phòng Giải phóng mặt bằng</v>
          </cell>
          <cell r="K84" t="str">
            <v>Phòng Giải phóng mặt bằng</v>
          </cell>
          <cell r="L84" t="str">
            <v>Trưởng phòng Giải phóng mặt bằng</v>
          </cell>
          <cell r="M84" t="str">
            <v>TD</v>
          </cell>
          <cell r="N84">
            <v>40611</v>
          </cell>
          <cell r="O84">
            <v>40611</v>
          </cell>
          <cell r="P84" t="str">
            <v>004/2012/HĐLĐ-TĐ</v>
          </cell>
          <cell r="Q84" t="str">
            <v>Không XĐTH</v>
          </cell>
          <cell r="R84" t="str">
            <v>1. Không XĐTH</v>
          </cell>
          <cell r="S84">
            <v>41037</v>
          </cell>
          <cell r="T84">
            <v>0</v>
          </cell>
          <cell r="U84" t="str">
            <v>03</v>
          </cell>
          <cell r="V84">
            <v>43038</v>
          </cell>
          <cell r="W84" t="str">
            <v>CT</v>
          </cell>
          <cell r="X84">
            <v>0</v>
          </cell>
          <cell r="Y84">
            <v>6.6493150684931503</v>
          </cell>
          <cell r="Z84">
            <v>42856</v>
          </cell>
          <cell r="AA84">
            <v>13455000</v>
          </cell>
          <cell r="AB84">
            <v>0</v>
          </cell>
          <cell r="AC84">
            <v>0</v>
          </cell>
          <cell r="AD84">
            <v>2000000</v>
          </cell>
          <cell r="AE84">
            <v>13455000</v>
          </cell>
          <cell r="AF84">
            <v>28910000</v>
          </cell>
          <cell r="AG84" t="str">
            <v>Nam</v>
          </cell>
          <cell r="AH84">
            <v>31232</v>
          </cell>
          <cell r="AI84">
            <v>7</v>
          </cell>
          <cell r="AJ84" t="str">
            <v>0987950389</v>
          </cell>
          <cell r="AK84" t="str">
            <v>không có</v>
          </cell>
          <cell r="AL84" t="str">
            <v>khanhdv@tdj.vn</v>
          </cell>
          <cell r="AM84" t="str">
            <v>khanhdv@chgroup.vn</v>
          </cell>
          <cell r="AN84" t="str">
            <v>135240054</v>
          </cell>
          <cell r="AO84">
            <v>37635</v>
          </cell>
          <cell r="AP84" t="str">
            <v>Vĩnh Phúc</v>
          </cell>
          <cell r="AQ84" t="str">
            <v>Thôn Vải, Xã Quất Lưu, Huyện Bình Xuyên, Tỉnh Vĩnh Phúc</v>
          </cell>
          <cell r="AR84" t="str">
            <v>P411, E4, Ecohome 1, Kẻ Vẽ, Đông Ngạc, Bắc Từ Liêm, Hà Nội</v>
          </cell>
          <cell r="AS84" t="str">
            <v>Phạm Thị Minh Trang</v>
          </cell>
          <cell r="AT84" t="str">
            <v>1992</v>
          </cell>
          <cell r="AU84" t="str">
            <v>Kế toán</v>
          </cell>
          <cell r="AV84" t="str">
            <v>Dương Văn Minh Lâm</v>
          </cell>
          <cell r="AW84" t="str">
            <v>2016</v>
          </cell>
          <cell r="AX84">
            <v>0</v>
          </cell>
          <cell r="AY84">
            <v>0</v>
          </cell>
          <cell r="AZ84">
            <v>0</v>
          </cell>
          <cell r="BA84">
            <v>0</v>
          </cell>
          <cell r="BB84">
            <v>0</v>
          </cell>
          <cell r="BC84">
            <v>0</v>
          </cell>
          <cell r="BD84" t="str">
            <v>Vợ Phạm Thị Minh Trang: 0936140655</v>
          </cell>
          <cell r="BE84" t="str">
            <v>ĐH kinh tế quốc dân : Kinh tế</v>
          </cell>
          <cell r="BF84" t="str">
            <v>ĐH</v>
          </cell>
          <cell r="BG84">
            <v>0</v>
          </cell>
          <cell r="BH84">
            <v>0</v>
          </cell>
          <cell r="BI84" t="str">
            <v>8029017674</v>
          </cell>
          <cell r="BJ84">
            <v>8029017674</v>
          </cell>
          <cell r="BK84">
            <v>0</v>
          </cell>
          <cell r="BL84" t="str">
            <v>0110075179</v>
          </cell>
          <cell r="BM84" t="str">
            <v>không thấy</v>
          </cell>
          <cell r="BN84" t="str">
            <v>2. NLĐ gửi Cty</v>
          </cell>
          <cell r="BO84" t="str">
            <v>1. Đang tham gia BHXH</v>
          </cell>
          <cell r="BP84" t="str">
            <v>08/2007 - 04/2008: Cán bộ kế hoạch - Cty TNHH Công nghiệp &amp; TP Ngôi sao_x005F_x005F_x005F_x005F_x005F_x005F_x005F_x000D__x005F_x005F_x005F_x000D__x005F_x000D__x000D_
07/2008 - 11/2010: Cty CP XD &amp; TM Bắc Hà</v>
          </cell>
          <cell r="BQ84">
            <v>3</v>
          </cell>
          <cell r="BR84">
            <v>40611</v>
          </cell>
          <cell r="BS84">
            <v>0</v>
          </cell>
          <cell r="BT84">
            <v>6.65</v>
          </cell>
          <cell r="BU84">
            <v>9.65</v>
          </cell>
          <cell r="BV84" t="str">
            <v>THIẾU</v>
          </cell>
          <cell r="BW84" t="str">
            <v>01BG</v>
          </cell>
          <cell r="BX84" t="str">
            <v>01Bản sao</v>
          </cell>
          <cell r="BY84" t="str">
            <v>01PT</v>
          </cell>
          <cell r="BZ84" t="str">
            <v>THIẾU</v>
          </cell>
          <cell r="CA84" t="str">
            <v>01BG</v>
          </cell>
          <cell r="CB84" t="str">
            <v>01PTCC Bằng TN Đại học Kinh tế quốc dân - ngành Kinh tế</v>
          </cell>
          <cell r="CC84">
            <v>0</v>
          </cell>
          <cell r="CD84">
            <v>0</v>
          </cell>
          <cell r="CE84">
            <v>0</v>
          </cell>
          <cell r="CF84">
            <v>0</v>
          </cell>
          <cell r="CG84" t="str">
            <v>THIẾU</v>
          </cell>
          <cell r="CH84">
            <v>42491</v>
          </cell>
          <cell r="CI84">
            <v>3800000</v>
          </cell>
          <cell r="CJ84">
            <v>0</v>
          </cell>
          <cell r="CK84">
            <v>14200000</v>
          </cell>
          <cell r="CL84">
            <v>18000000</v>
          </cell>
          <cell r="CM84">
            <v>42736</v>
          </cell>
          <cell r="CN84">
            <v>4050000</v>
          </cell>
          <cell r="CO84">
            <v>0</v>
          </cell>
          <cell r="CP84">
            <v>13950000</v>
          </cell>
          <cell r="CQ84">
            <v>18000000</v>
          </cell>
          <cell r="CR84">
            <v>42826</v>
          </cell>
          <cell r="CS84">
            <v>10350000</v>
          </cell>
          <cell r="CT84">
            <v>0</v>
          </cell>
          <cell r="CU84">
            <v>10350000</v>
          </cell>
          <cell r="CV84">
            <v>20700000</v>
          </cell>
          <cell r="CW84">
            <v>42856</v>
          </cell>
          <cell r="CX84">
            <v>13455000</v>
          </cell>
          <cell r="CY84">
            <v>2000000</v>
          </cell>
          <cell r="CZ84">
            <v>13455000</v>
          </cell>
          <cell r="DA84">
            <v>28910000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41037</v>
          </cell>
          <cell r="DR84">
            <v>0</v>
          </cell>
          <cell r="DS84" t="str">
            <v>Ban Phát triển dự án</v>
          </cell>
          <cell r="DT84" t="str">
            <v>Bộ phận Giải phóng mặt bằng</v>
          </cell>
          <cell r="DU84" t="str">
            <v>Phụ trách GPMB</v>
          </cell>
          <cell r="DV84">
            <v>41340</v>
          </cell>
          <cell r="DW84">
            <v>0</v>
          </cell>
          <cell r="DX84">
            <v>0</v>
          </cell>
          <cell r="DY84" t="str">
            <v>Phòng Đầu tư kinh doanh</v>
          </cell>
          <cell r="DZ84" t="str">
            <v>Nhân viên giải phóng mặt bằng</v>
          </cell>
          <cell r="EA84">
            <v>41729</v>
          </cell>
          <cell r="EB84">
            <v>0</v>
          </cell>
          <cell r="EC84">
            <v>0</v>
          </cell>
          <cell r="ED84" t="str">
            <v>Phòng Đầu tư</v>
          </cell>
          <cell r="EE84" t="str">
            <v>Trưởng nhóm Giải phóng mặt bằng</v>
          </cell>
          <cell r="EF84">
            <v>42129</v>
          </cell>
          <cell r="EG84">
            <v>0</v>
          </cell>
          <cell r="EH84" t="str">
            <v>Trung tâm phát triển dự án</v>
          </cell>
          <cell r="EI84" t="str">
            <v>Phòng giải phóng mặt bằng</v>
          </cell>
          <cell r="EJ84" t="str">
            <v>Phụ trách</v>
          </cell>
          <cell r="EK84">
            <v>42856</v>
          </cell>
          <cell r="EL84">
            <v>0</v>
          </cell>
          <cell r="EM84" t="str">
            <v>Ban Phát triển dự án</v>
          </cell>
          <cell r="EN84" t="str">
            <v>Phòng giải phóng mặt bằng</v>
          </cell>
          <cell r="EO84" t="str">
            <v>Trưởng phòng Giải phóng mặt bằng</v>
          </cell>
          <cell r="EP84">
            <v>0</v>
          </cell>
          <cell r="EQ84">
            <v>0</v>
          </cell>
          <cell r="ER84">
            <v>0</v>
          </cell>
          <cell r="ES84">
            <v>0</v>
          </cell>
          <cell r="ET84">
            <v>0</v>
          </cell>
          <cell r="EU84">
            <v>0</v>
          </cell>
          <cell r="EV84">
            <v>42871</v>
          </cell>
          <cell r="EW84" t="str">
            <v>THỦY</v>
          </cell>
          <cell r="EX84" t="str">
            <v>102001287361</v>
          </cell>
          <cell r="EY84" t="str">
            <v>Vĩnh Phúc</v>
          </cell>
        </row>
        <row r="85">
          <cell r="C85">
            <v>10200</v>
          </cell>
          <cell r="D85" t="str">
            <v>Nguyễn Tiến Công</v>
          </cell>
          <cell r="E85" t="str">
            <v>C1</v>
          </cell>
          <cell r="F85" t="str">
            <v>Công ty CP Đầu tư và Thương mại Thủ Đô</v>
          </cell>
          <cell r="G85" t="str">
            <v>B</v>
          </cell>
          <cell r="H85" t="str">
            <v>Khối Phát triển dự án</v>
          </cell>
          <cell r="I85" t="str">
            <v>Khối Phát triển dự án</v>
          </cell>
          <cell r="J85" t="str">
            <v>Phòng Giải phóng mặt bằng</v>
          </cell>
          <cell r="K85" t="str">
            <v>Phòng Giải phóng mặt bằng</v>
          </cell>
          <cell r="L85" t="str">
            <v>Chuyên viên Giải phóng mặt bằng</v>
          </cell>
          <cell r="M85" t="str">
            <v>TD</v>
          </cell>
          <cell r="N85">
            <v>41860</v>
          </cell>
          <cell r="O85">
            <v>41860</v>
          </cell>
          <cell r="P85" t="str">
            <v>28/2015/HĐLĐ-TĐ</v>
          </cell>
          <cell r="Q85" t="str">
            <v>XĐTH</v>
          </cell>
          <cell r="R85" t="str">
            <v>4. 36 tháng</v>
          </cell>
          <cell r="S85">
            <v>42225</v>
          </cell>
          <cell r="T85">
            <v>43320</v>
          </cell>
          <cell r="U85" t="str">
            <v>02</v>
          </cell>
          <cell r="V85">
            <v>-282</v>
          </cell>
          <cell r="W85" t="str">
            <v>CT</v>
          </cell>
          <cell r="X85">
            <v>0</v>
          </cell>
          <cell r="Y85">
            <v>3.2273972602739724</v>
          </cell>
          <cell r="Z85">
            <v>42948</v>
          </cell>
          <cell r="AA85">
            <v>7150000</v>
          </cell>
          <cell r="AB85">
            <v>0</v>
          </cell>
          <cell r="AC85">
            <v>500000</v>
          </cell>
          <cell r="AD85">
            <v>700000</v>
          </cell>
          <cell r="AE85">
            <v>7150000</v>
          </cell>
          <cell r="AF85">
            <v>15500000</v>
          </cell>
          <cell r="AG85" t="str">
            <v>Nam</v>
          </cell>
          <cell r="AH85">
            <v>30803</v>
          </cell>
          <cell r="AI85">
            <v>5</v>
          </cell>
          <cell r="AJ85" t="str">
            <v>0947912386</v>
          </cell>
          <cell r="AK85" t="str">
            <v>không có</v>
          </cell>
          <cell r="AL85" t="str">
            <v>congnt@tdj.vn</v>
          </cell>
          <cell r="AM85" t="str">
            <v>congnt@chgroup.vn</v>
          </cell>
          <cell r="AN85" t="str">
            <v>172274913</v>
          </cell>
          <cell r="AO85">
            <v>39804</v>
          </cell>
          <cell r="AP85" t="str">
            <v>Thanh Hóa</v>
          </cell>
          <cell r="AQ85" t="str">
            <v>Thiệu Chính, Thiệu Hóa, Thanh Hóa</v>
          </cell>
          <cell r="AR85" t="str">
            <v>Số 3 Khu chợ chiều, Đại Mỗ, Bắc Từ Liêm, Hà Nội</v>
          </cell>
          <cell r="AS85" t="str">
            <v>Trần Thị Lan</v>
          </cell>
          <cell r="AT85" t="str">
            <v>1988</v>
          </cell>
          <cell r="AU85" t="str">
            <v>Kiểm toán viên</v>
          </cell>
          <cell r="AV85" t="str">
            <v>Nguyễn Trần Công Anh</v>
          </cell>
          <cell r="AW85" t="str">
            <v>2015</v>
          </cell>
          <cell r="AX85">
            <v>0</v>
          </cell>
          <cell r="AY85">
            <v>0</v>
          </cell>
          <cell r="AZ85">
            <v>0</v>
          </cell>
          <cell r="BA85">
            <v>0</v>
          </cell>
          <cell r="BB85">
            <v>0</v>
          </cell>
          <cell r="BC85">
            <v>0</v>
          </cell>
          <cell r="BD85" t="str">
            <v>Vợ Trần Thị Lan: 0947912286</v>
          </cell>
          <cell r="BE85" t="str">
            <v>1. ĐH Kinh tế quốc dân: Kỹ thuật đô thị_x005F_x005F_x005F_x005F_x005F_x005F_x005F_x000D__x005F_x005F_x005F_x000D__x005F_x000D__x000D_
2. ĐH kinh tế quốc dân: thạc sỹ quản trị kinh doanh</v>
          </cell>
          <cell r="BF85" t="str">
            <v>Thạc sỹ</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cell r="CA85">
            <v>0</v>
          </cell>
          <cell r="CB85">
            <v>0</v>
          </cell>
          <cell r="CC85">
            <v>0</v>
          </cell>
          <cell r="CD85">
            <v>0</v>
          </cell>
          <cell r="CE85">
            <v>0</v>
          </cell>
          <cell r="CF85">
            <v>4.4505848552785438E-308</v>
          </cell>
          <cell r="CG85">
            <v>0</v>
          </cell>
          <cell r="CH85">
            <v>0</v>
          </cell>
          <cell r="CI85">
            <v>0</v>
          </cell>
          <cell r="CJ85">
            <v>0</v>
          </cell>
          <cell r="CK85">
            <v>0</v>
          </cell>
          <cell r="CL85">
            <v>1.3906987507217156E-308</v>
          </cell>
          <cell r="CM85">
            <v>0</v>
          </cell>
          <cell r="CN85">
            <v>0</v>
          </cell>
          <cell r="CO85">
            <v>0</v>
          </cell>
          <cell r="CP85">
            <v>0</v>
          </cell>
          <cell r="CQ85">
            <v>0</v>
          </cell>
          <cell r="CR85">
            <v>0</v>
          </cell>
          <cell r="CS85">
            <v>0</v>
          </cell>
          <cell r="CT85">
            <v>0</v>
          </cell>
          <cell r="CU85">
            <v>0</v>
          </cell>
          <cell r="CV85">
            <v>0</v>
          </cell>
          <cell r="CW85">
            <v>0</v>
          </cell>
          <cell r="CX85">
            <v>0</v>
          </cell>
          <cell r="CY85">
            <v>0</v>
          </cell>
          <cell r="CZ85">
            <v>0</v>
          </cell>
          <cell r="DA85">
            <v>0</v>
          </cell>
          <cell r="DB85">
            <v>0</v>
          </cell>
          <cell r="DC85">
            <v>0</v>
          </cell>
          <cell r="DD85">
            <v>0</v>
          </cell>
          <cell r="DE85">
            <v>0</v>
          </cell>
          <cell r="DF85">
            <v>0</v>
          </cell>
          <cell r="DG85">
            <v>0</v>
          </cell>
          <cell r="DH85">
            <v>0</v>
          </cell>
          <cell r="DI85">
            <v>0</v>
          </cell>
          <cell r="DJ85">
            <v>0</v>
          </cell>
          <cell r="DK85">
            <v>0</v>
          </cell>
          <cell r="DL85">
            <v>0</v>
          </cell>
          <cell r="DM85">
            <v>0</v>
          </cell>
          <cell r="DN85">
            <v>0</v>
          </cell>
          <cell r="DO85">
            <v>0</v>
          </cell>
          <cell r="DP85">
            <v>0</v>
          </cell>
          <cell r="DQ85">
            <v>0</v>
          </cell>
          <cell r="DR85">
            <v>0</v>
          </cell>
          <cell r="DS85">
            <v>0</v>
          </cell>
          <cell r="DT85">
            <v>0</v>
          </cell>
          <cell r="DU85">
            <v>0</v>
          </cell>
          <cell r="DV85">
            <v>0</v>
          </cell>
          <cell r="DW85">
            <v>0</v>
          </cell>
          <cell r="DX85">
            <v>0</v>
          </cell>
          <cell r="DY85">
            <v>0</v>
          </cell>
          <cell r="DZ85">
            <v>0</v>
          </cell>
          <cell r="EA85">
            <v>0</v>
          </cell>
          <cell r="EB85">
            <v>0</v>
          </cell>
          <cell r="EC85">
            <v>0</v>
          </cell>
          <cell r="ED85">
            <v>0</v>
          </cell>
          <cell r="EE85">
            <v>0</v>
          </cell>
          <cell r="EF85">
            <v>0</v>
          </cell>
          <cell r="EG85">
            <v>0</v>
          </cell>
          <cell r="EH85">
            <v>0</v>
          </cell>
          <cell r="EI85">
            <v>0</v>
          </cell>
          <cell r="EJ85">
            <v>0</v>
          </cell>
          <cell r="EK85">
            <v>0</v>
          </cell>
          <cell r="EL85">
            <v>0</v>
          </cell>
          <cell r="EM85">
            <v>0</v>
          </cell>
          <cell r="EN85" t="b">
            <v>0</v>
          </cell>
          <cell r="EO85">
            <v>0</v>
          </cell>
          <cell r="EP85">
            <v>0</v>
          </cell>
          <cell r="EQ85">
            <v>0</v>
          </cell>
          <cell r="ER85">
            <v>0</v>
          </cell>
          <cell r="ES85">
            <v>0</v>
          </cell>
          <cell r="ET85">
            <v>0</v>
          </cell>
          <cell r="EU85">
            <v>0</v>
          </cell>
          <cell r="EV85">
            <v>0</v>
          </cell>
          <cell r="EW85">
            <v>0</v>
          </cell>
          <cell r="EX85">
            <v>0</v>
          </cell>
          <cell r="EY85">
            <v>0</v>
          </cell>
        </row>
        <row r="86">
          <cell r="C86">
            <v>10213</v>
          </cell>
          <cell r="D86" t="str">
            <v>Hoàng Tú Anh</v>
          </cell>
          <cell r="E86" t="str">
            <v>C1</v>
          </cell>
          <cell r="F86" t="str">
            <v>Công ty CP Đầu tư và Thương mại Thủ Đô</v>
          </cell>
          <cell r="G86">
            <v>0</v>
          </cell>
          <cell r="H86" t="str">
            <v>Khối Phát triển dự án</v>
          </cell>
          <cell r="I86" t="str">
            <v>Khối Phát triển dự án</v>
          </cell>
          <cell r="J86" t="str">
            <v>Phòng Giải phóng mặt bằng</v>
          </cell>
          <cell r="K86" t="str">
            <v>Phòng Giải phóng mặt bằng</v>
          </cell>
          <cell r="L86" t="str">
            <v>Chuyên viên Giải phóng mặt bằng</v>
          </cell>
          <cell r="M86" t="str">
            <v>TD</v>
          </cell>
          <cell r="N86">
            <v>42675</v>
          </cell>
          <cell r="O86">
            <v>42675</v>
          </cell>
          <cell r="P86" t="str">
            <v>288/2017/HĐLĐ-TĐ</v>
          </cell>
          <cell r="Q86" t="str">
            <v>XĐTH</v>
          </cell>
          <cell r="R86" t="str">
            <v>2. Từ 12 đến dưới 24 tháng</v>
          </cell>
          <cell r="S86">
            <v>42736</v>
          </cell>
          <cell r="T86">
            <v>43100</v>
          </cell>
          <cell r="U86" t="str">
            <v>01</v>
          </cell>
          <cell r="V86">
            <v>-62</v>
          </cell>
          <cell r="W86" t="str">
            <v>CT</v>
          </cell>
          <cell r="X86">
            <v>0</v>
          </cell>
          <cell r="Y86">
            <v>0.9945205479452055</v>
          </cell>
          <cell r="Z86">
            <v>42948</v>
          </cell>
          <cell r="AA86">
            <v>4050000</v>
          </cell>
          <cell r="AB86">
            <v>0</v>
          </cell>
          <cell r="AC86">
            <v>500000</v>
          </cell>
          <cell r="AD86">
            <v>700000</v>
          </cell>
          <cell r="AE86">
            <v>2950000</v>
          </cell>
          <cell r="AF86">
            <v>8200000</v>
          </cell>
          <cell r="AG86" t="str">
            <v>Nữ</v>
          </cell>
          <cell r="AH86">
            <v>32496</v>
          </cell>
          <cell r="AI86">
            <v>12</v>
          </cell>
          <cell r="AJ86" t="str">
            <v>0934464098</v>
          </cell>
          <cell r="AK86" t="str">
            <v>không có</v>
          </cell>
          <cell r="AL86" t="str">
            <v>anhht@tdj.vn</v>
          </cell>
          <cell r="AM86" t="str">
            <v>anhht@chgroup.vn</v>
          </cell>
          <cell r="AN86" t="str">
            <v>012574684</v>
          </cell>
          <cell r="AO86">
            <v>40807</v>
          </cell>
          <cell r="AP86" t="str">
            <v>Hà Nội</v>
          </cell>
          <cell r="AQ86" t="str">
            <v>Cổ Nhuế 2, Bắc Từ Liêm, Hà Nội</v>
          </cell>
          <cell r="AR86" t="str">
            <v>Số nhà 28. ngõ 105, Cổ Nhuế 2, Bắc Từ Liêm, Hà Nội</v>
          </cell>
          <cell r="AS86" t="str">
            <v>Nguyễn Văn Hùng</v>
          </cell>
          <cell r="AT86">
            <v>1986</v>
          </cell>
          <cell r="AU86" t="str">
            <v>Sỹ quan quân đội</v>
          </cell>
          <cell r="AV86" t="str">
            <v>Nguyễn Hà My</v>
          </cell>
          <cell r="AW86">
            <v>2015</v>
          </cell>
          <cell r="AX86">
            <v>0</v>
          </cell>
          <cell r="AY86">
            <v>0</v>
          </cell>
          <cell r="AZ86">
            <v>0</v>
          </cell>
          <cell r="BA86">
            <v>0</v>
          </cell>
          <cell r="BB86">
            <v>0</v>
          </cell>
          <cell r="BC86">
            <v>0</v>
          </cell>
          <cell r="BD86" t="str">
            <v>0934464098</v>
          </cell>
          <cell r="BE86" t="str">
            <v>ĐH Kinh tế quốc dân: Cử nhân quản trị kinh doanh</v>
          </cell>
          <cell r="BF86" t="str">
            <v>ĐH</v>
          </cell>
          <cell r="BG86">
            <v>0</v>
          </cell>
          <cell r="BH86">
            <v>0</v>
          </cell>
          <cell r="BI86">
            <v>8439573805</v>
          </cell>
          <cell r="BJ86">
            <v>8072533354</v>
          </cell>
          <cell r="BK86">
            <v>0</v>
          </cell>
          <cell r="BL86" t="str">
            <v>0111099163</v>
          </cell>
          <cell r="BM86" t="str">
            <v xml:space="preserve"> 0111099163</v>
          </cell>
          <cell r="BN86" t="str">
            <v xml:space="preserve">1. NLĐ giữ </v>
          </cell>
          <cell r="BO86" t="str">
            <v>1. Đang tham gia BHXH</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S86">
            <v>0</v>
          </cell>
          <cell r="CT86">
            <v>0</v>
          </cell>
          <cell r="CU86">
            <v>0</v>
          </cell>
          <cell r="CV86">
            <v>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0</v>
          </cell>
          <cell r="DR86">
            <v>0</v>
          </cell>
          <cell r="DS86">
            <v>0</v>
          </cell>
          <cell r="DT86">
            <v>0</v>
          </cell>
          <cell r="DU86">
            <v>0</v>
          </cell>
          <cell r="DV86">
            <v>0</v>
          </cell>
          <cell r="DW86">
            <v>0</v>
          </cell>
          <cell r="DX86">
            <v>0</v>
          </cell>
          <cell r="DY86">
            <v>0</v>
          </cell>
          <cell r="DZ86">
            <v>0</v>
          </cell>
          <cell r="EA86">
            <v>0</v>
          </cell>
          <cell r="EB86">
            <v>0</v>
          </cell>
          <cell r="EC86">
            <v>0</v>
          </cell>
          <cell r="ED86">
            <v>0</v>
          </cell>
          <cell r="EE86">
            <v>0</v>
          </cell>
          <cell r="EF86">
            <v>0</v>
          </cell>
          <cell r="EG86" t="b">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v>0</v>
          </cell>
          <cell r="EV86">
            <v>0</v>
          </cell>
          <cell r="EW86">
            <v>0</v>
          </cell>
          <cell r="EX86">
            <v>0</v>
          </cell>
          <cell r="EY86">
            <v>0</v>
          </cell>
        </row>
        <row r="87">
          <cell r="C87">
            <v>10332</v>
          </cell>
          <cell r="D87" t="str">
            <v>Nguyễn Đồng Cường</v>
          </cell>
          <cell r="E87" t="str">
            <v>C1</v>
          </cell>
          <cell r="F87" t="str">
            <v>Công ty CP Đầu tư và Thương mại Thủ Đô</v>
          </cell>
          <cell r="G87">
            <v>0</v>
          </cell>
          <cell r="H87" t="str">
            <v>Khối Kinh doanh - Dịch vụ</v>
          </cell>
          <cell r="I87" t="str">
            <v>Ban Kinh doanh - Dịch vụ</v>
          </cell>
          <cell r="J87" t="str">
            <v>Ban Giám đốc</v>
          </cell>
          <cell r="K87" t="str">
            <v>Ban Giám đốc</v>
          </cell>
          <cell r="L87" t="str">
            <v>Giám đốc Kinh doanh - Dịch vụ</v>
          </cell>
          <cell r="M87">
            <v>0</v>
          </cell>
          <cell r="N87">
            <v>42968</v>
          </cell>
          <cell r="O87">
            <v>42968</v>
          </cell>
          <cell r="P87" t="str">
            <v>353/2017/HĐTV-TĐ</v>
          </cell>
          <cell r="Q87" t="str">
            <v>HĐTV</v>
          </cell>
          <cell r="R87" t="str">
            <v>5. 2 tháng</v>
          </cell>
          <cell r="S87">
            <v>42968</v>
          </cell>
          <cell r="T87">
            <v>43028</v>
          </cell>
          <cell r="U87">
            <v>0</v>
          </cell>
          <cell r="V87">
            <v>10</v>
          </cell>
          <cell r="W87" t="str">
            <v>TV</v>
          </cell>
          <cell r="X87">
            <v>0</v>
          </cell>
          <cell r="Y87">
            <v>0.19178082191780821</v>
          </cell>
          <cell r="Z87">
            <v>42968</v>
          </cell>
          <cell r="AA87">
            <v>30000000</v>
          </cell>
          <cell r="AB87">
            <v>0</v>
          </cell>
          <cell r="AC87">
            <v>0</v>
          </cell>
          <cell r="AD87">
            <v>0</v>
          </cell>
          <cell r="AE87">
            <v>30000000</v>
          </cell>
          <cell r="AF87">
            <v>60000000</v>
          </cell>
          <cell r="AG87" t="str">
            <v>Nam</v>
          </cell>
          <cell r="AH87">
            <v>28758</v>
          </cell>
          <cell r="AI87">
            <v>9</v>
          </cell>
          <cell r="AJ87" t="str">
            <v>0934252404</v>
          </cell>
          <cell r="AK87" t="str">
            <v>cuongnguyen.mccvn@gmail.com</v>
          </cell>
          <cell r="AL87" t="str">
            <v>cuongnd@chgroup.vn</v>
          </cell>
          <cell r="AM87" t="str">
            <v>cuongnd@chgroup.vn</v>
          </cell>
          <cell r="AN87" t="str">
            <v>100721656</v>
          </cell>
          <cell r="AO87">
            <v>41705</v>
          </cell>
          <cell r="AP87" t="str">
            <v>Quảng Ninh</v>
          </cell>
          <cell r="AQ87" t="str">
            <v>Số 24-05 CT1B, KĐT Tân Tây Đô, Tân Lập, Đan Phượng, Hà Nội</v>
          </cell>
          <cell r="AR87" t="str">
            <v>Số 24-05 CT1B, KĐT Tân Tây Đô, Tân Lập, Đan Phượng, Hà Nội</v>
          </cell>
          <cell r="AS87" t="str">
            <v>Nguyễn Thị Bích Loan</v>
          </cell>
          <cell r="AT87">
            <v>1981</v>
          </cell>
          <cell r="AU87" t="str">
            <v>Nội trợ</v>
          </cell>
          <cell r="AV87" t="str">
            <v>Nguyễn Đồng Bảo Long</v>
          </cell>
          <cell r="AW87">
            <v>2012</v>
          </cell>
          <cell r="AX87">
            <v>0</v>
          </cell>
          <cell r="AY87">
            <v>0</v>
          </cell>
          <cell r="AZ87">
            <v>0</v>
          </cell>
          <cell r="BA87">
            <v>0</v>
          </cell>
          <cell r="BB87">
            <v>0</v>
          </cell>
          <cell r="BC87">
            <v>0</v>
          </cell>
          <cell r="BD87" t="str">
            <v>Vợ Nguyễn Thị Bích Loan 0903499388</v>
          </cell>
          <cell r="BE87" t="str">
            <v>1998-2003: ĐH Ngoại thương</v>
          </cell>
          <cell r="BF87" t="str">
            <v>ĐH</v>
          </cell>
          <cell r="BG87" t="str">
            <v>Kinh tế đối ngoại</v>
          </cell>
          <cell r="BH87">
            <v>0</v>
          </cell>
          <cell r="BI87">
            <v>829437069</v>
          </cell>
          <cell r="BJ87">
            <v>8029437069</v>
          </cell>
          <cell r="BK87">
            <v>0</v>
          </cell>
          <cell r="BL87" t="str">
            <v>2005005766</v>
          </cell>
          <cell r="BM87" t="str">
            <v>không thấy</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cell r="CD87">
            <v>0</v>
          </cell>
          <cell r="CE87">
            <v>0</v>
          </cell>
          <cell r="CF87">
            <v>0</v>
          </cell>
          <cell r="CG87">
            <v>0</v>
          </cell>
          <cell r="CH87">
            <v>0</v>
          </cell>
          <cell r="CI87">
            <v>0</v>
          </cell>
          <cell r="CJ87">
            <v>0</v>
          </cell>
          <cell r="CK87">
            <v>0</v>
          </cell>
          <cell r="CL87">
            <v>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0</v>
          </cell>
          <cell r="DR87">
            <v>0</v>
          </cell>
          <cell r="DS87">
            <v>0</v>
          </cell>
          <cell r="DT87">
            <v>0</v>
          </cell>
          <cell r="DU87">
            <v>0</v>
          </cell>
          <cell r="DV87">
            <v>0</v>
          </cell>
          <cell r="DW87">
            <v>0</v>
          </cell>
          <cell r="DX87">
            <v>0</v>
          </cell>
          <cell r="DY87">
            <v>0</v>
          </cell>
          <cell r="DZ87">
            <v>0</v>
          </cell>
          <cell r="EA87">
            <v>0</v>
          </cell>
          <cell r="EB87">
            <v>0</v>
          </cell>
          <cell r="EC87">
            <v>0</v>
          </cell>
          <cell r="ED87">
            <v>0</v>
          </cell>
          <cell r="EE87">
            <v>0</v>
          </cell>
          <cell r="EF87">
            <v>0</v>
          </cell>
          <cell r="EG87">
            <v>10</v>
          </cell>
          <cell r="EH87">
            <v>42968</v>
          </cell>
          <cell r="EI87">
            <v>0</v>
          </cell>
          <cell r="EJ87">
            <v>0.19</v>
          </cell>
          <cell r="EK87">
            <v>10.19</v>
          </cell>
          <cell r="EL87" t="str">
            <v>01PT</v>
          </cell>
          <cell r="EM87" t="str">
            <v>01BG</v>
          </cell>
          <cell r="EN87" t="str">
            <v>01PTCC</v>
          </cell>
          <cell r="EO87" t="str">
            <v>01PT</v>
          </cell>
          <cell r="EP87" t="str">
            <v>01PT</v>
          </cell>
          <cell r="EQ87" t="str">
            <v>01PT</v>
          </cell>
          <cell r="ER87" t="str">
            <v>01PTCC Bằng TNĐH Ngoại Thương - chuyên ngành Kinh tế đối ngoại</v>
          </cell>
          <cell r="ES87">
            <v>0</v>
          </cell>
          <cell r="ET87">
            <v>0</v>
          </cell>
          <cell r="EU87">
            <v>0</v>
          </cell>
          <cell r="EV87">
            <v>0</v>
          </cell>
          <cell r="EW87" t="str">
            <v>THIẾU</v>
          </cell>
          <cell r="EX87">
            <v>42968</v>
          </cell>
          <cell r="EY87">
            <v>30000000</v>
          </cell>
        </row>
        <row r="88">
          <cell r="C88">
            <v>10342</v>
          </cell>
          <cell r="D88" t="str">
            <v>Nguyễn Trung Hiếu</v>
          </cell>
          <cell r="E88" t="str">
            <v>C1</v>
          </cell>
          <cell r="F88" t="str">
            <v>Công ty CP Đầu tư và Thương mại Thủ Đô</v>
          </cell>
          <cell r="G88">
            <v>0</v>
          </cell>
          <cell r="H88" t="str">
            <v>Khối Kinh doanh - Dịch vụ</v>
          </cell>
          <cell r="I88" t="str">
            <v>Ban Kinh doanh - Dịch vụ</v>
          </cell>
          <cell r="J88" t="str">
            <v>Phòng Dịch vụ</v>
          </cell>
          <cell r="K88" t="str">
            <v>Phòng Dịch vụ</v>
          </cell>
          <cell r="L88" t="str">
            <v>Trưởng phòng Dịch vụ</v>
          </cell>
          <cell r="M88">
            <v>0</v>
          </cell>
          <cell r="N88">
            <v>42983</v>
          </cell>
          <cell r="O88">
            <v>42983</v>
          </cell>
          <cell r="P88" t="str">
            <v>360/2017/HĐTV-TĐ</v>
          </cell>
          <cell r="Q88" t="str">
            <v>HĐTV</v>
          </cell>
          <cell r="R88" t="str">
            <v>5. 2 tháng</v>
          </cell>
          <cell r="S88">
            <v>42983</v>
          </cell>
          <cell r="T88">
            <v>43043</v>
          </cell>
          <cell r="U88">
            <v>0</v>
          </cell>
          <cell r="V88">
            <v>-5</v>
          </cell>
          <cell r="W88" t="str">
            <v>TV</v>
          </cell>
          <cell r="X88">
            <v>0</v>
          </cell>
          <cell r="Y88">
            <v>0.15068493150684931</v>
          </cell>
          <cell r="Z88">
            <v>42983</v>
          </cell>
          <cell r="AA88">
            <v>15000000</v>
          </cell>
          <cell r="AB88">
            <v>0</v>
          </cell>
          <cell r="AC88">
            <v>0</v>
          </cell>
          <cell r="AD88">
            <v>0</v>
          </cell>
          <cell r="AE88">
            <v>15000000</v>
          </cell>
          <cell r="AF88">
            <v>30000000</v>
          </cell>
          <cell r="AG88" t="str">
            <v>Nam</v>
          </cell>
          <cell r="AH88">
            <v>28470</v>
          </cell>
          <cell r="AI88">
            <v>12</v>
          </cell>
          <cell r="AJ88" t="str">
            <v xml:space="preserve">0973299899 </v>
          </cell>
          <cell r="AK88" t="str">
            <v>hieufom@gmail.com</v>
          </cell>
          <cell r="AL88" t="str">
            <v>hieunt@chgroup.vn</v>
          </cell>
          <cell r="AM88" t="str">
            <v>hieunt@chgroup.vn</v>
          </cell>
          <cell r="AN88" t="str">
            <v>001077001002</v>
          </cell>
          <cell r="AO88">
            <v>41716</v>
          </cell>
          <cell r="AP88" t="str">
            <v xml:space="preserve">Hà Nội </v>
          </cell>
          <cell r="AQ88" t="str">
            <v>Số 47 Ngõ Cẩm Văn – Phường Hàng Bột – Quận Đống Đa – Tp. Hà Nội</v>
          </cell>
          <cell r="AR88" t="str">
            <v>Số 47 Ngõ Cẩm Văn – Phường Hàng Bột – Quận Đống Đa – Tp. Hà Nội</v>
          </cell>
          <cell r="AS88" t="str">
            <v>Phạm Thị Thuý Nga</v>
          </cell>
          <cell r="AT88">
            <v>1983</v>
          </cell>
          <cell r="AU88" t="str">
            <v>Kinh doanh</v>
          </cell>
          <cell r="AV88" t="str">
            <v>Nguyễn Phạm Gia Hân</v>
          </cell>
          <cell r="AW88">
            <v>2007</v>
          </cell>
          <cell r="AX88" t="str">
            <v xml:space="preserve">Nguyễn Gia An </v>
          </cell>
          <cell r="AY88">
            <v>2012</v>
          </cell>
          <cell r="AZ88">
            <v>0</v>
          </cell>
          <cell r="BA88">
            <v>0</v>
          </cell>
          <cell r="BB88">
            <v>0</v>
          </cell>
          <cell r="BC88">
            <v>0</v>
          </cell>
          <cell r="BD88" t="str">
            <v xml:space="preserve">Vợ Phạm Thị Thúy Nga 0978143469 </v>
          </cell>
          <cell r="BE88" t="str">
            <v>1996-2000: ĐH Dân lập Đông Đô</v>
          </cell>
          <cell r="BF88" t="str">
            <v>ĐH</v>
          </cell>
          <cell r="BG88" t="str">
            <v>Quản trị kinh doanh du lịch</v>
          </cell>
          <cell r="BH88">
            <v>0</v>
          </cell>
          <cell r="BI88" t="str">
            <v>8002725856_x005F_x005F_x005F_x005F_x005F_x005F_x005F_x000D__x005F_x005F_x005F_x000D__x005F_x000D__x000D_
(011765105)</v>
          </cell>
          <cell r="BJ88" t="str">
            <v>8437128037_x005F_x005F_x005F_x005F_x005F_x005F_x005F_x000D__x005F_x005F_x005F_x000D__x005F_x000D__x000D_
(001077001002)</v>
          </cell>
          <cell r="BK88">
            <v>0</v>
          </cell>
          <cell r="BL88" t="str">
            <v>0105012235</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v>0</v>
          </cell>
          <cell r="CJ88">
            <v>0</v>
          </cell>
          <cell r="CK88">
            <v>0</v>
          </cell>
          <cell r="CL88">
            <v>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0</v>
          </cell>
          <cell r="DR88">
            <v>0</v>
          </cell>
          <cell r="DS88">
            <v>0</v>
          </cell>
          <cell r="DT88">
            <v>0</v>
          </cell>
          <cell r="DU88">
            <v>0</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v>0</v>
          </cell>
          <cell r="EX88">
            <v>0</v>
          </cell>
          <cell r="EY88">
            <v>0</v>
          </cell>
        </row>
        <row r="89">
          <cell r="C89">
            <v>10220</v>
          </cell>
          <cell r="D89" t="str">
            <v>Trần Kim Cương</v>
          </cell>
          <cell r="E89" t="str">
            <v>C1</v>
          </cell>
          <cell r="F89" t="str">
            <v>Công ty CP Đầu tư và Thương mại Thủ Đô</v>
          </cell>
          <cell r="G89">
            <v>0</v>
          </cell>
          <cell r="H89" t="str">
            <v>Khối Kinh doanh - Dịch vụ</v>
          </cell>
          <cell r="I89" t="str">
            <v>Ban Kinh doanh - Dịch vụ</v>
          </cell>
          <cell r="J89" t="str">
            <v>Phòng Dịch vụ</v>
          </cell>
          <cell r="K89" t="str">
            <v>BP Chăm sóc khách hàng</v>
          </cell>
          <cell r="L89" t="str">
            <v>Trưởng BP Chăm sóc khách hàng</v>
          </cell>
          <cell r="M89" t="str">
            <v>TD</v>
          </cell>
          <cell r="N89">
            <v>42809</v>
          </cell>
          <cell r="O89">
            <v>42809</v>
          </cell>
          <cell r="P89" t="str">
            <v>318/2017/HĐLĐ-TĐ</v>
          </cell>
          <cell r="Q89" t="str">
            <v>XĐTH</v>
          </cell>
          <cell r="R89" t="str">
            <v>2. Từ 12 đến dưới 24 tháng</v>
          </cell>
          <cell r="S89">
            <v>42870</v>
          </cell>
          <cell r="T89">
            <v>43251</v>
          </cell>
          <cell r="U89" t="str">
            <v>01</v>
          </cell>
          <cell r="V89">
            <v>-213</v>
          </cell>
          <cell r="W89" t="str">
            <v>CT</v>
          </cell>
          <cell r="X89">
            <v>0</v>
          </cell>
          <cell r="Y89">
            <v>0.62739726027397258</v>
          </cell>
          <cell r="Z89">
            <v>42809</v>
          </cell>
          <cell r="AA89">
            <v>7500000</v>
          </cell>
          <cell r="AB89">
            <v>0</v>
          </cell>
          <cell r="AC89">
            <v>0</v>
          </cell>
          <cell r="AD89">
            <v>0</v>
          </cell>
          <cell r="AE89">
            <v>7500000</v>
          </cell>
          <cell r="AF89">
            <v>15000000</v>
          </cell>
          <cell r="AG89" t="str">
            <v>Nam</v>
          </cell>
          <cell r="AH89">
            <v>30451</v>
          </cell>
          <cell r="AI89">
            <v>5</v>
          </cell>
          <cell r="AJ89" t="str">
            <v>0981242573</v>
          </cell>
          <cell r="AK89" t="str">
            <v xml:space="preserve">cuongtkp@gmail.com </v>
          </cell>
          <cell r="AL89" t="str">
            <v>cuongtk@tdj.vn</v>
          </cell>
          <cell r="AM89" t="str">
            <v>cuongtk@chgroup.vn</v>
          </cell>
          <cell r="AN89" t="str">
            <v>025083000143</v>
          </cell>
          <cell r="AO89">
            <v>42030</v>
          </cell>
          <cell r="AP89" t="str">
            <v>Cục CS ĐKQL cư trú và DLQG về dân cư</v>
          </cell>
          <cell r="AQ89" t="str">
            <v>Phòng 409B/A9, Nghĩa Tân, Cầu Giấy, Hà Nội</v>
          </cell>
          <cell r="AR89" t="str">
            <v>18/2, Mễ Trì Hạ, Từ Liêm, Nam Từ Liêm, Hà Nội</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8477981636</v>
          </cell>
          <cell r="BJ89">
            <v>8477981636</v>
          </cell>
          <cell r="BK89">
            <v>0</v>
          </cell>
          <cell r="BL89">
            <v>0</v>
          </cell>
          <cell r="BM89" t="str">
            <v>không thấy</v>
          </cell>
          <cell r="BN89">
            <v>0</v>
          </cell>
          <cell r="BO89" t="str">
            <v>2. Chưa tham gia BHXH</v>
          </cell>
          <cell r="BP89">
            <v>0</v>
          </cell>
          <cell r="BQ89">
            <v>0</v>
          </cell>
          <cell r="BR89">
            <v>42809</v>
          </cell>
          <cell r="BS89">
            <v>0</v>
          </cell>
          <cell r="BT89">
            <v>0.63</v>
          </cell>
          <cell r="BU89">
            <v>0.63</v>
          </cell>
          <cell r="BV89" t="str">
            <v>01PT</v>
          </cell>
          <cell r="BW89" t="str">
            <v>01PTCC</v>
          </cell>
          <cell r="BX89" t="str">
            <v>01PTCC</v>
          </cell>
          <cell r="BY89" t="str">
            <v>01PT</v>
          </cell>
          <cell r="BZ89" t="str">
            <v>01PTCC</v>
          </cell>
          <cell r="CA89" t="str">
            <v>01BG</v>
          </cell>
          <cell r="CB89" t="str">
            <v>01PT Bằng TN ĐH Kinh tế Quốc dân - ngành Quản trị kinh doanh.</v>
          </cell>
          <cell r="CC89">
            <v>0</v>
          </cell>
          <cell r="CD89" t="str">
            <v>01PT Giấy chứng nhận đã hoàn thành khóa đào tạo, bồi dưỡng kiến thức về quản lý điều hành sàn giao dịch BĐS.</v>
          </cell>
          <cell r="CE89" t="str">
            <v>01PTCC Chứng chỉ được hành nghề Môi giới BĐS.</v>
          </cell>
          <cell r="CF89">
            <v>0</v>
          </cell>
          <cell r="CG89" t="str">
            <v>THIẾU</v>
          </cell>
          <cell r="CH89">
            <v>42809</v>
          </cell>
          <cell r="CI89">
            <v>7500000</v>
          </cell>
          <cell r="CJ89">
            <v>0</v>
          </cell>
          <cell r="CK89">
            <v>7500000</v>
          </cell>
          <cell r="CL89">
            <v>15000000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42809</v>
          </cell>
          <cell r="DR89">
            <v>0</v>
          </cell>
          <cell r="DS89">
            <v>0</v>
          </cell>
          <cell r="DT89" t="str">
            <v>Bộ phận Chăm sóc khách hàng</v>
          </cell>
          <cell r="DU89" t="str">
            <v>Trưởng nhóm Chăm sóc khách hàng</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42808</v>
          </cell>
          <cell r="EW89" t="str">
            <v>MỘC</v>
          </cell>
          <cell r="EX89">
            <v>107866816090</v>
          </cell>
          <cell r="EY89" t="str">
            <v>Hà Nội</v>
          </cell>
        </row>
        <row r="90">
          <cell r="C90">
            <v>10221</v>
          </cell>
          <cell r="D90" t="str">
            <v>Nguyễn Văn Huy</v>
          </cell>
          <cell r="E90" t="str">
            <v>C1</v>
          </cell>
          <cell r="F90" t="str">
            <v>Công ty CP Đầu tư và Thương mại Thủ Đô</v>
          </cell>
          <cell r="G90">
            <v>0</v>
          </cell>
          <cell r="H90" t="str">
            <v>Khối Kinh doanh - Dịch vụ</v>
          </cell>
          <cell r="I90" t="str">
            <v>Ban Kinh doanh - Dịch vụ</v>
          </cell>
          <cell r="J90" t="str">
            <v>Phòng Dịch vụ</v>
          </cell>
          <cell r="K90" t="str">
            <v>BP Chăm sóc khách hàng</v>
          </cell>
          <cell r="L90" t="str">
            <v>Nhân viên Chăm sóc khách hàng</v>
          </cell>
          <cell r="M90" t="str">
            <v>TD</v>
          </cell>
          <cell r="N90">
            <v>42809</v>
          </cell>
          <cell r="O90">
            <v>42809</v>
          </cell>
          <cell r="P90" t="str">
            <v>319/2017/HĐLĐ-TĐ</v>
          </cell>
          <cell r="Q90" t="str">
            <v>XĐTH</v>
          </cell>
          <cell r="R90" t="str">
            <v>2. Từ 12 đến dưới 24 tháng</v>
          </cell>
          <cell r="S90">
            <v>42870</v>
          </cell>
          <cell r="T90">
            <v>43251</v>
          </cell>
          <cell r="U90" t="str">
            <v>01</v>
          </cell>
          <cell r="V90">
            <v>-213</v>
          </cell>
          <cell r="W90" t="str">
            <v>CT</v>
          </cell>
          <cell r="X90">
            <v>0</v>
          </cell>
          <cell r="Y90">
            <v>0.62739726027397258</v>
          </cell>
          <cell r="Z90">
            <v>42809</v>
          </cell>
          <cell r="AA90">
            <v>4050000</v>
          </cell>
          <cell r="AB90">
            <v>0</v>
          </cell>
          <cell r="AC90">
            <v>0</v>
          </cell>
          <cell r="AD90">
            <v>0</v>
          </cell>
          <cell r="AE90">
            <v>1950000</v>
          </cell>
          <cell r="AF90">
            <v>6000000</v>
          </cell>
          <cell r="AG90" t="str">
            <v>Nam</v>
          </cell>
          <cell r="AH90">
            <v>34421</v>
          </cell>
          <cell r="AI90">
            <v>3</v>
          </cell>
          <cell r="AJ90" t="str">
            <v>01635618270</v>
          </cell>
          <cell r="AK90" t="str">
            <v>Huynguyenvan.ftu.k51@gmail.com</v>
          </cell>
          <cell r="AL90" t="str">
            <v>huynv@tdj.vn</v>
          </cell>
          <cell r="AM90" t="str">
            <v>huynv@chgroup.vn</v>
          </cell>
          <cell r="AN90" t="str">
            <v>030094001397</v>
          </cell>
          <cell r="AO90">
            <v>42608</v>
          </cell>
          <cell r="AP90" t="str">
            <v>Cục CS ĐKQL cư trú và DLQG về dân cư</v>
          </cell>
          <cell r="AQ90" t="str">
            <v>Minh Đức, Tứ Kỳ, Hải Dương</v>
          </cell>
          <cell r="AR90" t="str">
            <v>Định Công, Hoàng Mai, Hà Nội</v>
          </cell>
          <cell r="AS90">
            <v>0</v>
          </cell>
          <cell r="AT90">
            <v>0</v>
          </cell>
          <cell r="AU90">
            <v>0</v>
          </cell>
          <cell r="AV90">
            <v>0</v>
          </cell>
          <cell r="AW90">
            <v>0</v>
          </cell>
          <cell r="AX90">
            <v>0</v>
          </cell>
          <cell r="AY90">
            <v>0</v>
          </cell>
          <cell r="AZ90">
            <v>0</v>
          </cell>
          <cell r="BA90">
            <v>0</v>
          </cell>
          <cell r="BB90">
            <v>0</v>
          </cell>
          <cell r="BC90">
            <v>0</v>
          </cell>
          <cell r="BD90" t="str">
            <v>Bạn Vũ Bá Tâm: 01654590896</v>
          </cell>
          <cell r="BE90" t="str">
            <v>ĐH Ngoại thương HN</v>
          </cell>
          <cell r="BF90" t="str">
            <v>ĐH</v>
          </cell>
          <cell r="BG90" t="str">
            <v>Luật Quốc tế</v>
          </cell>
          <cell r="BH90">
            <v>0</v>
          </cell>
          <cell r="BI90" t="str">
            <v>1. Chưa có</v>
          </cell>
          <cell r="BJ90">
            <v>0</v>
          </cell>
          <cell r="BK90">
            <v>0</v>
          </cell>
          <cell r="BL90" t="str">
            <v>1. Chưa có</v>
          </cell>
          <cell r="BM90" t="str">
            <v>không thấy</v>
          </cell>
          <cell r="BN90">
            <v>0</v>
          </cell>
          <cell r="BO90" t="str">
            <v>2. Chưa tham gia BHXH</v>
          </cell>
          <cell r="BP90" t="str">
            <v>1. 2015-2016: Công ty Luật TNHH Quốc tế Thiên Việt_x005F_x005F_x005F_x005F_x005F_x005F_x005F_x000D__x005F_x005F_x005F_x000D__x005F_x000D__x000D_
2. 2016-2017: Công ty CP Tư vấn đầu tư dự án quốc tế</v>
          </cell>
          <cell r="BQ90">
            <v>2</v>
          </cell>
          <cell r="BR90">
            <v>42809</v>
          </cell>
          <cell r="BS90">
            <v>0</v>
          </cell>
          <cell r="BT90">
            <v>0.63</v>
          </cell>
          <cell r="BU90">
            <v>2.63</v>
          </cell>
          <cell r="BV90" t="str">
            <v>01PT</v>
          </cell>
          <cell r="BW90" t="str">
            <v>01BG</v>
          </cell>
          <cell r="BX90" t="str">
            <v>01 Trích lục (bản sao)</v>
          </cell>
          <cell r="BY90" t="str">
            <v>01PT</v>
          </cell>
          <cell r="BZ90" t="str">
            <v>01PTCC</v>
          </cell>
          <cell r="CA90" t="str">
            <v>01PT</v>
          </cell>
          <cell r="CB90" t="str">
            <v>01 PTCC Bằng TN ĐH Ngoại thương - ngành Luật thương mại quốc tế.</v>
          </cell>
          <cell r="CC90">
            <v>0</v>
          </cell>
          <cell r="CD90">
            <v>0</v>
          </cell>
          <cell r="CE90">
            <v>0</v>
          </cell>
          <cell r="CF90">
            <v>0</v>
          </cell>
          <cell r="CG90" t="str">
            <v>THIẾU</v>
          </cell>
          <cell r="CH90">
            <v>42809</v>
          </cell>
          <cell r="CI90">
            <v>4050000</v>
          </cell>
          <cell r="CJ90">
            <v>0</v>
          </cell>
          <cell r="CK90">
            <v>1950000</v>
          </cell>
          <cell r="CL90">
            <v>6000000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42809</v>
          </cell>
          <cell r="DR90">
            <v>0</v>
          </cell>
          <cell r="DS90">
            <v>0</v>
          </cell>
          <cell r="DT90" t="str">
            <v>Bộ phận Chăm sóc khách hàng</v>
          </cell>
          <cell r="DU90" t="str">
            <v>Nhân viên Chăm sóc khách hàng</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42808</v>
          </cell>
          <cell r="EW90" t="str">
            <v>THỔ</v>
          </cell>
          <cell r="EX90">
            <v>101866808091</v>
          </cell>
          <cell r="EY90" t="str">
            <v>Hải Dương</v>
          </cell>
        </row>
        <row r="91">
          <cell r="C91">
            <v>10214</v>
          </cell>
          <cell r="D91" t="str">
            <v>Hoàng Thị Yến</v>
          </cell>
          <cell r="E91" t="str">
            <v>C1</v>
          </cell>
          <cell r="F91" t="str">
            <v>Công ty CP Đầu tư và Thương mại Thủ Đô</v>
          </cell>
          <cell r="G91" t="str">
            <v>G</v>
          </cell>
          <cell r="H91" t="str">
            <v>Khối Kinh doanh - Dịch vụ</v>
          </cell>
          <cell r="I91" t="str">
            <v>Ban Kinh doanh - Dịch vụ</v>
          </cell>
          <cell r="J91" t="str">
            <v>Phòng Dịch vụ</v>
          </cell>
          <cell r="K91" t="str">
            <v>BP Chăm sóc khách hàng</v>
          </cell>
          <cell r="L91" t="str">
            <v>Chuyên viên Chăm sóc khách hàng</v>
          </cell>
          <cell r="M91" t="str">
            <v>TD</v>
          </cell>
          <cell r="N91">
            <v>42706</v>
          </cell>
          <cell r="O91">
            <v>42706</v>
          </cell>
          <cell r="P91" t="str">
            <v>298/2017/HĐLĐ-TĐ</v>
          </cell>
          <cell r="Q91" t="str">
            <v>XĐTH</v>
          </cell>
          <cell r="R91" t="str">
            <v>2. Từ 12 đến dưới 24 tháng</v>
          </cell>
          <cell r="S91">
            <v>42856</v>
          </cell>
          <cell r="T91">
            <v>43251</v>
          </cell>
          <cell r="U91" t="str">
            <v>02</v>
          </cell>
          <cell r="V91">
            <v>-213</v>
          </cell>
          <cell r="W91" t="str">
            <v>CT</v>
          </cell>
          <cell r="X91">
            <v>0</v>
          </cell>
          <cell r="Y91">
            <v>0.90958904109589045</v>
          </cell>
          <cell r="Z91">
            <v>42736</v>
          </cell>
          <cell r="AA91">
            <v>4050000</v>
          </cell>
          <cell r="AB91">
            <v>0</v>
          </cell>
          <cell r="AC91">
            <v>0</v>
          </cell>
          <cell r="AD91">
            <v>0</v>
          </cell>
          <cell r="AE91">
            <v>2450000</v>
          </cell>
          <cell r="AF91">
            <v>6500000</v>
          </cell>
          <cell r="AG91" t="str">
            <v>Nữ</v>
          </cell>
          <cell r="AH91">
            <v>31856</v>
          </cell>
          <cell r="AI91">
            <v>3</v>
          </cell>
          <cell r="AJ91" t="str">
            <v>01648356144</v>
          </cell>
          <cell r="AK91" t="str">
            <v>hoangyen155@gmail.com</v>
          </cell>
          <cell r="AL91" t="str">
            <v>yenht@tdj.vn</v>
          </cell>
          <cell r="AM91" t="str">
            <v>yenht@chgroup.vn</v>
          </cell>
          <cell r="AN91" t="str">
            <v>172639021</v>
          </cell>
          <cell r="AO91">
            <v>38125</v>
          </cell>
          <cell r="AP91" t="str">
            <v>Thanh Hóa</v>
          </cell>
          <cell r="AQ91" t="str">
            <v>Tượng Sơn, Nông Cống, Thanh Hóa</v>
          </cell>
          <cell r="AR91" t="str">
            <v>Vân Tảo, Thường Tín, Hà Nội</v>
          </cell>
          <cell r="AS91" t="str">
            <v>Trần Bùi Sửu</v>
          </cell>
          <cell r="AT91">
            <v>1985</v>
          </cell>
          <cell r="AU91" t="str">
            <v>Tự do</v>
          </cell>
          <cell r="AV91">
            <v>0</v>
          </cell>
          <cell r="AW91">
            <v>0</v>
          </cell>
          <cell r="AX91">
            <v>0</v>
          </cell>
          <cell r="AY91">
            <v>0</v>
          </cell>
          <cell r="AZ91">
            <v>0</v>
          </cell>
          <cell r="BA91">
            <v>0</v>
          </cell>
          <cell r="BB91">
            <v>0</v>
          </cell>
          <cell r="BC91">
            <v>0</v>
          </cell>
          <cell r="BD91" t="str">
            <v>Bổ sung</v>
          </cell>
          <cell r="BE91" t="str">
            <v>ĐH Thương mại</v>
          </cell>
          <cell r="BF91" t="str">
            <v>ĐH</v>
          </cell>
          <cell r="BG91">
            <v>0</v>
          </cell>
          <cell r="BH91">
            <v>0</v>
          </cell>
          <cell r="BI91" t="str">
            <v>1. Chưa có</v>
          </cell>
          <cell r="BJ91" t="str">
            <v>trùng số cmt vs ng khác MST 8292627022 - Lê văn trung</v>
          </cell>
          <cell r="BK91">
            <v>0</v>
          </cell>
          <cell r="BL91" t="str">
            <v>Chưa cung cấp</v>
          </cell>
          <cell r="BM91" t="str">
            <v>không thấy</v>
          </cell>
          <cell r="BN91" t="str">
            <v xml:space="preserve">1. NLĐ giữ </v>
          </cell>
          <cell r="BO91" t="str">
            <v>8. Không phải tham gia</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v>0</v>
          </cell>
          <cell r="CK91">
            <v>0</v>
          </cell>
          <cell r="CL91">
            <v>0</v>
          </cell>
          <cell r="CM91">
            <v>0</v>
          </cell>
          <cell r="CN91">
            <v>0</v>
          </cell>
          <cell r="CO91">
            <v>0</v>
          </cell>
          <cell r="CP91">
            <v>0</v>
          </cell>
          <cell r="CQ91">
            <v>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0</v>
          </cell>
          <cell r="DR91">
            <v>0</v>
          </cell>
          <cell r="DS91">
            <v>0</v>
          </cell>
          <cell r="DT91">
            <v>0</v>
          </cell>
          <cell r="DU91">
            <v>0</v>
          </cell>
          <cell r="DV91">
            <v>0</v>
          </cell>
          <cell r="DW91">
            <v>0</v>
          </cell>
          <cell r="DX91">
            <v>0</v>
          </cell>
          <cell r="DY91">
            <v>0</v>
          </cell>
          <cell r="DZ91">
            <v>0</v>
          </cell>
          <cell r="EA91">
            <v>0</v>
          </cell>
          <cell r="EB91">
            <v>0</v>
          </cell>
          <cell r="EC91">
            <v>0</v>
          </cell>
          <cell r="ED91">
            <v>0</v>
          </cell>
          <cell r="EE91">
            <v>0</v>
          </cell>
          <cell r="EF91">
            <v>0</v>
          </cell>
          <cell r="EG91">
            <v>0</v>
          </cell>
          <cell r="EH91">
            <v>0</v>
          </cell>
          <cell r="EI91">
            <v>4.4504193350142046E-307</v>
          </cell>
          <cell r="EJ91">
            <v>0</v>
          </cell>
          <cell r="EK91">
            <v>0</v>
          </cell>
          <cell r="EL91">
            <v>0</v>
          </cell>
          <cell r="EM91">
            <v>0</v>
          </cell>
          <cell r="EN91">
            <v>0</v>
          </cell>
          <cell r="EO91">
            <v>0</v>
          </cell>
          <cell r="EP91">
            <v>0</v>
          </cell>
          <cell r="EQ91">
            <v>0</v>
          </cell>
          <cell r="ER91">
            <v>0</v>
          </cell>
          <cell r="ES91">
            <v>0</v>
          </cell>
          <cell r="ET91">
            <v>0</v>
          </cell>
          <cell r="EU91">
            <v>0</v>
          </cell>
          <cell r="EV91">
            <v>0</v>
          </cell>
          <cell r="EW91">
            <v>0</v>
          </cell>
          <cell r="EX91">
            <v>0</v>
          </cell>
          <cell r="EY91">
            <v>0</v>
          </cell>
        </row>
        <row r="92">
          <cell r="C92">
            <v>10224</v>
          </cell>
          <cell r="D92" t="str">
            <v>Nguyễn Thúy Hằng</v>
          </cell>
          <cell r="E92" t="str">
            <v>C1</v>
          </cell>
          <cell r="F92" t="str">
            <v>Công ty CP Đầu tư và Thương mại Thủ Đô</v>
          </cell>
          <cell r="G92">
            <v>0</v>
          </cell>
          <cell r="H92" t="str">
            <v>Khối Kinh doanh - Dịch vụ</v>
          </cell>
          <cell r="I92" t="str">
            <v>Ban Kinh doanh - Dịch vụ</v>
          </cell>
          <cell r="J92" t="str">
            <v>Phòng Dịch vụ</v>
          </cell>
          <cell r="K92" t="str">
            <v>Phòng Dịch vụ</v>
          </cell>
          <cell r="L92" t="str">
            <v>Lễ tân nhà mẫu DE4</v>
          </cell>
          <cell r="M92" t="str">
            <v>TD</v>
          </cell>
          <cell r="N92">
            <v>42815</v>
          </cell>
          <cell r="O92">
            <v>42815</v>
          </cell>
          <cell r="P92" t="str">
            <v>325/2017/HĐLĐ-TĐ</v>
          </cell>
          <cell r="Q92" t="str">
            <v>XĐTH</v>
          </cell>
          <cell r="R92" t="str">
            <v>2. Từ 12 đến dưới 24 tháng</v>
          </cell>
          <cell r="S92">
            <v>42905</v>
          </cell>
          <cell r="T92">
            <v>43269</v>
          </cell>
          <cell r="U92" t="str">
            <v>01</v>
          </cell>
          <cell r="V92">
            <v>-231</v>
          </cell>
          <cell r="W92" t="str">
            <v>CT</v>
          </cell>
          <cell r="X92">
            <v>0</v>
          </cell>
          <cell r="Y92">
            <v>0.61095890410958908</v>
          </cell>
          <cell r="Z92" t="str">
            <v>1/7 - 31/8</v>
          </cell>
          <cell r="AA92">
            <v>4050000</v>
          </cell>
          <cell r="AB92">
            <v>0</v>
          </cell>
          <cell r="AC92">
            <v>0</v>
          </cell>
          <cell r="AD92">
            <v>0</v>
          </cell>
          <cell r="AE92">
            <v>2950000</v>
          </cell>
          <cell r="AF92">
            <v>7000000</v>
          </cell>
          <cell r="AG92" t="str">
            <v>Nữ</v>
          </cell>
          <cell r="AH92">
            <v>31578</v>
          </cell>
          <cell r="AI92">
            <v>6</v>
          </cell>
          <cell r="AJ92" t="str">
            <v>0915688663</v>
          </cell>
          <cell r="AK92" t="str">
            <v>Không có</v>
          </cell>
          <cell r="AL92" t="str">
            <v>hangnt1@tdj.vn</v>
          </cell>
          <cell r="AM92" t="str">
            <v>hangnt1@chgroup.vn</v>
          </cell>
          <cell r="AN92" t="str">
            <v>034186000193</v>
          </cell>
          <cell r="AO92">
            <v>41852</v>
          </cell>
          <cell r="AP92" t="str">
            <v>Hà Nội</v>
          </cell>
          <cell r="AQ92" t="str">
            <v>Số nhà 48, Trần Nhật Duật, phường Đồng Xuân, Quận Hoàn Kiếm, Hà Nội</v>
          </cell>
          <cell r="AR92" t="str">
            <v>Số nhà 48, Trần Nhật Duật, phường Đồng Xuân, Quận Hoàn Kiếm, Hà Nội</v>
          </cell>
          <cell r="AS92" t="str">
            <v>Lương Thế Vinh</v>
          </cell>
          <cell r="AT92" t="str">
            <v>1985</v>
          </cell>
          <cell r="AU92" t="str">
            <v>Nhân viên kinh doanh</v>
          </cell>
          <cell r="AV92" t="str">
            <v>Lương Chí Thiện</v>
          </cell>
          <cell r="AW92" t="str">
            <v>2013</v>
          </cell>
          <cell r="AX92" t="str">
            <v>Lương Gia Hân</v>
          </cell>
          <cell r="AY92" t="str">
            <v>2016</v>
          </cell>
          <cell r="AZ92" t="str">
            <v>Lương Gia An</v>
          </cell>
          <cell r="BA92" t="str">
            <v>2016</v>
          </cell>
          <cell r="BB92">
            <v>0</v>
          </cell>
          <cell r="BC92">
            <v>0</v>
          </cell>
          <cell r="BD92" t="str">
            <v>Lương thế Vinh: 0915688363</v>
          </cell>
          <cell r="BE92" t="str">
            <v>1. THPT Tây Tiền Hải</v>
          </cell>
          <cell r="BF92" t="str">
            <v>THPT</v>
          </cell>
          <cell r="BG92">
            <v>0</v>
          </cell>
          <cell r="BH92">
            <v>0</v>
          </cell>
          <cell r="BI92" t="str">
            <v>1. Chưa có</v>
          </cell>
          <cell r="BJ92">
            <v>0</v>
          </cell>
          <cell r="BK92">
            <v>0</v>
          </cell>
          <cell r="BL92">
            <v>0</v>
          </cell>
          <cell r="BM92" t="str">
            <v>không thấy</v>
          </cell>
          <cell r="BN92">
            <v>0</v>
          </cell>
          <cell r="BO92" t="str">
            <v>2. Chưa tham gia BHXH</v>
          </cell>
          <cell r="BP92">
            <v>0</v>
          </cell>
          <cell r="BQ92">
            <v>0</v>
          </cell>
          <cell r="BR92">
            <v>42815</v>
          </cell>
          <cell r="BS92">
            <v>0</v>
          </cell>
          <cell r="BT92">
            <v>0.61</v>
          </cell>
          <cell r="BU92">
            <v>0.61</v>
          </cell>
          <cell r="BV92" t="str">
            <v>THIẾU</v>
          </cell>
          <cell r="BW92" t="str">
            <v>Chưa có xác nhận của chính quyền địa phương hoặc Thủ trưởng cơ quan.</v>
          </cell>
          <cell r="BX92" t="str">
            <v>03PTCC</v>
          </cell>
          <cell r="BY92" t="str">
            <v>01PT</v>
          </cell>
          <cell r="BZ92" t="str">
            <v>01PT</v>
          </cell>
          <cell r="CA92" t="str">
            <v>THIẾU</v>
          </cell>
          <cell r="CB92" t="str">
            <v>02PTCC Bằng tốt nghiệp THPT</v>
          </cell>
          <cell r="CC92">
            <v>0</v>
          </cell>
          <cell r="CD92">
            <v>0</v>
          </cell>
          <cell r="CE92">
            <v>0</v>
          </cell>
          <cell r="CF92">
            <v>0</v>
          </cell>
          <cell r="CG92" t="str">
            <v>THIẾU</v>
          </cell>
          <cell r="CH92">
            <v>42815</v>
          </cell>
          <cell r="CI92">
            <v>4050000</v>
          </cell>
          <cell r="CJ92">
            <v>0</v>
          </cell>
          <cell r="CK92">
            <v>950000</v>
          </cell>
          <cell r="CL92">
            <v>5000000</v>
          </cell>
          <cell r="CM92" t="str">
            <v>1/7 - 31/8</v>
          </cell>
          <cell r="CN92">
            <v>4050000</v>
          </cell>
          <cell r="CO92">
            <v>0</v>
          </cell>
          <cell r="CP92">
            <v>2950000</v>
          </cell>
          <cell r="CQ92">
            <v>7000000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42815</v>
          </cell>
          <cell r="DR92">
            <v>0</v>
          </cell>
          <cell r="DS92" t="str">
            <v>Ban Kinh doanh - Dịch vụ</v>
          </cell>
          <cell r="DT92" t="str">
            <v>Bộ phận thủ tục &amp; CSKH</v>
          </cell>
          <cell r="DU92" t="str">
            <v>Nhân viên lễ tân nhà mẫu</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42818</v>
          </cell>
          <cell r="EW92" t="str">
            <v>THỔ</v>
          </cell>
          <cell r="EX92" t="str">
            <v>102003969645</v>
          </cell>
          <cell r="EY92" t="str">
            <v>Thái Bình</v>
          </cell>
        </row>
        <row r="93">
          <cell r="C93">
            <v>10241</v>
          </cell>
          <cell r="D93" t="str">
            <v>Nguyễn Thị Chiêm</v>
          </cell>
          <cell r="E93" t="str">
            <v>C1</v>
          </cell>
          <cell r="F93" t="str">
            <v>Công ty CP Đầu tư Capital House</v>
          </cell>
          <cell r="G93" t="str">
            <v>G</v>
          </cell>
          <cell r="H93" t="str">
            <v>Khối Kinh doanh - Dịch vụ</v>
          </cell>
          <cell r="I93" t="str">
            <v>Ban Kinh doanh - Dịch vụ</v>
          </cell>
          <cell r="J93" t="str">
            <v>Phòng Dịch vụ</v>
          </cell>
          <cell r="K93" t="str">
            <v xml:space="preserve">BP Thủ tục khách hàng </v>
          </cell>
          <cell r="L93" t="str">
            <v>Trưởng Bộ phận Thủ tục khách hàng</v>
          </cell>
          <cell r="M93" t="str">
            <v>TD</v>
          </cell>
          <cell r="N93">
            <v>42499</v>
          </cell>
          <cell r="O93">
            <v>42499</v>
          </cell>
          <cell r="P93" t="str">
            <v>234/2017/HĐLĐ-TĐ</v>
          </cell>
          <cell r="Q93" t="str">
            <v>XĐTH</v>
          </cell>
          <cell r="R93" t="str">
            <v>3. Từ 24 đến dưới 36 tháng</v>
          </cell>
          <cell r="S93">
            <v>42948</v>
          </cell>
          <cell r="T93">
            <v>43677</v>
          </cell>
          <cell r="U93" t="str">
            <v>02</v>
          </cell>
          <cell r="V93">
            <v>-639</v>
          </cell>
          <cell r="W93" t="str">
            <v>CT</v>
          </cell>
          <cell r="X93">
            <v>0</v>
          </cell>
          <cell r="Y93">
            <v>1.4767123287671233</v>
          </cell>
          <cell r="Z93">
            <v>42948</v>
          </cell>
          <cell r="AA93">
            <v>11500000</v>
          </cell>
          <cell r="AB93">
            <v>0</v>
          </cell>
          <cell r="AC93">
            <v>0</v>
          </cell>
          <cell r="AD93">
            <v>1500000</v>
          </cell>
          <cell r="AE93">
            <v>11500000</v>
          </cell>
          <cell r="AF93">
            <v>24500000</v>
          </cell>
          <cell r="AG93" t="str">
            <v>Nữ</v>
          </cell>
          <cell r="AH93">
            <v>30844</v>
          </cell>
          <cell r="AI93">
            <v>6</v>
          </cell>
          <cell r="AJ93" t="str">
            <v>0982804884</v>
          </cell>
          <cell r="AK93" t="str">
            <v>chiemtinh@gmail.com</v>
          </cell>
          <cell r="AL93" t="str">
            <v>chiemnt@tdj.vn</v>
          </cell>
          <cell r="AM93" t="str">
            <v>chiemnt@chgroup.vn</v>
          </cell>
          <cell r="AN93">
            <v>125170488</v>
          </cell>
          <cell r="AO93">
            <v>41855</v>
          </cell>
          <cell r="AP93" t="str">
            <v>Bắc Ninh</v>
          </cell>
          <cell r="AQ93" t="str">
            <v>Thôn Thiên Lộc, xã Trung Chính, huyện Lương Tài, Bắc Ninh</v>
          </cell>
          <cell r="AR93" t="str">
            <v>P4102 CT1, chung cư Ruby city, phường Giang Biên, quận Long Biên, Hà Nội</v>
          </cell>
          <cell r="AS93" t="str">
            <v>Phí Hữu Lực</v>
          </cell>
          <cell r="AT93" t="str">
            <v>1984</v>
          </cell>
          <cell r="AU93" t="str">
            <v>Sỹ quan</v>
          </cell>
          <cell r="AV93" t="str">
            <v>Phí Diệp Anh</v>
          </cell>
          <cell r="AW93" t="str">
            <v>2014</v>
          </cell>
          <cell r="AX93">
            <v>0</v>
          </cell>
          <cell r="AY93">
            <v>0</v>
          </cell>
          <cell r="AZ93">
            <v>0</v>
          </cell>
          <cell r="BA93">
            <v>0</v>
          </cell>
          <cell r="BB93">
            <v>0</v>
          </cell>
          <cell r="BC93">
            <v>0</v>
          </cell>
          <cell r="BD93" t="str">
            <v>Bổ sung</v>
          </cell>
          <cell r="BE93" t="str">
            <v>ĐH Luật Hà Nội: Cử nhân luật</v>
          </cell>
          <cell r="BF93" t="str">
            <v>ĐH</v>
          </cell>
          <cell r="BG93">
            <v>0</v>
          </cell>
          <cell r="BH93">
            <v>0</v>
          </cell>
          <cell r="BI93">
            <v>8047863172</v>
          </cell>
          <cell r="BJ93">
            <v>8047863172</v>
          </cell>
          <cell r="BK93">
            <v>1</v>
          </cell>
          <cell r="BL93" t="str">
            <v>2711000494</v>
          </cell>
          <cell r="BM93" t="str">
            <v>không thấy</v>
          </cell>
          <cell r="BN93" t="str">
            <v xml:space="preserve">1. NLĐ giữ </v>
          </cell>
          <cell r="BO93" t="str">
            <v>1. Đang tham gia BHXH</v>
          </cell>
          <cell r="BP93" t="str">
            <v>1. 08/2010 - 01/2015: Cty TNHH Bất động sản Dabaco - Tập đoàn Dabaco Việt Nam - Nhân viên pháp chế_x005F_x005F_x005F_x005F_x005F_x005F_x005F_x000D__x005F_x005F_x005F_x000D__x005F_x000D__x000D_
2. 10/2007 - 06/2010: Cty TNHH Tầm nhìn và tư vấn VKO - Nhân viên tư vấn luật</v>
          </cell>
          <cell r="BQ93">
            <v>8</v>
          </cell>
          <cell r="BR93">
            <v>42499</v>
          </cell>
          <cell r="BS93">
            <v>0</v>
          </cell>
          <cell r="BT93">
            <v>1.48</v>
          </cell>
          <cell r="BU93">
            <v>9.48</v>
          </cell>
          <cell r="BV93" t="str">
            <v>01PT</v>
          </cell>
          <cell r="BW93" t="str">
            <v>01BG</v>
          </cell>
          <cell r="BX93" t="str">
            <v>01PTCC</v>
          </cell>
          <cell r="BY93" t="str">
            <v>01PTCC</v>
          </cell>
          <cell r="BZ93" t="str">
            <v>01PTCC</v>
          </cell>
          <cell r="CA93" t="str">
            <v>01BG</v>
          </cell>
          <cell r="CB93" t="str">
            <v>Bằng TN ĐH Luật - Cử nhân Luật Hình sự (Bảng điểm kèm theo)</v>
          </cell>
          <cell r="CC93">
            <v>0</v>
          </cell>
          <cell r="CD93" t="str">
            <v>Chứng chỉ Tin học - trình độ B</v>
          </cell>
          <cell r="CE93" t="str">
            <v>Chứng chỉ Ngoại ngữ - trình độ B</v>
          </cell>
          <cell r="CF93">
            <v>0</v>
          </cell>
          <cell r="CG93" t="str">
            <v>01PT</v>
          </cell>
          <cell r="CH93">
            <v>42499</v>
          </cell>
          <cell r="CI93">
            <v>4200000</v>
          </cell>
          <cell r="CJ93">
            <v>0</v>
          </cell>
          <cell r="CK93">
            <v>9800000</v>
          </cell>
          <cell r="CL93">
            <v>14000000</v>
          </cell>
          <cell r="CM93">
            <v>42560</v>
          </cell>
          <cell r="CN93">
            <v>4000000</v>
          </cell>
          <cell r="CO93">
            <v>0</v>
          </cell>
          <cell r="CP93">
            <v>10000000</v>
          </cell>
          <cell r="CQ93">
            <v>14000000</v>
          </cell>
          <cell r="CR93">
            <v>42736</v>
          </cell>
          <cell r="CS93">
            <v>4050000</v>
          </cell>
          <cell r="CT93">
            <v>0</v>
          </cell>
          <cell r="CU93">
            <v>9950000</v>
          </cell>
          <cell r="CV93">
            <v>14000000</v>
          </cell>
          <cell r="CW93">
            <v>42826</v>
          </cell>
          <cell r="CX93">
            <v>7700000</v>
          </cell>
          <cell r="CY93">
            <v>0</v>
          </cell>
          <cell r="CZ93">
            <v>7700000</v>
          </cell>
          <cell r="DA93">
            <v>15400000</v>
          </cell>
          <cell r="DB93" t="str">
            <v>1/8/2017</v>
          </cell>
          <cell r="DC93">
            <v>11500000</v>
          </cell>
          <cell r="DD93" t="str">
            <v>1500000 (pc xăng xe 1/8-31/11)</v>
          </cell>
          <cell r="DE93">
            <v>11500000</v>
          </cell>
          <cell r="DF93">
            <v>24500000</v>
          </cell>
          <cell r="DG93">
            <v>0</v>
          </cell>
          <cell r="DH93">
            <v>0</v>
          </cell>
          <cell r="DI93">
            <v>0</v>
          </cell>
          <cell r="DJ93">
            <v>0</v>
          </cell>
          <cell r="DK93">
            <v>0</v>
          </cell>
          <cell r="DL93">
            <v>0</v>
          </cell>
          <cell r="DM93">
            <v>0</v>
          </cell>
          <cell r="DN93">
            <v>0</v>
          </cell>
          <cell r="DO93">
            <v>0</v>
          </cell>
          <cell r="DP93">
            <v>0</v>
          </cell>
          <cell r="DQ93">
            <v>42499</v>
          </cell>
          <cell r="DR93" t="str">
            <v>Khối vận hành</v>
          </cell>
          <cell r="DS93" t="str">
            <v>Ban Pháp chế</v>
          </cell>
          <cell r="DT93" t="str">
            <v>Bộ phận Pháp chế</v>
          </cell>
          <cell r="DU93" t="str">
            <v>Chuyên viên pháp chế</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42838</v>
          </cell>
          <cell r="EW93" t="str">
            <v>THỦY</v>
          </cell>
          <cell r="EX93" t="str">
            <v>109005275888</v>
          </cell>
          <cell r="EY93" t="str">
            <v>Bắc Ninh</v>
          </cell>
        </row>
        <row r="94">
          <cell r="C94">
            <v>10211</v>
          </cell>
          <cell r="D94" t="str">
            <v>Trần Thị Hoài</v>
          </cell>
          <cell r="E94" t="str">
            <v>C1</v>
          </cell>
          <cell r="F94" t="str">
            <v>Công ty CP Đầu tư và Thương mại Thủ Đô</v>
          </cell>
          <cell r="G94" t="str">
            <v>G</v>
          </cell>
          <cell r="H94" t="str">
            <v>Khối Kinh doanh - Dịch vụ</v>
          </cell>
          <cell r="I94" t="str">
            <v>Ban Kinh doanh - Dịch vụ</v>
          </cell>
          <cell r="J94" t="str">
            <v>Phòng Dịch vụ</v>
          </cell>
          <cell r="K94" t="str">
            <v>BP Thủ tục khách hàng</v>
          </cell>
          <cell r="L94" t="str">
            <v>Nhân viên Thủ tục khách hàng DF2</v>
          </cell>
          <cell r="M94" t="str">
            <v>TD</v>
          </cell>
          <cell r="N94">
            <v>42537</v>
          </cell>
          <cell r="O94">
            <v>42675</v>
          </cell>
          <cell r="P94" t="str">
            <v>272/2017/HĐLĐ-TĐ</v>
          </cell>
          <cell r="Q94" t="str">
            <v>XĐTH</v>
          </cell>
          <cell r="R94" t="str">
            <v>2. Từ 12 đến dưới 24 tháng</v>
          </cell>
          <cell r="S94">
            <v>42736</v>
          </cell>
          <cell r="T94">
            <v>43100</v>
          </cell>
          <cell r="U94" t="str">
            <v xml:space="preserve"> </v>
          </cell>
          <cell r="V94">
            <v>-62</v>
          </cell>
          <cell r="W94" t="str">
            <v>CT</v>
          </cell>
          <cell r="X94">
            <v>0</v>
          </cell>
          <cell r="Y94">
            <v>0.9945205479452055</v>
          </cell>
          <cell r="Z94">
            <v>42826</v>
          </cell>
          <cell r="AA94">
            <v>4050000</v>
          </cell>
          <cell r="AB94">
            <v>0</v>
          </cell>
          <cell r="AC94">
            <v>500000</v>
          </cell>
          <cell r="AD94">
            <v>1000000</v>
          </cell>
          <cell r="AE94">
            <v>2250000</v>
          </cell>
          <cell r="AF94">
            <v>7800000</v>
          </cell>
          <cell r="AG94" t="str">
            <v>Nữ</v>
          </cell>
          <cell r="AH94">
            <v>30418</v>
          </cell>
          <cell r="AI94">
            <v>4</v>
          </cell>
          <cell r="AJ94" t="str">
            <v>0942604368</v>
          </cell>
          <cell r="AK94" t="str">
            <v>không có</v>
          </cell>
          <cell r="AL94" t="str">
            <v>hoaitt@tdj.vn</v>
          </cell>
          <cell r="AM94" t="str">
            <v>hoaitt@chgroup.vn</v>
          </cell>
          <cell r="AN94">
            <v>186037442</v>
          </cell>
          <cell r="AO94">
            <v>40069</v>
          </cell>
          <cell r="AP94" t="str">
            <v>Nghệ An</v>
          </cell>
          <cell r="AQ94" t="str">
            <v>59/98 đường Vị Hoàng, phường Nguyễn Trãi, tp Nam Định</v>
          </cell>
          <cell r="AR94" t="str">
            <v>P1204, tòa E4, Ecohome 1, Phường Đông Ngạc, quận Bắc Từ Liêm, Hà Nội</v>
          </cell>
          <cell r="AS94" t="str">
            <v>Nguyễn Trọng Đại</v>
          </cell>
          <cell r="AT94" t="str">
            <v>1981</v>
          </cell>
          <cell r="AU94" t="str">
            <v>Nhân viên thiết kế</v>
          </cell>
          <cell r="AV94" t="str">
            <v>Nguyễn Trần Đức Minh</v>
          </cell>
          <cell r="AW94" t="str">
            <v>2011</v>
          </cell>
          <cell r="AX94">
            <v>0</v>
          </cell>
          <cell r="AY94">
            <v>0</v>
          </cell>
          <cell r="AZ94">
            <v>0</v>
          </cell>
          <cell r="BA94">
            <v>0</v>
          </cell>
          <cell r="BB94">
            <v>0</v>
          </cell>
          <cell r="BC94">
            <v>0</v>
          </cell>
          <cell r="BD94" t="str">
            <v>0942604368</v>
          </cell>
          <cell r="BE94" t="str">
            <v>TC Kinh tế KT Nghệ An</v>
          </cell>
          <cell r="BF94" t="str">
            <v>TC</v>
          </cell>
          <cell r="BG94">
            <v>0</v>
          </cell>
          <cell r="BH94">
            <v>0</v>
          </cell>
          <cell r="BI94">
            <v>8019372976</v>
          </cell>
          <cell r="BJ94">
            <v>8019372976</v>
          </cell>
          <cell r="BK94">
            <v>0</v>
          </cell>
          <cell r="BL94" t="str">
            <v>Chưa cung cấp</v>
          </cell>
          <cell r="BM94">
            <v>0</v>
          </cell>
          <cell r="BN94" t="str">
            <v xml:space="preserve">1. NLĐ giữ </v>
          </cell>
          <cell r="BO94" t="str">
            <v>2. Chưa tham gia BHXH</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0</v>
          </cell>
          <cell r="CJ94">
            <v>0</v>
          </cell>
          <cell r="CK94">
            <v>0</v>
          </cell>
          <cell r="CL94">
            <v>0</v>
          </cell>
          <cell r="CM94">
            <v>0</v>
          </cell>
          <cell r="CN94">
            <v>0</v>
          </cell>
          <cell r="CO94">
            <v>0</v>
          </cell>
          <cell r="CP94">
            <v>0</v>
          </cell>
          <cell r="CQ94">
            <v>0</v>
          </cell>
          <cell r="CR94">
            <v>0</v>
          </cell>
          <cell r="CS94">
            <v>0</v>
          </cell>
          <cell r="CT94">
            <v>0</v>
          </cell>
          <cell r="CU94">
            <v>0</v>
          </cell>
          <cell r="CV94">
            <v>0</v>
          </cell>
          <cell r="CW94">
            <v>0</v>
          </cell>
          <cell r="CX94">
            <v>0</v>
          </cell>
          <cell r="CY94">
            <v>0</v>
          </cell>
          <cell r="CZ94">
            <v>0</v>
          </cell>
          <cell r="DA94">
            <v>0</v>
          </cell>
          <cell r="DB94">
            <v>0</v>
          </cell>
          <cell r="DC94">
            <v>0</v>
          </cell>
          <cell r="DD94">
            <v>0</v>
          </cell>
          <cell r="DE94">
            <v>0</v>
          </cell>
          <cell r="DF94">
            <v>0</v>
          </cell>
          <cell r="DG94">
            <v>0</v>
          </cell>
          <cell r="DH94">
            <v>0</v>
          </cell>
          <cell r="DI94">
            <v>0</v>
          </cell>
          <cell r="DJ94">
            <v>0</v>
          </cell>
          <cell r="DK94">
            <v>0</v>
          </cell>
          <cell r="DL94">
            <v>0</v>
          </cell>
          <cell r="DM94">
            <v>0</v>
          </cell>
          <cell r="DN94">
            <v>0</v>
          </cell>
          <cell r="DO94">
            <v>0</v>
          </cell>
          <cell r="DP94">
            <v>0</v>
          </cell>
          <cell r="DQ94">
            <v>0</v>
          </cell>
          <cell r="DR94">
            <v>0</v>
          </cell>
          <cell r="DS94">
            <v>0</v>
          </cell>
          <cell r="DT94">
            <v>0</v>
          </cell>
          <cell r="DU94">
            <v>0</v>
          </cell>
          <cell r="DV94">
            <v>0</v>
          </cell>
          <cell r="DW94">
            <v>0</v>
          </cell>
          <cell r="DX94">
            <v>0</v>
          </cell>
          <cell r="DY94">
            <v>0</v>
          </cell>
          <cell r="DZ94">
            <v>0</v>
          </cell>
          <cell r="EA94">
            <v>0</v>
          </cell>
          <cell r="EB94">
            <v>0</v>
          </cell>
          <cell r="EC94">
            <v>0</v>
          </cell>
          <cell r="ED94">
            <v>0</v>
          </cell>
          <cell r="EE94" t="str">
            <v>THIẾU</v>
          </cell>
          <cell r="EF94" t="str">
            <v>THIẾU</v>
          </cell>
          <cell r="EG94" t="str">
            <v>THIẾU</v>
          </cell>
          <cell r="EH94" t="str">
            <v>01PT Bằng TN Cao đẳng Kinh tế kỹ thuật Nghệ An - ngành Tài chính</v>
          </cell>
          <cell r="EI94" t="str">
            <v>01PTCC Chứng chỉ Tin học - trình độ B</v>
          </cell>
          <cell r="EJ94" t="str">
            <v>01PTCC Chứng chỉ ngoại ngữ trình độ B</v>
          </cell>
          <cell r="EK94">
            <v>0</v>
          </cell>
          <cell r="EL94">
            <v>0</v>
          </cell>
          <cell r="EM94" t="str">
            <v>02PT</v>
          </cell>
          <cell r="EN94">
            <v>42537</v>
          </cell>
          <cell r="EO94">
            <v>3800000</v>
          </cell>
          <cell r="EP94">
            <v>0</v>
          </cell>
          <cell r="EQ94">
            <v>0</v>
          </cell>
          <cell r="ER94">
            <v>3800000</v>
          </cell>
          <cell r="ES94">
            <v>42675</v>
          </cell>
          <cell r="ET94">
            <v>3800000</v>
          </cell>
          <cell r="EU94">
            <v>0</v>
          </cell>
          <cell r="EV94">
            <v>2200000</v>
          </cell>
          <cell r="EW94">
            <v>6000000</v>
          </cell>
          <cell r="EX94">
            <v>42736</v>
          </cell>
          <cell r="EY94">
            <v>4050000</v>
          </cell>
        </row>
        <row r="95">
          <cell r="C95">
            <v>10206</v>
          </cell>
          <cell r="D95" t="str">
            <v>Vũ Thị Bích Thảo</v>
          </cell>
          <cell r="E95" t="str">
            <v>C1</v>
          </cell>
          <cell r="F95" t="str">
            <v>Công ty CP Đầu tư và Thương mại Thủ Đô</v>
          </cell>
          <cell r="G95" t="str">
            <v>G</v>
          </cell>
          <cell r="H95" t="str">
            <v>Khối Kinh doanh - Dịch vụ</v>
          </cell>
          <cell r="I95" t="str">
            <v>Ban Kinh doanh - Dịch vụ</v>
          </cell>
          <cell r="J95" t="str">
            <v>Phòng Dịch vụ</v>
          </cell>
          <cell r="K95" t="str">
            <v xml:space="preserve">BP Thủ tục khách hàng </v>
          </cell>
          <cell r="L95" t="str">
            <v>Nhân viên Thủ tục khách hàng DF1</v>
          </cell>
          <cell r="M95" t="str">
            <v>TD</v>
          </cell>
          <cell r="N95">
            <v>42383</v>
          </cell>
          <cell r="O95">
            <v>42383</v>
          </cell>
          <cell r="P95" t="str">
            <v>209/2017/HĐLĐ-TĐ</v>
          </cell>
          <cell r="Q95" t="str">
            <v>XĐTH</v>
          </cell>
          <cell r="R95" t="str">
            <v>3. Từ 24 đến dưới 36 tháng</v>
          </cell>
          <cell r="S95">
            <v>42809</v>
          </cell>
          <cell r="T95">
            <v>43830</v>
          </cell>
          <cell r="U95" t="str">
            <v>02</v>
          </cell>
          <cell r="V95">
            <v>-792</v>
          </cell>
          <cell r="W95" t="str">
            <v>CT</v>
          </cell>
          <cell r="X95">
            <v>0</v>
          </cell>
          <cell r="Y95">
            <v>1.7945205479452055</v>
          </cell>
          <cell r="Z95">
            <v>42917</v>
          </cell>
          <cell r="AA95">
            <v>4200000</v>
          </cell>
          <cell r="AB95">
            <v>0</v>
          </cell>
          <cell r="AC95">
            <v>0</v>
          </cell>
          <cell r="AD95">
            <v>1500000</v>
          </cell>
          <cell r="AE95">
            <v>4200000</v>
          </cell>
          <cell r="AF95">
            <v>9900000</v>
          </cell>
          <cell r="AG95" t="str">
            <v>Nữ</v>
          </cell>
          <cell r="AH95">
            <v>33579</v>
          </cell>
          <cell r="AI95">
            <v>12</v>
          </cell>
          <cell r="AJ95" t="str">
            <v>0975363291</v>
          </cell>
          <cell r="AK95" t="str">
            <v>vuthibichthao1991@gmail.com</v>
          </cell>
          <cell r="AL95" t="str">
            <v>thaovtb@tdj.vn</v>
          </cell>
          <cell r="AM95" t="str">
            <v>thaovtb@chgroup.vn</v>
          </cell>
          <cell r="AN95" t="str">
            <v>168386570</v>
          </cell>
          <cell r="AO95">
            <v>39777</v>
          </cell>
          <cell r="AP95" t="str">
            <v>Hà Nam</v>
          </cell>
          <cell r="AQ95" t="str">
            <v>Số 56/150 Kim Hoa, Phương Liên, Đống Đa, Hà Nội</v>
          </cell>
          <cell r="AR95" t="str">
            <v>Số 56/150 Kim Hoa, Phương Liên, Đống Đa, Hà Nội</v>
          </cell>
          <cell r="AS95" t="str">
            <v>Trịnh Hữu Hà</v>
          </cell>
          <cell r="AT95" t="str">
            <v>1984</v>
          </cell>
          <cell r="AU95" t="str">
            <v>Nhân viên ngân hàng</v>
          </cell>
          <cell r="AV95">
            <v>0</v>
          </cell>
          <cell r="AW95">
            <v>0</v>
          </cell>
          <cell r="AX95">
            <v>0</v>
          </cell>
          <cell r="AY95">
            <v>0</v>
          </cell>
          <cell r="AZ95">
            <v>0</v>
          </cell>
          <cell r="BA95">
            <v>0</v>
          </cell>
          <cell r="BB95">
            <v>0</v>
          </cell>
          <cell r="BC95">
            <v>0</v>
          </cell>
          <cell r="BD95" t="str">
            <v>Chồng Trịnh Hữu Hà: 0973225838</v>
          </cell>
          <cell r="BE95" t="str">
            <v>ĐH Thương mại: Quản trị kinh doanh</v>
          </cell>
          <cell r="BF95" t="str">
            <v>ĐH</v>
          </cell>
          <cell r="BG95">
            <v>0</v>
          </cell>
          <cell r="BH95">
            <v>0</v>
          </cell>
          <cell r="BI95">
            <v>8396087413</v>
          </cell>
          <cell r="BJ95">
            <v>8396087413</v>
          </cell>
          <cell r="BK95">
            <v>0</v>
          </cell>
          <cell r="BL95" t="str">
            <v>0116109540</v>
          </cell>
          <cell r="BM95">
            <v>0</v>
          </cell>
          <cell r="BN95" t="str">
            <v>2. NLĐ gửi Cty</v>
          </cell>
          <cell r="BO95" t="str">
            <v>1. Đang tham gia BHXH</v>
          </cell>
          <cell r="BP95" t="str">
            <v>1. 08/2015 - 12/2015: Công ty CP Truyền thông Công nghệ Max.Speed - Nhân viên nhân sự_x005F_x005F_x005F_x005F_x005F_x005F_x005F_x000D__x005F_x005F_x005F_x000D__x005F_x000D__x000D_
2. 07/2014 - 08/2015: Công ty CP Thương mại và công nghệ Đại Thắng - Nhân viên nhân sự kiêm hành chính</v>
          </cell>
          <cell r="BQ95">
            <v>1</v>
          </cell>
          <cell r="BR95">
            <v>42383</v>
          </cell>
          <cell r="BS95">
            <v>0</v>
          </cell>
          <cell r="BT95">
            <v>1.79</v>
          </cell>
          <cell r="BU95">
            <v>2.79</v>
          </cell>
          <cell r="BV95" t="str">
            <v>01PT</v>
          </cell>
          <cell r="BW95" t="str">
            <v>01BG</v>
          </cell>
          <cell r="BX95" t="str">
            <v>01PTCC</v>
          </cell>
          <cell r="BY95" t="str">
            <v>THIẾU</v>
          </cell>
          <cell r="BZ95" t="str">
            <v>THIẾU</v>
          </cell>
          <cell r="CA95" t="str">
            <v>01PT</v>
          </cell>
          <cell r="CB95">
            <v>0</v>
          </cell>
          <cell r="CC95">
            <v>0</v>
          </cell>
          <cell r="CD95">
            <v>0</v>
          </cell>
          <cell r="CE95">
            <v>0</v>
          </cell>
          <cell r="CF95">
            <v>0</v>
          </cell>
          <cell r="CG95" t="str">
            <v>THIẾU</v>
          </cell>
          <cell r="CH95">
            <v>42383</v>
          </cell>
          <cell r="CI95">
            <v>4000000</v>
          </cell>
          <cell r="CJ95">
            <v>0</v>
          </cell>
          <cell r="CK95">
            <v>2500000</v>
          </cell>
          <cell r="CL95">
            <v>6500000</v>
          </cell>
          <cell r="CM95">
            <v>42444</v>
          </cell>
          <cell r="CN95">
            <v>3800000</v>
          </cell>
          <cell r="CO95">
            <v>0</v>
          </cell>
          <cell r="CP95">
            <v>2700000</v>
          </cell>
          <cell r="CQ95">
            <v>6500000</v>
          </cell>
          <cell r="CR95">
            <v>42583</v>
          </cell>
          <cell r="CS95">
            <v>3800000</v>
          </cell>
          <cell r="CT95">
            <v>0</v>
          </cell>
          <cell r="CU95">
            <v>4200000</v>
          </cell>
          <cell r="CV95">
            <v>8000000</v>
          </cell>
          <cell r="CW95">
            <v>42736</v>
          </cell>
          <cell r="CX95">
            <v>4050000</v>
          </cell>
          <cell r="CY95">
            <v>0</v>
          </cell>
          <cell r="CZ95">
            <v>3950000</v>
          </cell>
          <cell r="DA95">
            <v>8000000</v>
          </cell>
          <cell r="DB95">
            <v>42826</v>
          </cell>
          <cell r="DC95">
            <v>4200000</v>
          </cell>
          <cell r="DD95">
            <v>0</v>
          </cell>
          <cell r="DE95">
            <v>4200000</v>
          </cell>
          <cell r="DF95">
            <v>8400000</v>
          </cell>
          <cell r="DG95">
            <v>42826</v>
          </cell>
          <cell r="DH95">
            <v>4200000</v>
          </cell>
          <cell r="DI95">
            <v>0</v>
          </cell>
          <cell r="DJ95">
            <v>4200000</v>
          </cell>
          <cell r="DK95">
            <v>8400000</v>
          </cell>
          <cell r="DL95">
            <v>42917</v>
          </cell>
          <cell r="DM95">
            <v>4200000</v>
          </cell>
          <cell r="DN95" t="str">
            <v>1500000 (pc xăng xe)</v>
          </cell>
          <cell r="DO95">
            <v>4200000</v>
          </cell>
          <cell r="DP95">
            <v>9900000</v>
          </cell>
          <cell r="DQ95">
            <v>42383</v>
          </cell>
          <cell r="DR95" t="str">
            <v>Khối vận hành</v>
          </cell>
          <cell r="DS95" t="str">
            <v>Ban Hành chính - Nhân sự</v>
          </cell>
          <cell r="DT95" t="str">
            <v>Bộ phận Nhân sự - Đào tạo</v>
          </cell>
          <cell r="DU95" t="str">
            <v>Nhân viên nhân sự</v>
          </cell>
          <cell r="DV95">
            <v>42705</v>
          </cell>
          <cell r="DW95" t="str">
            <v>Khối Đầu tư và Kinh doanh</v>
          </cell>
          <cell r="DX95" t="str">
            <v>Ban Kinh doanh</v>
          </cell>
          <cell r="DY95" t="str">
            <v>Bộ phận Thủ tục bán hàng</v>
          </cell>
          <cell r="DZ95" t="str">
            <v>Nhân viên thủ tục khách hàng</v>
          </cell>
          <cell r="EA95">
            <v>0</v>
          </cell>
          <cell r="EB95">
            <v>0</v>
          </cell>
          <cell r="EC95">
            <v>0</v>
          </cell>
          <cell r="ED95">
            <v>0</v>
          </cell>
          <cell r="EE95">
            <v>0</v>
          </cell>
          <cell r="EF95">
            <v>0</v>
          </cell>
          <cell r="EG95">
            <v>0</v>
          </cell>
          <cell r="EH95">
            <v>0</v>
          </cell>
          <cell r="EI95">
            <v>0</v>
          </cell>
          <cell r="EJ95">
            <v>0</v>
          </cell>
          <cell r="EK95">
            <v>0</v>
          </cell>
          <cell r="EL95">
            <v>0</v>
          </cell>
          <cell r="EM95">
            <v>0</v>
          </cell>
          <cell r="EN95">
            <v>0</v>
          </cell>
          <cell r="EO95">
            <v>0</v>
          </cell>
          <cell r="EP95">
            <v>0</v>
          </cell>
          <cell r="EQ95">
            <v>0</v>
          </cell>
          <cell r="ER95">
            <v>0</v>
          </cell>
          <cell r="ES95">
            <v>0</v>
          </cell>
          <cell r="ET95">
            <v>0</v>
          </cell>
          <cell r="EU95">
            <v>0</v>
          </cell>
          <cell r="EV95">
            <v>42838</v>
          </cell>
          <cell r="EW95" t="str">
            <v>KIM</v>
          </cell>
          <cell r="EX95" t="str">
            <v>104004967286</v>
          </cell>
          <cell r="EY95" t="str">
            <v>Hà Nam</v>
          </cell>
        </row>
        <row r="96">
          <cell r="C96">
            <v>10218</v>
          </cell>
          <cell r="D96" t="str">
            <v>Từ Diệu Huyền</v>
          </cell>
          <cell r="E96" t="str">
            <v>C1</v>
          </cell>
          <cell r="F96" t="str">
            <v>Công ty CP Đầu tư và Thương mại Thủ Đô</v>
          </cell>
          <cell r="G96" t="str">
            <v>F</v>
          </cell>
          <cell r="H96" t="str">
            <v>Khối Kinh doanh - Dịch vụ</v>
          </cell>
          <cell r="I96" t="str">
            <v>Ban Kinh doanh - Dịch vụ</v>
          </cell>
          <cell r="J96" t="str">
            <v>Phòng Dịch vụ</v>
          </cell>
          <cell r="K96" t="str">
            <v>BP Thủ tục khách hàng</v>
          </cell>
          <cell r="L96" t="str">
            <v>Trưởng nhóm Thủ tục khách hàng DE4</v>
          </cell>
          <cell r="M96" t="str">
            <v>TD</v>
          </cell>
          <cell r="N96">
            <v>42774</v>
          </cell>
          <cell r="O96">
            <v>42774</v>
          </cell>
          <cell r="P96" t="str">
            <v>308/2017/HĐLĐ-TĐ</v>
          </cell>
          <cell r="Q96" t="str">
            <v>XĐTH</v>
          </cell>
          <cell r="R96" t="str">
            <v>2. Từ 12 đến dưới 24 tháng</v>
          </cell>
          <cell r="S96">
            <v>42834</v>
          </cell>
          <cell r="T96">
            <v>43220</v>
          </cell>
          <cell r="U96" t="str">
            <v>01</v>
          </cell>
          <cell r="V96">
            <v>-182</v>
          </cell>
          <cell r="W96" t="str">
            <v>CT</v>
          </cell>
          <cell r="X96">
            <v>0</v>
          </cell>
          <cell r="Y96">
            <v>0.72328767123287674</v>
          </cell>
          <cell r="Z96">
            <v>42834</v>
          </cell>
          <cell r="AA96">
            <v>7500000</v>
          </cell>
          <cell r="AB96">
            <v>0</v>
          </cell>
          <cell r="AC96">
            <v>500000</v>
          </cell>
          <cell r="AD96">
            <v>1000000</v>
          </cell>
          <cell r="AE96">
            <v>7500000</v>
          </cell>
          <cell r="AF96">
            <v>16500000</v>
          </cell>
          <cell r="AG96" t="str">
            <v>Nữ</v>
          </cell>
          <cell r="AH96">
            <v>31734</v>
          </cell>
          <cell r="AI96">
            <v>11</v>
          </cell>
          <cell r="AJ96" t="str">
            <v>0983194345</v>
          </cell>
          <cell r="AK96" t="str">
            <v>tudieuhuyen.86@gmail.co</v>
          </cell>
          <cell r="AL96" t="str">
            <v>huyentd@tdj.vn</v>
          </cell>
          <cell r="AM96" t="str">
            <v>huyentd@chgroup.vn</v>
          </cell>
          <cell r="AN96" t="str">
            <v>014186000003</v>
          </cell>
          <cell r="AO96">
            <v>41299</v>
          </cell>
          <cell r="AP96" t="str">
            <v>Hà Nội</v>
          </cell>
          <cell r="AQ96" t="str">
            <v>93, tổ 32 Khu 8, TT Dệt vải CN, phường Mai Động, quận Hoàng Mai, Hà Nội</v>
          </cell>
          <cell r="AR96" t="str">
            <v>Số 2, ngõ 13/90/52 Lĩnh Nam, phường Mai Động, quận Hoàng Mai, Hà Nội</v>
          </cell>
          <cell r="AS96" t="str">
            <v>Vũ Khánh Toàn</v>
          </cell>
          <cell r="AT96" t="str">
            <v>1981</v>
          </cell>
          <cell r="AU96" t="str">
            <v>Xây dựng</v>
          </cell>
          <cell r="AV96" t="str">
            <v>Vũ Phương Vy</v>
          </cell>
          <cell r="AW96">
            <v>2014</v>
          </cell>
          <cell r="AX96">
            <v>0</v>
          </cell>
          <cell r="AY96">
            <v>0</v>
          </cell>
          <cell r="AZ96">
            <v>0</v>
          </cell>
          <cell r="BA96">
            <v>0</v>
          </cell>
          <cell r="BB96">
            <v>0</v>
          </cell>
          <cell r="BC96">
            <v>0</v>
          </cell>
          <cell r="BD96" t="str">
            <v>Chồng Vũ Khánh Toàn: 0965699655</v>
          </cell>
          <cell r="BE96" t="str">
            <v>1. ĐH Troy_x005F_x005F_x005F_x005F_x005F_x005F_x005F_x000D__x005F_x005F_x005F_x000D__x005F_x000D__x000D_
2. Sở XD HN_x005F_x005F_x005F_x005F_x005F_x005F_x005F_x000D__x005F_x005F_x005F_x000D__x005F_x000D__x000D_
3. Viện Quản trị kinh doanh FPT</v>
          </cell>
          <cell r="BF96" t="str">
            <v>ĐH</v>
          </cell>
          <cell r="BG96" t="str">
            <v>Quản trị kinh doanh_x005F_x005F_x005F_x005F_x005F_x005F_x005F_x000D__x005F_x005F_x005F_x000D__x005F_x000D__x000D_
Định giá bất động sản</v>
          </cell>
          <cell r="BH96" t="str">
            <v>1. Chứngi chỉ môi giới BĐS_x005F_x005F_x005F_x005F_x005F_x005F_x005F_x000D__x005F_x005F_x005F_x000D__x005F_x000D__x000D_
2. Chứng chỉ định giá BĐS_x005F_x005F_x005F_x005F_x005F_x005F_x005F_x000D__x005F_x005F_x005F_x000D__x005F_x000D__x000D_
3. Chứng chỉ Nghệ thuật CSKH của FPT</v>
          </cell>
          <cell r="BI96">
            <v>8007221965</v>
          </cell>
          <cell r="BJ96">
            <v>8379241432</v>
          </cell>
          <cell r="BK96">
            <v>0</v>
          </cell>
          <cell r="BL96" t="str">
            <v>0110156558</v>
          </cell>
          <cell r="BM96">
            <v>0</v>
          </cell>
          <cell r="BN96" t="str">
            <v xml:space="preserve">1. NLĐ giữ </v>
          </cell>
          <cell r="BO96" t="str">
            <v>2. Chưa tham gia BHXH</v>
          </cell>
          <cell r="BP96" t="str">
            <v>1. 2009-2012: Công ty CP Sông Đà - Thăng Long_x005F_x005F_x005F_x005F_x005F_x005F_x005F_x000D__x005F_x005F_x005F_x000D__x005F_x000D__x000D_
2. 2012-2015: Công ty TNHH Trang trí nội thất Hà Nội_x005F_x005F_x005F_x005F_x005F_x005F_x005F_x000D__x005F_x005F_x005F_x000D__x005F_x000D__x000D_
3. 2015-2017: Công ty CP Tập đoàn FLC</v>
          </cell>
          <cell r="BQ96">
            <v>8</v>
          </cell>
          <cell r="BR96">
            <v>42774</v>
          </cell>
          <cell r="BS96">
            <v>0</v>
          </cell>
          <cell r="BT96">
            <v>0.72</v>
          </cell>
          <cell r="BU96">
            <v>8.7200000000000006</v>
          </cell>
          <cell r="BV96" t="str">
            <v>01PT</v>
          </cell>
          <cell r="BW96" t="str">
            <v>01BG</v>
          </cell>
          <cell r="BX96" t="str">
            <v>01PT</v>
          </cell>
          <cell r="BY96" t="str">
            <v>01PTCC</v>
          </cell>
          <cell r="BZ96" t="str">
            <v>01PT</v>
          </cell>
          <cell r="CA96" t="str">
            <v>01BG</v>
          </cell>
          <cell r="CB96" t="str">
            <v>01PTCC: Bằng Cử nhân khoa học Quản trị kinh doanh ĐH Troy</v>
          </cell>
          <cell r="CC96">
            <v>0</v>
          </cell>
          <cell r="CD96" t="str">
            <v>01PTCC Chứng chỉ chương trình đào tạo "Nghệ thuật CSKH" dành cho cán bộ kinh doanh BĐS tập đoàn FLC</v>
          </cell>
          <cell r="CE96" t="str">
            <v>01PTCC Chứng chỉ hành nghề Định giá BĐS - Sở Xây dựng Hà Nội</v>
          </cell>
          <cell r="CF96" t="str">
            <v>01PTCC Chứng chỉ hành nghề Môi giới BĐS - Sở Xây dựng Hà Nội</v>
          </cell>
          <cell r="CG96" t="str">
            <v>THIẾU</v>
          </cell>
          <cell r="CH96">
            <v>42774</v>
          </cell>
          <cell r="CI96">
            <v>4050000</v>
          </cell>
          <cell r="CJ96">
            <v>0</v>
          </cell>
          <cell r="CK96">
            <v>10950000</v>
          </cell>
          <cell r="CL96">
            <v>15000000</v>
          </cell>
          <cell r="CM96">
            <v>42826</v>
          </cell>
          <cell r="CN96">
            <v>7500000</v>
          </cell>
          <cell r="CO96">
            <v>0</v>
          </cell>
          <cell r="CP96">
            <v>7500000</v>
          </cell>
          <cell r="CQ96">
            <v>15000000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42774</v>
          </cell>
          <cell r="DR96" t="str">
            <v>Khối Đầu tư và kinh doanh</v>
          </cell>
          <cell r="DS96" t="str">
            <v>Ban Kinh doanh</v>
          </cell>
          <cell r="DT96" t="str">
            <v>Bộ phận Thủ tục bán hàng</v>
          </cell>
          <cell r="DU96" t="str">
            <v>Chuyên viên thủ tục khách hàng</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t="str">
            <v>Đề nghị làm lại Sổ BHXH mới khi về làm Thủ Đô</v>
          </cell>
          <cell r="EV96">
            <v>42838</v>
          </cell>
          <cell r="EW96" t="str">
            <v>THỦY</v>
          </cell>
          <cell r="EX96">
            <v>106000954334</v>
          </cell>
          <cell r="EY96" t="str">
            <v>Sơn La</v>
          </cell>
        </row>
        <row r="97">
          <cell r="C97">
            <v>10307</v>
          </cell>
          <cell r="D97" t="str">
            <v>Phan Thị Minh Nguyệt</v>
          </cell>
          <cell r="E97" t="str">
            <v>C1</v>
          </cell>
          <cell r="F97" t="str">
            <v>Công ty CP Đầu tư và Thương mại Thủ Đô</v>
          </cell>
          <cell r="G97">
            <v>0</v>
          </cell>
          <cell r="H97" t="str">
            <v>Khối Kinh doanh - Dịch vụ</v>
          </cell>
          <cell r="I97" t="str">
            <v>Ban Kinh doanh - Dịch vụ</v>
          </cell>
          <cell r="J97" t="str">
            <v>Phòng Dịch vụ</v>
          </cell>
          <cell r="K97" t="str">
            <v>BP Thủ tục khách hàng</v>
          </cell>
          <cell r="L97" t="str">
            <v>Nhân viên Thủ tục Khách hàng</v>
          </cell>
          <cell r="M97" t="str">
            <v>TD</v>
          </cell>
          <cell r="N97">
            <v>42947</v>
          </cell>
          <cell r="O97">
            <v>42947</v>
          </cell>
          <cell r="P97" t="str">
            <v>351/2017/HĐLĐ-TĐ</v>
          </cell>
          <cell r="Q97" t="str">
            <v>XĐTH</v>
          </cell>
          <cell r="R97" t="str">
            <v>2. Từ 12 đến dưới 24 tháng</v>
          </cell>
          <cell r="S97">
            <v>43009</v>
          </cell>
          <cell r="T97">
            <v>43373</v>
          </cell>
          <cell r="U97">
            <v>1</v>
          </cell>
          <cell r="V97">
            <v>-335</v>
          </cell>
          <cell r="W97" t="str">
            <v>CT</v>
          </cell>
          <cell r="X97">
            <v>0</v>
          </cell>
          <cell r="Y97">
            <v>0.24931506849315069</v>
          </cell>
          <cell r="Z97">
            <v>42947</v>
          </cell>
          <cell r="AA97">
            <v>4050000</v>
          </cell>
          <cell r="AB97">
            <v>0</v>
          </cell>
          <cell r="AC97">
            <v>0</v>
          </cell>
          <cell r="AD97">
            <v>0</v>
          </cell>
          <cell r="AE97">
            <v>2950000</v>
          </cell>
          <cell r="AF97">
            <v>7000000</v>
          </cell>
          <cell r="AG97" t="str">
            <v>Nữ</v>
          </cell>
          <cell r="AH97">
            <v>34345</v>
          </cell>
          <cell r="AI97">
            <v>1</v>
          </cell>
          <cell r="AJ97" t="str">
            <v>0912304186</v>
          </cell>
          <cell r="AK97" t="str">
            <v>phanthiminhnguyet.94@gmail.com</v>
          </cell>
          <cell r="AL97" t="str">
            <v>nguyetptm@tdj.vn</v>
          </cell>
          <cell r="AM97" t="str">
            <v>nguyetptm@chgroup.vn</v>
          </cell>
          <cell r="AN97" t="str">
            <v xml:space="preserve">145573985 </v>
          </cell>
          <cell r="AO97" t="str">
            <v xml:space="preserve">18/8/2009  </v>
          </cell>
          <cell r="AP97" t="str">
            <v>Hưng Yên</v>
          </cell>
          <cell r="AQ97" t="str">
            <v>Xã An Viên, Huyện Tiên Lữ, Tỉnh Hưng Yên</v>
          </cell>
          <cell r="AR97" t="str">
            <v>Số 6, ngách 161/22 Phố Hoa Lâm, Phường Việt Hưng, Quận Long Biên, Thành phố Hà Nội</v>
          </cell>
          <cell r="AS97">
            <v>0</v>
          </cell>
          <cell r="AT97">
            <v>0</v>
          </cell>
          <cell r="AU97">
            <v>0</v>
          </cell>
          <cell r="AV97">
            <v>0</v>
          </cell>
          <cell r="AW97">
            <v>0</v>
          </cell>
          <cell r="AX97">
            <v>0</v>
          </cell>
          <cell r="AY97">
            <v>0</v>
          </cell>
          <cell r="AZ97">
            <v>0</v>
          </cell>
          <cell r="BA97">
            <v>0</v>
          </cell>
          <cell r="BB97">
            <v>0</v>
          </cell>
          <cell r="BC97">
            <v>0</v>
          </cell>
          <cell r="BD97" t="str">
            <v xml:space="preserve">Cha: Phan Văn Đăng_x005F_x005F_x005F_x005F_x005F_x005F_x005F_x000D__x005F_x005F_x005F_x000D__x005F_x000D__x000D_
0221 3501 258                    </v>
          </cell>
          <cell r="BE97" t="str">
            <v>2012 - 2016: Trường Đại học Luật Hà Nội</v>
          </cell>
          <cell r="BF97" t="str">
            <v>ĐH</v>
          </cell>
          <cell r="BG97" t="str">
            <v>Luật học</v>
          </cell>
          <cell r="BH97">
            <v>0</v>
          </cell>
          <cell r="BI97">
            <v>8430625350</v>
          </cell>
          <cell r="BJ97">
            <v>8430625350</v>
          </cell>
          <cell r="BK97">
            <v>0</v>
          </cell>
          <cell r="BL97" t="str">
            <v xml:space="preserve">chưa có </v>
          </cell>
          <cell r="BM97">
            <v>0</v>
          </cell>
          <cell r="BN97">
            <v>0</v>
          </cell>
          <cell r="BO97">
            <v>0</v>
          </cell>
          <cell r="BP97" t="str">
            <v xml:space="preserve">1. 2015 - 2016: Nhân viên pháp lý - Công ty Cổ phần kỹ thuật công trình Việt Nam _x005F_x005F_x005F_x005F_x005F_x005F_x005F_x000D__x005F_x005F_x005F_x000D__x005F_x000D__x000D_
2. 2016 - 2017: Nhân viên pháp lý - Công ty Luật TNHH PTVN </v>
          </cell>
          <cell r="BQ97">
            <v>2</v>
          </cell>
          <cell r="BR97">
            <v>42947</v>
          </cell>
          <cell r="BS97">
            <v>0</v>
          </cell>
          <cell r="BT97">
            <v>0.25</v>
          </cell>
          <cell r="BU97">
            <v>2.25</v>
          </cell>
          <cell r="BV97">
            <v>0</v>
          </cell>
          <cell r="BW97">
            <v>0</v>
          </cell>
          <cell r="BX97">
            <v>0</v>
          </cell>
          <cell r="BY97">
            <v>0</v>
          </cell>
          <cell r="BZ97">
            <v>0</v>
          </cell>
          <cell r="CA97">
            <v>0</v>
          </cell>
          <cell r="CB97">
            <v>0</v>
          </cell>
          <cell r="CC97">
            <v>0</v>
          </cell>
          <cell r="CD97">
            <v>0</v>
          </cell>
          <cell r="CE97">
            <v>0</v>
          </cell>
          <cell r="CF97">
            <v>0</v>
          </cell>
          <cell r="CG97">
            <v>0</v>
          </cell>
          <cell r="CH97">
            <v>42947</v>
          </cell>
          <cell r="CI97">
            <v>4050000</v>
          </cell>
          <cell r="CJ97">
            <v>0</v>
          </cell>
          <cell r="CK97">
            <v>2950000</v>
          </cell>
          <cell r="CL97">
            <v>7000000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42947</v>
          </cell>
          <cell r="DR97" t="str">
            <v>Khối Kinh doanh - Dịch vụ</v>
          </cell>
          <cell r="DS97" t="str">
            <v>Phòng Dịch vụ</v>
          </cell>
          <cell r="DT97" t="str">
            <v>BP Thủ tục khách hàng</v>
          </cell>
          <cell r="DU97" t="str">
            <v>Nhân viên Thủ tục Khách hàng</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t="str">
            <v>THỦY</v>
          </cell>
          <cell r="EX97">
            <v>105006592876</v>
          </cell>
          <cell r="EY97" t="str">
            <v>Hưng Yên</v>
          </cell>
        </row>
        <row r="98">
          <cell r="C98">
            <v>10337</v>
          </cell>
          <cell r="D98" t="str">
            <v>Đỗ Hà Thanh</v>
          </cell>
          <cell r="E98" t="str">
            <v>C1</v>
          </cell>
          <cell r="F98" t="str">
            <v>Công ty CP Đầu tư và Thương mại Thủ Đô</v>
          </cell>
          <cell r="G98">
            <v>0</v>
          </cell>
          <cell r="H98" t="str">
            <v>Khối Kinh doanh - Dịch vụ</v>
          </cell>
          <cell r="I98" t="str">
            <v>Ban Kinh doanh - Dịch vụ</v>
          </cell>
          <cell r="J98" t="str">
            <v>Phòng Dịch vụ</v>
          </cell>
          <cell r="K98" t="str">
            <v>BP Thủ tục khách hàng</v>
          </cell>
          <cell r="L98" t="str">
            <v>Nhân viên Thủ tục Khách hàng</v>
          </cell>
          <cell r="M98" t="str">
            <v>TD</v>
          </cell>
          <cell r="N98">
            <v>42970</v>
          </cell>
          <cell r="O98">
            <v>42970</v>
          </cell>
          <cell r="P98" t="str">
            <v>358/2017/HĐLĐ-TĐ</v>
          </cell>
          <cell r="Q98" t="str">
            <v>XĐTH</v>
          </cell>
          <cell r="R98" t="str">
            <v>2. Từ 12 đến dưới 24 tháng</v>
          </cell>
          <cell r="S98">
            <v>43031</v>
          </cell>
          <cell r="T98">
            <v>43404</v>
          </cell>
          <cell r="U98">
            <v>1</v>
          </cell>
          <cell r="V98">
            <v>-366</v>
          </cell>
          <cell r="W98" t="str">
            <v>CT</v>
          </cell>
          <cell r="X98">
            <v>0</v>
          </cell>
          <cell r="Y98">
            <v>0.18630136986301371</v>
          </cell>
          <cell r="Z98">
            <v>42970</v>
          </cell>
          <cell r="AA98">
            <v>4250000</v>
          </cell>
          <cell r="AB98">
            <v>0</v>
          </cell>
          <cell r="AC98">
            <v>0</v>
          </cell>
          <cell r="AD98">
            <v>0</v>
          </cell>
          <cell r="AE98">
            <v>4250000</v>
          </cell>
          <cell r="AF98">
            <v>8500000</v>
          </cell>
          <cell r="AG98" t="str">
            <v>Nữ</v>
          </cell>
          <cell r="AH98">
            <v>31696</v>
          </cell>
          <cell r="AI98">
            <v>10</v>
          </cell>
          <cell r="AJ98" t="str">
            <v>0914870284</v>
          </cell>
          <cell r="AK98" t="str">
            <v>dohathanh86@gmail.com</v>
          </cell>
          <cell r="AL98" t="str">
            <v>thanhdh@chgroup.vn</v>
          </cell>
          <cell r="AM98" t="str">
            <v>thanhdh@chgroup.vn</v>
          </cell>
          <cell r="AN98" t="str">
            <v>038186000720</v>
          </cell>
          <cell r="AO98">
            <v>42446</v>
          </cell>
          <cell r="AP98" t="str">
            <v>ĐKQL cư trú và DLQG về dân cư</v>
          </cell>
          <cell r="AQ98" t="str">
            <v>P 509, CT6B, CC Bemes, P. Kiến Hưng, Q.Hà Đông, Hà Nội</v>
          </cell>
          <cell r="AR98" t="str">
            <v>P 509, CT6B, CC Bemes, P. Kiến Hưng, Q.Hà Đông, Hà Nội</v>
          </cell>
          <cell r="AS98" t="str">
            <v>Nguyễn Đức Tý</v>
          </cell>
          <cell r="AT98">
            <v>1984</v>
          </cell>
          <cell r="AU98" t="str">
            <v>Kỹ sư xây dựng</v>
          </cell>
          <cell r="AV98" t="str">
            <v>Nguyễn Đức Khôi</v>
          </cell>
          <cell r="AW98">
            <v>2012</v>
          </cell>
          <cell r="AX98" t="str">
            <v>Nguyễn Phương Anh</v>
          </cell>
          <cell r="AY98">
            <v>2017</v>
          </cell>
          <cell r="AZ98">
            <v>0</v>
          </cell>
          <cell r="BA98">
            <v>0</v>
          </cell>
          <cell r="BB98">
            <v>0</v>
          </cell>
          <cell r="BC98">
            <v>0</v>
          </cell>
          <cell r="BD98" t="str">
            <v>Chồng Nguyễn Đức Tý 0918344135</v>
          </cell>
          <cell r="BE98" t="str">
            <v>2004-2008: Viện đại học Mở Hà Nội</v>
          </cell>
          <cell r="BF98" t="str">
            <v>ĐH</v>
          </cell>
          <cell r="BG98" t="str">
            <v>Kế toán</v>
          </cell>
          <cell r="BH98">
            <v>0</v>
          </cell>
          <cell r="BI98">
            <v>8007220859</v>
          </cell>
          <cell r="BJ98" t="str">
            <v>8007220859_x005F_x005F_x005F_x005F_x005F_x005F_x005F_x000D__x005F_x005F_x005F_x000D__x005F_x000D__x000D_
(172021041)</v>
          </cell>
          <cell r="BK98">
            <v>0</v>
          </cell>
          <cell r="BL98" t="str">
            <v>0110156569</v>
          </cell>
          <cell r="BM98">
            <v>0</v>
          </cell>
          <cell r="BN98" t="str">
            <v xml:space="preserve">1. NLĐ giữ </v>
          </cell>
          <cell r="BO98">
            <v>0</v>
          </cell>
          <cell r="BP98" t="str">
            <v>1. 2010-2014: Công ty CP Sông Đà Thăng Long_x005F_x005F_x005F_x005F_x005F_x005F_x005F_x000D__x005F_x005F_x005F_x000D__x005F_x000D__x000D_
2. 2015-2017: Công ty CPĐTTM Hải Âu</v>
          </cell>
          <cell r="BQ98">
            <v>7</v>
          </cell>
          <cell r="BR98">
            <v>42970</v>
          </cell>
          <cell r="BS98">
            <v>0</v>
          </cell>
          <cell r="BT98">
            <v>0.19</v>
          </cell>
          <cell r="BU98">
            <v>7.19</v>
          </cell>
          <cell r="BV98">
            <v>0</v>
          </cell>
          <cell r="BW98">
            <v>0</v>
          </cell>
          <cell r="BX98">
            <v>0</v>
          </cell>
          <cell r="BY98">
            <v>0</v>
          </cell>
          <cell r="BZ98">
            <v>0</v>
          </cell>
          <cell r="CA98">
            <v>0</v>
          </cell>
          <cell r="CB98">
            <v>0</v>
          </cell>
          <cell r="CC98">
            <v>0</v>
          </cell>
          <cell r="CD98">
            <v>0</v>
          </cell>
          <cell r="CE98">
            <v>0</v>
          </cell>
          <cell r="CF98">
            <v>0</v>
          </cell>
          <cell r="CG98">
            <v>0</v>
          </cell>
          <cell r="CH98">
            <v>42970</v>
          </cell>
          <cell r="CI98">
            <v>4250000</v>
          </cell>
          <cell r="CJ98">
            <v>0</v>
          </cell>
          <cell r="CK98">
            <v>4250000</v>
          </cell>
          <cell r="CL98">
            <v>8500000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42970</v>
          </cell>
          <cell r="DR98" t="str">
            <v>Khối Kinh doanh - Dịch vụ</v>
          </cell>
          <cell r="DS98" t="str">
            <v>Phòng Dịch vụ</v>
          </cell>
          <cell r="DT98" t="str">
            <v>BP Thủ tục khách hàng</v>
          </cell>
          <cell r="DU98" t="str">
            <v>Nhân viên Thủ tục Khách hàng</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t="str">
            <v>Chưa chia team</v>
          </cell>
          <cell r="EX98">
            <v>102867380039</v>
          </cell>
          <cell r="EY98" t="str">
            <v>Thanh Hóa</v>
          </cell>
        </row>
        <row r="99">
          <cell r="C99">
            <v>10346</v>
          </cell>
          <cell r="D99" t="str">
            <v>Nguyễn Thị Xuân</v>
          </cell>
          <cell r="E99" t="str">
            <v>C1</v>
          </cell>
          <cell r="F99" t="str">
            <v>Công ty CP Đầu tư và Thương mại Thủ Đô</v>
          </cell>
          <cell r="G99">
            <v>0</v>
          </cell>
          <cell r="H99" t="str">
            <v>Khối Kinh doanh - Dịch vụ</v>
          </cell>
          <cell r="I99" t="str">
            <v>Ban Kinh doanh - Dịch vụ</v>
          </cell>
          <cell r="J99" t="str">
            <v>Phòng Dịch vụ</v>
          </cell>
          <cell r="K99" t="str">
            <v>BP Thủ tục khách hàng</v>
          </cell>
          <cell r="L99" t="str">
            <v>Chuyên viên Thủ tục Khách hàng</v>
          </cell>
          <cell r="M99" t="str">
            <v>TD</v>
          </cell>
          <cell r="N99">
            <v>42996</v>
          </cell>
          <cell r="O99">
            <v>42996</v>
          </cell>
          <cell r="P99" t="str">
            <v>363/2017/HĐTV-TĐ</v>
          </cell>
          <cell r="Q99" t="str">
            <v>HĐTV</v>
          </cell>
          <cell r="R99" t="str">
            <v>5. 2 tháng</v>
          </cell>
          <cell r="S99">
            <v>42996</v>
          </cell>
          <cell r="T99">
            <v>43056</v>
          </cell>
          <cell r="U99">
            <v>0</v>
          </cell>
          <cell r="V99">
            <v>-18</v>
          </cell>
          <cell r="W99" t="str">
            <v>TV</v>
          </cell>
          <cell r="X99">
            <v>0</v>
          </cell>
          <cell r="Y99">
            <v>0.11506849315068493</v>
          </cell>
          <cell r="Z99">
            <v>42996</v>
          </cell>
          <cell r="AA99">
            <v>6000000</v>
          </cell>
          <cell r="AB99">
            <v>0</v>
          </cell>
          <cell r="AC99">
            <v>0</v>
          </cell>
          <cell r="AD99">
            <v>0</v>
          </cell>
          <cell r="AE99">
            <v>6000000</v>
          </cell>
          <cell r="AF99">
            <v>12000000</v>
          </cell>
          <cell r="AG99" t="str">
            <v>Nữ</v>
          </cell>
          <cell r="AH99">
            <v>32179</v>
          </cell>
          <cell r="AI99">
            <v>2</v>
          </cell>
          <cell r="AJ99" t="str">
            <v xml:space="preserve">0984 183 928    </v>
          </cell>
          <cell r="AK99" t="str">
            <v>xuan.dhl@gmail.com</v>
          </cell>
          <cell r="AL99" t="str">
            <v>xuannt1@chgroup.vn</v>
          </cell>
          <cell r="AM99" t="str">
            <v>xuannt1@chgroup.vn</v>
          </cell>
          <cell r="AN99" t="str">
            <v>186359783</v>
          </cell>
          <cell r="AO99">
            <v>37931</v>
          </cell>
          <cell r="AP99" t="str">
            <v>Nghệ An</v>
          </cell>
          <cell r="AQ99" t="str">
            <v>Tam sơn- Anh Sơn- Nghệ An</v>
          </cell>
          <cell r="AR99" t="str">
            <v>P208 TT Ngân hang, ngõ 96 Võ Thị Sáu, Hai Bà Trưng, Hà Nội</v>
          </cell>
          <cell r="AS99" t="str">
            <v>Hồ Hữu Phùng</v>
          </cell>
          <cell r="AT99">
            <v>1985</v>
          </cell>
          <cell r="AU99" t="str">
            <v xml:space="preserve">Giảng viên </v>
          </cell>
          <cell r="AV99" t="str">
            <v>Hồ Anh Quân</v>
          </cell>
          <cell r="AW99">
            <v>2016</v>
          </cell>
          <cell r="AX99">
            <v>0</v>
          </cell>
          <cell r="AY99">
            <v>0</v>
          </cell>
          <cell r="AZ99">
            <v>0</v>
          </cell>
          <cell r="BA99">
            <v>0</v>
          </cell>
          <cell r="BB99">
            <v>0</v>
          </cell>
          <cell r="BC99">
            <v>0</v>
          </cell>
          <cell r="BD99" t="str">
            <v xml:space="preserve">Chồng Hồ Hữu Phùng 0987 888 404 </v>
          </cell>
          <cell r="BE99" t="str">
            <v>2006-2010: Đại học Luật Hà Nội</v>
          </cell>
          <cell r="BF99" t="str">
            <v>ĐH</v>
          </cell>
          <cell r="BG99" t="str">
            <v>Luật Quốc Tế</v>
          </cell>
          <cell r="BH99">
            <v>0</v>
          </cell>
          <cell r="BI99">
            <v>8307247876</v>
          </cell>
          <cell r="BJ99">
            <v>8307247876</v>
          </cell>
          <cell r="BK99">
            <v>0</v>
          </cell>
          <cell r="BL99" t="str">
            <v>0112112821</v>
          </cell>
          <cell r="BM99">
            <v>0</v>
          </cell>
          <cell r="BN99">
            <v>0</v>
          </cell>
          <cell r="BO99">
            <v>0</v>
          </cell>
          <cell r="BP99" t="str">
            <v>1.2010-2014: Sàn BĐS Crex_x005F_x005F_x005F_x005F_x005F_x005F_x005F_x000D__x005F_x005F_x005F_x000D__x005F_x000D__x000D_
2. 2014-2016: Sàn BĐS Vinhomes</v>
          </cell>
          <cell r="BQ99">
            <v>6</v>
          </cell>
          <cell r="BR99">
            <v>42996</v>
          </cell>
          <cell r="BS99">
            <v>0</v>
          </cell>
          <cell r="BT99">
            <v>0.12</v>
          </cell>
          <cell r="BU99">
            <v>6.12</v>
          </cell>
          <cell r="BV99">
            <v>0</v>
          </cell>
          <cell r="BW99">
            <v>0</v>
          </cell>
          <cell r="BX99">
            <v>0</v>
          </cell>
          <cell r="BY99">
            <v>0</v>
          </cell>
          <cell r="BZ99">
            <v>0</v>
          </cell>
          <cell r="CA99">
            <v>0</v>
          </cell>
          <cell r="CB99">
            <v>0</v>
          </cell>
          <cell r="CC99">
            <v>0</v>
          </cell>
          <cell r="CD99">
            <v>0</v>
          </cell>
          <cell r="CE99">
            <v>0</v>
          </cell>
          <cell r="CF99">
            <v>0</v>
          </cell>
          <cell r="CG99">
            <v>0</v>
          </cell>
          <cell r="CH99">
            <v>42996</v>
          </cell>
          <cell r="CI99">
            <v>6000000</v>
          </cell>
          <cell r="CJ99">
            <v>0</v>
          </cell>
          <cell r="CK99">
            <v>6000000</v>
          </cell>
          <cell r="CL99">
            <v>12000000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42996</v>
          </cell>
          <cell r="DR99" t="str">
            <v>Ban Kính doanh - Dịch vụ</v>
          </cell>
          <cell r="DS99" t="str">
            <v>Phòng Dịch vụ</v>
          </cell>
          <cell r="DT99" t="str">
            <v>BP Thủ tục khách hàng</v>
          </cell>
          <cell r="DU99" t="str">
            <v>Chuyên viên Thủ tục Khách hàng</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t="str">
            <v>Chưa chia team</v>
          </cell>
          <cell r="EX99">
            <v>105867456928</v>
          </cell>
          <cell r="EY99" t="str">
            <v>Nghệ An</v>
          </cell>
        </row>
        <row r="100">
          <cell r="C100">
            <v>10350</v>
          </cell>
          <cell r="D100" t="str">
            <v>Luyện Công Vũ</v>
          </cell>
          <cell r="E100" t="str">
            <v>C1</v>
          </cell>
          <cell r="F100" t="str">
            <v>Công ty CP Đầu tư và Thương mại Thủ Đô</v>
          </cell>
          <cell r="G100" t="str">
            <v>D</v>
          </cell>
          <cell r="H100" t="str">
            <v>Khối Kinh doanh - Dịch vụ</v>
          </cell>
          <cell r="I100" t="str">
            <v>Ban Kinh doanh - Dịch vụ</v>
          </cell>
          <cell r="J100" t="str">
            <v>Phòng Dịch vụ</v>
          </cell>
          <cell r="K100" t="str">
            <v>BP bàn giao</v>
          </cell>
          <cell r="L100" t="str">
            <v>Phụ trách bàn giao</v>
          </cell>
          <cell r="M100" t="str">
            <v>TD</v>
          </cell>
          <cell r="N100">
            <v>42331</v>
          </cell>
          <cell r="O100">
            <v>42999</v>
          </cell>
          <cell r="P100" t="str">
            <v>365/2017/HĐLĐ-TĐ</v>
          </cell>
          <cell r="Q100" t="str">
            <v>XĐTH</v>
          </cell>
          <cell r="R100" t="str">
            <v>3. Từ 24 đến dưới 36 tháng</v>
          </cell>
          <cell r="S100">
            <v>42999</v>
          </cell>
          <cell r="T100">
            <v>43832</v>
          </cell>
          <cell r="U100" t="str">
            <v>02</v>
          </cell>
          <cell r="V100">
            <v>-794</v>
          </cell>
          <cell r="W100" t="str">
            <v>CT</v>
          </cell>
          <cell r="X100">
            <v>0</v>
          </cell>
          <cell r="Y100">
            <v>0.10684931506849316</v>
          </cell>
          <cell r="Z100">
            <v>42999</v>
          </cell>
          <cell r="AA100">
            <v>13500000</v>
          </cell>
          <cell r="AB100">
            <v>0</v>
          </cell>
          <cell r="AC100">
            <v>0</v>
          </cell>
          <cell r="AD100">
            <v>0</v>
          </cell>
          <cell r="AE100">
            <v>13500000</v>
          </cell>
          <cell r="AF100">
            <v>27000000</v>
          </cell>
          <cell r="AG100" t="str">
            <v>Nam</v>
          </cell>
          <cell r="AH100">
            <v>26778</v>
          </cell>
          <cell r="AI100">
            <v>4</v>
          </cell>
          <cell r="AJ100" t="str">
            <v xml:space="preserve"> 0903 422 662</v>
          </cell>
          <cell r="AK100">
            <v>0</v>
          </cell>
          <cell r="AL100" t="str">
            <v>vulc@tdj.vn</v>
          </cell>
          <cell r="AM100" t="str">
            <v>vulc@tdj.vn</v>
          </cell>
          <cell r="AN100" t="str">
            <v>011669643</v>
          </cell>
          <cell r="AO100">
            <v>36900</v>
          </cell>
          <cell r="AP100" t="str">
            <v>Hà Nội</v>
          </cell>
          <cell r="AQ100" t="str">
            <v>Phòng 302/F5 ngõ 190 Lò Đúc, Hai Bà Trưng, Hà Nội</v>
          </cell>
          <cell r="AR100" t="str">
            <v>Phòng 302/F5 ngõ 190 Lò Đúc, Hai Bà Trưng, Hà Nội</v>
          </cell>
          <cell r="AS100" t="str">
            <v>Trần Hương Quỳnh</v>
          </cell>
          <cell r="AT100">
            <v>27484</v>
          </cell>
          <cell r="AU100" t="str">
            <v>Luật sư</v>
          </cell>
          <cell r="AV100" t="str">
            <v>Luyện Trần Gia Khánh</v>
          </cell>
          <cell r="AW100">
            <v>36519</v>
          </cell>
          <cell r="AX100">
            <v>0</v>
          </cell>
          <cell r="AY100">
            <v>0</v>
          </cell>
          <cell r="AZ100">
            <v>0</v>
          </cell>
          <cell r="BA100">
            <v>0</v>
          </cell>
          <cell r="BB100">
            <v>0</v>
          </cell>
          <cell r="BC100">
            <v>0</v>
          </cell>
          <cell r="BD100" t="str">
            <v>0985 746 682</v>
          </cell>
          <cell r="BE100" t="str">
            <v>ĐH Mở Hà Nội</v>
          </cell>
          <cell r="BF100" t="str">
            <v>ĐH</v>
          </cell>
          <cell r="BG100" t="str">
            <v>Quản trị Du lịch KS</v>
          </cell>
          <cell r="BH100">
            <v>0</v>
          </cell>
          <cell r="BI100" t="str">
            <v>0105648581</v>
          </cell>
          <cell r="BJ100" t="str">
            <v>0105648581_x005F_x005F_x005F_x005F_x005F_x005F_x005F_x000D__x005F_x005F_x005F_x000D__x005F_x000D__x000D_
(011669643HAN)</v>
          </cell>
          <cell r="BK100" t="str">
            <v>Không có</v>
          </cell>
          <cell r="BL100" t="str">
            <v>2206007705</v>
          </cell>
          <cell r="BM100">
            <v>0</v>
          </cell>
          <cell r="BN100">
            <v>0</v>
          </cell>
          <cell r="BO100" t="str">
            <v>1. Đang tham gia BHXH</v>
          </cell>
          <cell r="BP100">
            <v>0</v>
          </cell>
          <cell r="BQ100">
            <v>0</v>
          </cell>
          <cell r="BR100">
            <v>42331</v>
          </cell>
          <cell r="BS100">
            <v>0</v>
          </cell>
          <cell r="BT100">
            <v>1.94</v>
          </cell>
          <cell r="BU100">
            <v>1.94</v>
          </cell>
          <cell r="BV100">
            <v>0</v>
          </cell>
          <cell r="BW100" t="str">
            <v>01 BG</v>
          </cell>
          <cell r="BX100">
            <v>0</v>
          </cell>
          <cell r="BY100" t="str">
            <v>01 PT</v>
          </cell>
          <cell r="BZ100">
            <v>0</v>
          </cell>
          <cell r="CA100" t="str">
            <v>01 BG</v>
          </cell>
          <cell r="CB100" t="str">
            <v>01 PTCC</v>
          </cell>
          <cell r="CC100">
            <v>0</v>
          </cell>
          <cell r="CD100" t="str">
            <v>CC Hành nghề luật sư</v>
          </cell>
          <cell r="CE100">
            <v>0</v>
          </cell>
          <cell r="CF100">
            <v>0</v>
          </cell>
          <cell r="CG100" t="str">
            <v>01 PT</v>
          </cell>
          <cell r="CH100">
            <v>42999</v>
          </cell>
          <cell r="CI100">
            <v>13500000</v>
          </cell>
          <cell r="CJ100">
            <v>0</v>
          </cell>
          <cell r="CK100">
            <v>13500000</v>
          </cell>
          <cell r="CL100">
            <v>27000000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42331</v>
          </cell>
          <cell r="DR100" t="str">
            <v>Khối Dịch vụ</v>
          </cell>
          <cell r="DS100" t="str">
            <v>BQL tòa nhà</v>
          </cell>
          <cell r="DT100" t="str">
            <v>BP An ninh</v>
          </cell>
          <cell r="DU100" t="str">
            <v>Nhân viên An ninh</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42633</v>
          </cell>
          <cell r="EW100" t="str">
            <v>THỦY</v>
          </cell>
          <cell r="EX100">
            <v>103002688871</v>
          </cell>
          <cell r="EY100">
            <v>0</v>
          </cell>
        </row>
        <row r="101">
          <cell r="C101">
            <v>10352</v>
          </cell>
          <cell r="D101" t="str">
            <v>Nguyễn Thị Hà</v>
          </cell>
          <cell r="E101" t="str">
            <v>C1</v>
          </cell>
          <cell r="F101" t="str">
            <v>Công ty CP Đầu tư và Thương mại Thủ Đô</v>
          </cell>
          <cell r="G101" t="str">
            <v>G</v>
          </cell>
          <cell r="H101" t="str">
            <v>Khối Kinh doanh - Dịch vụ</v>
          </cell>
          <cell r="I101" t="str">
            <v>Ban Kinh doanh - Dịch vụ</v>
          </cell>
          <cell r="J101" t="str">
            <v>Phòng Dịch vụ</v>
          </cell>
          <cell r="K101" t="str">
            <v>BP bàn giao</v>
          </cell>
          <cell r="L101" t="str">
            <v>Nhân viên tổng hợp</v>
          </cell>
          <cell r="M101" t="str">
            <v>TD</v>
          </cell>
          <cell r="N101">
            <v>42318</v>
          </cell>
          <cell r="O101">
            <v>42999</v>
          </cell>
          <cell r="P101" t="str">
            <v>367/2017/HĐLĐ-TĐ</v>
          </cell>
          <cell r="Q101" t="str">
            <v>XĐTH</v>
          </cell>
          <cell r="R101" t="str">
            <v>3. Từ 24 đến dưới 36 tháng</v>
          </cell>
          <cell r="S101">
            <v>42999</v>
          </cell>
          <cell r="T101">
            <v>43861</v>
          </cell>
          <cell r="U101" t="str">
            <v>02</v>
          </cell>
          <cell r="V101">
            <v>-823</v>
          </cell>
          <cell r="W101" t="str">
            <v>CT</v>
          </cell>
          <cell r="X101">
            <v>0</v>
          </cell>
          <cell r="Y101">
            <v>0.10684931506849316</v>
          </cell>
          <cell r="Z101">
            <v>42999</v>
          </cell>
          <cell r="AA101">
            <v>4050000</v>
          </cell>
          <cell r="AB101">
            <v>0</v>
          </cell>
          <cell r="AC101">
            <v>0</v>
          </cell>
          <cell r="AD101">
            <v>0</v>
          </cell>
          <cell r="AE101">
            <v>1950000</v>
          </cell>
          <cell r="AF101">
            <v>6000000</v>
          </cell>
          <cell r="AG101" t="str">
            <v>Nữ</v>
          </cell>
          <cell r="AH101">
            <v>31050</v>
          </cell>
          <cell r="AI101">
            <v>1</v>
          </cell>
          <cell r="AJ101" t="str">
            <v>0986 807 528</v>
          </cell>
          <cell r="AK101" t="str">
            <v>hanguyen0301@gmail.com</v>
          </cell>
          <cell r="AL101" t="str">
            <v>hant1@tdj.vn</v>
          </cell>
          <cell r="AM101" t="str">
            <v>hant1@tdj.vn</v>
          </cell>
          <cell r="AN101" t="str">
            <v>135230745 /_x005F_x005F_x005F_x005F_x005F_x005F_x005F_x000D__x005F_x005F_x005F_x000D__x005F_x000D__x000D_
026185000024</v>
          </cell>
          <cell r="AO101">
            <v>41825</v>
          </cell>
          <cell r="AP101" t="str">
            <v>Hà Nội</v>
          </cell>
          <cell r="AQ101" t="str">
            <v>Khu tập thể Cơ giới 6, phường Đông Ngạc, Bắc Từ Liêm, Hà Nội</v>
          </cell>
          <cell r="AR101" t="str">
            <v>Khu tập thể Cơ giới 6, phường Đông Ngạc, Bắc Từ Liêm, Hà Nội</v>
          </cell>
          <cell r="AS101" t="str">
            <v>Đặng Tuấn Tú</v>
          </cell>
          <cell r="AT101">
            <v>29910</v>
          </cell>
          <cell r="AU101" t="str">
            <v>Kỹ thuật</v>
          </cell>
          <cell r="AV101" t="str">
            <v>Đặng Huyền Anh</v>
          </cell>
          <cell r="AW101">
            <v>41171</v>
          </cell>
          <cell r="AX101" t="str">
            <v>Đặng Huyền My</v>
          </cell>
          <cell r="AY101">
            <v>42677</v>
          </cell>
          <cell r="AZ101">
            <v>0</v>
          </cell>
          <cell r="BA101">
            <v>0</v>
          </cell>
          <cell r="BB101">
            <v>0</v>
          </cell>
          <cell r="BC101">
            <v>0</v>
          </cell>
          <cell r="BD101" t="str">
            <v>0968 331 574</v>
          </cell>
          <cell r="BE101" t="str">
            <v>2005 - 2009: Cử nhân Quản trị Kinh doanh - HV Tài chính</v>
          </cell>
          <cell r="BF101" t="str">
            <v>ĐH</v>
          </cell>
          <cell r="BG101" t="str">
            <v>Cử nhân Kinh tế</v>
          </cell>
          <cell r="BH101" t="str">
            <v>Không có</v>
          </cell>
          <cell r="BI101">
            <v>8091102579</v>
          </cell>
          <cell r="BJ101" t="str">
            <v>8091102579_x005F_x005F_x005F_x005F_x005F_x005F_x005F_x000D__x005F_x005F_x005F_x000D__x005F_x000D__x000D_
(135230745)</v>
          </cell>
          <cell r="BK101" t="str">
            <v>Không có</v>
          </cell>
          <cell r="BL101" t="str">
            <v>0110147796</v>
          </cell>
          <cell r="BM101">
            <v>0</v>
          </cell>
          <cell r="BN101">
            <v>0</v>
          </cell>
          <cell r="BO101" t="str">
            <v>1. Đang tham gia BHXH</v>
          </cell>
          <cell r="BP101" t="str">
            <v>2009 - 2015: Nhân viên nghiệp vụ - CTCP Chứng khoán HSC</v>
          </cell>
          <cell r="BQ101">
            <v>5</v>
          </cell>
          <cell r="BR101">
            <v>42318</v>
          </cell>
          <cell r="BS101">
            <v>0</v>
          </cell>
          <cell r="BT101">
            <v>1.97</v>
          </cell>
          <cell r="BU101">
            <v>6.97</v>
          </cell>
          <cell r="BV101">
            <v>0</v>
          </cell>
          <cell r="BW101" t="str">
            <v>01 PTCC</v>
          </cell>
          <cell r="BX101" t="str">
            <v>01 PTCC</v>
          </cell>
          <cell r="BY101" t="str">
            <v>01 PTCC</v>
          </cell>
          <cell r="BZ101" t="str">
            <v>01 PTCC</v>
          </cell>
          <cell r="CA101" t="str">
            <v>01 PTCC</v>
          </cell>
          <cell r="CB101" t="str">
            <v>01 PTCC</v>
          </cell>
          <cell r="CC101">
            <v>0</v>
          </cell>
          <cell r="CD101" t="str">
            <v>Không có</v>
          </cell>
          <cell r="CE101">
            <v>0</v>
          </cell>
          <cell r="CF101">
            <v>0</v>
          </cell>
          <cell r="CG101">
            <v>0</v>
          </cell>
          <cell r="CH101">
            <v>42401</v>
          </cell>
          <cell r="CI101">
            <v>3800000</v>
          </cell>
          <cell r="CJ101">
            <v>0</v>
          </cell>
          <cell r="CK101">
            <v>1700000</v>
          </cell>
          <cell r="CL101">
            <v>5500000</v>
          </cell>
          <cell r="CM101">
            <v>42491</v>
          </cell>
          <cell r="CN101">
            <v>3800000</v>
          </cell>
          <cell r="CO101">
            <v>0</v>
          </cell>
          <cell r="CP101">
            <v>2200000</v>
          </cell>
          <cell r="CQ101">
            <v>6000000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42318</v>
          </cell>
          <cell r="DR101" t="str">
            <v>Khối Dịch vụ</v>
          </cell>
          <cell r="DS101" t="str">
            <v>BQL tòa nhà</v>
          </cell>
          <cell r="DT101" t="str">
            <v>Tổ Bàn giao nhà</v>
          </cell>
          <cell r="DU101" t="str">
            <v>Nhân viên Bàn giao nhà</v>
          </cell>
          <cell r="DV101">
            <v>42430</v>
          </cell>
          <cell r="DW101" t="str">
            <v>Khối Dịch vụ</v>
          </cell>
          <cell r="DX101" t="str">
            <v>BQL tòa nhà</v>
          </cell>
          <cell r="DY101" t="str">
            <v>BP Hành chính</v>
          </cell>
          <cell r="DZ101" t="str">
            <v>Nhân viên tổng hợp</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42633</v>
          </cell>
          <cell r="EW101" t="str">
            <v>THỔ</v>
          </cell>
          <cell r="EX101">
            <v>106002727722</v>
          </cell>
          <cell r="EY101">
            <v>0</v>
          </cell>
        </row>
        <row r="102">
          <cell r="C102">
            <v>10353</v>
          </cell>
          <cell r="D102" t="str">
            <v>Nguyễn Hữu Hải</v>
          </cell>
          <cell r="E102" t="str">
            <v>C1</v>
          </cell>
          <cell r="F102" t="str">
            <v>Công ty CP Đầu tư và Thương mại Thủ Đô</v>
          </cell>
          <cell r="G102" t="str">
            <v>G</v>
          </cell>
          <cell r="H102" t="str">
            <v>Khối Kinh doanh - Dịch vụ</v>
          </cell>
          <cell r="I102" t="str">
            <v>Ban Kinh doanh - Dịch vụ</v>
          </cell>
          <cell r="J102" t="str">
            <v>Phòng Dịch vụ</v>
          </cell>
          <cell r="K102" t="str">
            <v>BP bàn giao</v>
          </cell>
          <cell r="L102" t="str">
            <v>Nhân viên kỹ thuật</v>
          </cell>
          <cell r="M102" t="str">
            <v>TD</v>
          </cell>
          <cell r="N102">
            <v>42318</v>
          </cell>
          <cell r="O102">
            <v>42999</v>
          </cell>
          <cell r="P102" t="str">
            <v>368/2017/HĐLĐ-TĐ</v>
          </cell>
          <cell r="Q102" t="str">
            <v>XĐTH</v>
          </cell>
          <cell r="R102" t="str">
            <v>3. Từ 24 đến dưới 36 tháng</v>
          </cell>
          <cell r="S102">
            <v>42999</v>
          </cell>
          <cell r="T102">
            <v>43889</v>
          </cell>
          <cell r="U102" t="str">
            <v>01</v>
          </cell>
          <cell r="V102">
            <v>-851</v>
          </cell>
          <cell r="W102" t="str">
            <v>CT</v>
          </cell>
          <cell r="X102">
            <v>0</v>
          </cell>
          <cell r="Y102">
            <v>0.10684931506849316</v>
          </cell>
          <cell r="Z102">
            <v>42999</v>
          </cell>
          <cell r="AA102">
            <v>4055000</v>
          </cell>
          <cell r="AB102">
            <v>0</v>
          </cell>
          <cell r="AC102">
            <v>0</v>
          </cell>
          <cell r="AD102">
            <v>0</v>
          </cell>
          <cell r="AE102">
            <v>4055000</v>
          </cell>
          <cell r="AF102">
            <v>8110000</v>
          </cell>
          <cell r="AG102" t="str">
            <v>Nam</v>
          </cell>
          <cell r="AH102">
            <v>26855</v>
          </cell>
          <cell r="AI102">
            <v>7</v>
          </cell>
          <cell r="AJ102" t="str">
            <v>0986 833 935</v>
          </cell>
          <cell r="AK102">
            <v>0</v>
          </cell>
          <cell r="AL102">
            <v>0</v>
          </cell>
          <cell r="AM102" t="str">
            <v>1. chưa có</v>
          </cell>
          <cell r="AN102" t="str">
            <v>011781205</v>
          </cell>
          <cell r="AO102">
            <v>39549</v>
          </cell>
          <cell r="AP102" t="str">
            <v>Hà Nội</v>
          </cell>
          <cell r="AQ102" t="str">
            <v>Tổ 7, Đình Thôn, Mỹ Đình 1, Nam Từ Liêm, Hà Nội</v>
          </cell>
          <cell r="AR102" t="str">
            <v>Số 34, ngách 154/26, Đình Thôn, Mỹ Đình 1, Nam Từ Liêm, Hà Nội</v>
          </cell>
          <cell r="AS102" t="str">
            <v>Tô Thị Xuân</v>
          </cell>
          <cell r="AT102">
            <v>28332</v>
          </cell>
          <cell r="AU102" t="str">
            <v>Công nhân</v>
          </cell>
          <cell r="AV102" t="str">
            <v>Nguyễn Hữu Chương</v>
          </cell>
          <cell r="AW102">
            <v>35482</v>
          </cell>
          <cell r="AX102" t="str">
            <v>Nguyễn Thị Mai Hương</v>
          </cell>
          <cell r="AY102">
            <v>37623</v>
          </cell>
          <cell r="AZ102">
            <v>0</v>
          </cell>
          <cell r="BA102">
            <v>0</v>
          </cell>
          <cell r="BB102">
            <v>0</v>
          </cell>
          <cell r="BC102">
            <v>0</v>
          </cell>
          <cell r="BD102" t="str">
            <v>01297 670 688</v>
          </cell>
          <cell r="BE102" t="str">
            <v>Trường Công nhân KT 1 - Bộ CN Nặng</v>
          </cell>
          <cell r="BF102" t="str">
            <v>TC</v>
          </cell>
          <cell r="BG102" t="str">
            <v>Sửa chữa điện XN</v>
          </cell>
          <cell r="BH102">
            <v>0</v>
          </cell>
          <cell r="BI102">
            <v>8011481469</v>
          </cell>
          <cell r="BJ102">
            <v>8011481469</v>
          </cell>
          <cell r="BK102" t="str">
            <v>Không có</v>
          </cell>
          <cell r="BL102" t="str">
            <v>0116089122</v>
          </cell>
          <cell r="BM102">
            <v>0</v>
          </cell>
          <cell r="BN102">
            <v>0</v>
          </cell>
          <cell r="BO102" t="str">
            <v>1. Đang tham gia BHXH</v>
          </cell>
          <cell r="BP102">
            <v>0</v>
          </cell>
          <cell r="BQ102">
            <v>0</v>
          </cell>
          <cell r="BR102">
            <v>42318</v>
          </cell>
          <cell r="BS102">
            <v>0</v>
          </cell>
          <cell r="BT102">
            <v>1.97</v>
          </cell>
          <cell r="BU102">
            <v>1.97</v>
          </cell>
          <cell r="BV102">
            <v>0</v>
          </cell>
          <cell r="BW102" t="str">
            <v>01 BG</v>
          </cell>
          <cell r="BX102" t="str">
            <v>01 PTCC</v>
          </cell>
          <cell r="BY102" t="str">
            <v>01 PT</v>
          </cell>
          <cell r="BZ102" t="str">
            <v>01 PTCC</v>
          </cell>
          <cell r="CA102" t="str">
            <v>01 PTCC</v>
          </cell>
          <cell r="CB102" t="str">
            <v>01 PTCC</v>
          </cell>
          <cell r="CC102">
            <v>0</v>
          </cell>
          <cell r="CD102">
            <v>0</v>
          </cell>
          <cell r="CE102">
            <v>0</v>
          </cell>
          <cell r="CF102">
            <v>0</v>
          </cell>
          <cell r="CG102" t="str">
            <v>01 PT</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42318</v>
          </cell>
          <cell r="DR102" t="str">
            <v>Khối Dịch vụ</v>
          </cell>
          <cell r="DS102" t="str">
            <v>BQL tòa nhà</v>
          </cell>
          <cell r="DT102" t="str">
            <v>BP An ninh</v>
          </cell>
          <cell r="DU102" t="str">
            <v>Nhân viên An ninh</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42633</v>
          </cell>
          <cell r="EW102" t="str">
            <v>THỦY</v>
          </cell>
          <cell r="EX102">
            <v>107004155607</v>
          </cell>
          <cell r="EY102">
            <v>0</v>
          </cell>
        </row>
        <row r="103">
          <cell r="C103">
            <v>10354</v>
          </cell>
          <cell r="D103" t="str">
            <v>Quàng Văn Bước</v>
          </cell>
          <cell r="E103" t="str">
            <v>C1</v>
          </cell>
          <cell r="F103" t="str">
            <v>Công ty CP Đầu tư và Thương mại Thủ Đô</v>
          </cell>
          <cell r="G103" t="str">
            <v>H</v>
          </cell>
          <cell r="H103" t="str">
            <v>Khối Kinh doanh - Dịch vụ</v>
          </cell>
          <cell r="I103" t="str">
            <v>Ban Kinh doanh - Dịch vụ</v>
          </cell>
          <cell r="J103" t="str">
            <v>Phòng Dịch vụ</v>
          </cell>
          <cell r="K103" t="str">
            <v>BP bàn giao</v>
          </cell>
          <cell r="L103" t="str">
            <v>Nhân viên Thủ tục sổ đỏ</v>
          </cell>
          <cell r="M103" t="str">
            <v>TD</v>
          </cell>
          <cell r="N103">
            <v>42318</v>
          </cell>
          <cell r="O103">
            <v>42999</v>
          </cell>
          <cell r="P103" t="str">
            <v>369/2017/HĐLĐ-TĐ</v>
          </cell>
          <cell r="Q103" t="str">
            <v>XĐTH</v>
          </cell>
          <cell r="R103" t="str">
            <v>3. Từ 24 đến dưới 36 tháng</v>
          </cell>
          <cell r="S103">
            <v>42999</v>
          </cell>
          <cell r="T103">
            <v>43951</v>
          </cell>
          <cell r="U103" t="str">
            <v>01</v>
          </cell>
          <cell r="V103">
            <v>-913</v>
          </cell>
          <cell r="W103" t="str">
            <v>CT</v>
          </cell>
          <cell r="X103">
            <v>0</v>
          </cell>
          <cell r="Y103">
            <v>0.10684931506849316</v>
          </cell>
          <cell r="Z103">
            <v>42999</v>
          </cell>
          <cell r="AA103">
            <v>4050000</v>
          </cell>
          <cell r="AB103">
            <v>0</v>
          </cell>
          <cell r="AC103">
            <v>0</v>
          </cell>
          <cell r="AD103">
            <v>0</v>
          </cell>
          <cell r="AE103">
            <v>1450000</v>
          </cell>
          <cell r="AF103">
            <v>5500000</v>
          </cell>
          <cell r="AG103" t="str">
            <v>Nam</v>
          </cell>
          <cell r="AH103">
            <v>33855</v>
          </cell>
          <cell r="AI103">
            <v>9</v>
          </cell>
          <cell r="AJ103" t="str">
            <v xml:space="preserve"> 0165 2258 464</v>
          </cell>
          <cell r="AK103" t="str">
            <v>quangbuoc@gmail.com</v>
          </cell>
          <cell r="AL103">
            <v>0</v>
          </cell>
          <cell r="AM103" t="str">
            <v>1. chưa có</v>
          </cell>
          <cell r="AN103" t="str">
            <v>050846434</v>
          </cell>
          <cell r="AO103">
            <v>40193</v>
          </cell>
          <cell r="AP103" t="str">
            <v>Sơn La</v>
          </cell>
          <cell r="AQ103" t="str">
            <v>Nông Lay, Thuận Châu, Sơn La</v>
          </cell>
          <cell r="AR103" t="str">
            <v>Nông Lay, Thuận Châu, Sơn La</v>
          </cell>
          <cell r="AS103">
            <v>0</v>
          </cell>
          <cell r="AT103">
            <v>0</v>
          </cell>
          <cell r="AU103">
            <v>0</v>
          </cell>
          <cell r="AV103">
            <v>0</v>
          </cell>
          <cell r="AW103">
            <v>0</v>
          </cell>
          <cell r="AX103">
            <v>0</v>
          </cell>
          <cell r="AY103">
            <v>0</v>
          </cell>
          <cell r="AZ103">
            <v>0</v>
          </cell>
          <cell r="BA103">
            <v>0</v>
          </cell>
          <cell r="BB103">
            <v>0</v>
          </cell>
          <cell r="BC103">
            <v>0</v>
          </cell>
          <cell r="BD103">
            <v>0</v>
          </cell>
          <cell r="BE103" t="str">
            <v>ĐH Nội vụ HN</v>
          </cell>
          <cell r="BF103" t="str">
            <v>CĐ</v>
          </cell>
          <cell r="BG103" t="str">
            <v>Quản trị nhân lực</v>
          </cell>
          <cell r="BH103">
            <v>0</v>
          </cell>
          <cell r="BI103">
            <v>8374540894</v>
          </cell>
          <cell r="BJ103">
            <v>8374540894</v>
          </cell>
          <cell r="BK103" t="str">
            <v>Không có</v>
          </cell>
          <cell r="BL103" t="str">
            <v>0116089101</v>
          </cell>
          <cell r="BM103">
            <v>0</v>
          </cell>
          <cell r="BN103">
            <v>0</v>
          </cell>
          <cell r="BO103" t="str">
            <v>1. Đang tham gia BHXH</v>
          </cell>
          <cell r="BP103">
            <v>0</v>
          </cell>
          <cell r="BQ103">
            <v>0</v>
          </cell>
          <cell r="BR103">
            <v>42318</v>
          </cell>
          <cell r="BS103">
            <v>0</v>
          </cell>
          <cell r="BT103">
            <v>1.97</v>
          </cell>
          <cell r="BU103">
            <v>1.97</v>
          </cell>
          <cell r="BV103">
            <v>0</v>
          </cell>
          <cell r="BW103" t="str">
            <v>01 BG</v>
          </cell>
          <cell r="BX103" t="str">
            <v>01 PTCC</v>
          </cell>
          <cell r="BY103" t="str">
            <v>01 PT</v>
          </cell>
          <cell r="BZ103">
            <v>0</v>
          </cell>
          <cell r="CA103" t="str">
            <v>01 BG</v>
          </cell>
          <cell r="CB103" t="str">
            <v>01 PTCC</v>
          </cell>
          <cell r="CC103">
            <v>0</v>
          </cell>
          <cell r="CD103">
            <v>0</v>
          </cell>
          <cell r="CE103">
            <v>0</v>
          </cell>
          <cell r="CF103">
            <v>0</v>
          </cell>
          <cell r="CG103" t="str">
            <v>01 PT</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42318</v>
          </cell>
          <cell r="DR103" t="str">
            <v>Khối Dịch vụ</v>
          </cell>
          <cell r="DS103" t="str">
            <v>BQL tòa nhà</v>
          </cell>
          <cell r="DT103" t="str">
            <v>BP An ninh</v>
          </cell>
          <cell r="DU103" t="str">
            <v>Nhân viên An ninh</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42633</v>
          </cell>
          <cell r="EW103" t="str">
            <v>HỎA</v>
          </cell>
          <cell r="EX103">
            <v>107002650662</v>
          </cell>
          <cell r="EY103">
            <v>0</v>
          </cell>
        </row>
        <row r="104">
          <cell r="C104">
            <v>10355</v>
          </cell>
          <cell r="D104" t="str">
            <v>Nguyễn Long</v>
          </cell>
          <cell r="E104" t="str">
            <v>C1</v>
          </cell>
          <cell r="F104" t="str">
            <v>Công ty CP Đầu tư và Thương mại Thủ Đô</v>
          </cell>
          <cell r="G104" t="str">
            <v>G</v>
          </cell>
          <cell r="H104" t="str">
            <v>Khối Kinh doanh - Dịch vụ</v>
          </cell>
          <cell r="I104" t="str">
            <v>Ban Kinh doanh - Dịch vụ</v>
          </cell>
          <cell r="J104" t="str">
            <v>Phòng Dịch vụ</v>
          </cell>
          <cell r="K104" t="str">
            <v>BP bàn giao</v>
          </cell>
          <cell r="L104" t="str">
            <v>Nhân viên kỹ thuật</v>
          </cell>
          <cell r="M104" t="str">
            <v>TD</v>
          </cell>
          <cell r="N104">
            <v>42222</v>
          </cell>
          <cell r="O104">
            <v>43024</v>
          </cell>
          <cell r="P104" t="str">
            <v>370/2017/HĐLĐ-TĐ</v>
          </cell>
          <cell r="Q104" t="str">
            <v>XĐTH</v>
          </cell>
          <cell r="R104" t="str">
            <v>2. Từ 12 đến dưới 24 tháng</v>
          </cell>
          <cell r="S104">
            <v>43024</v>
          </cell>
          <cell r="T104">
            <v>43190</v>
          </cell>
          <cell r="U104" t="str">
            <v>1</v>
          </cell>
          <cell r="V104">
            <v>-152</v>
          </cell>
          <cell r="W104" t="str">
            <v>CT</v>
          </cell>
          <cell r="X104">
            <v>0</v>
          </cell>
          <cell r="Y104">
            <v>3.8356164383561646E-2</v>
          </cell>
          <cell r="Z104">
            <v>43024</v>
          </cell>
          <cell r="AA104">
            <v>4050000</v>
          </cell>
          <cell r="AB104">
            <v>0</v>
          </cell>
          <cell r="AC104">
            <v>0</v>
          </cell>
          <cell r="AD104">
            <v>0</v>
          </cell>
          <cell r="AE104">
            <v>3950000</v>
          </cell>
          <cell r="AF104">
            <v>8000000</v>
          </cell>
          <cell r="AG104" t="str">
            <v>Nam</v>
          </cell>
          <cell r="AH104">
            <v>31818</v>
          </cell>
          <cell r="AI104">
            <v>2</v>
          </cell>
          <cell r="AJ104" t="str">
            <v>0972 742 898</v>
          </cell>
          <cell r="AK104" t="str">
            <v>nguyenlong10287@gmail.com</v>
          </cell>
          <cell r="AL104" t="str">
            <v>longn@tdj.vn</v>
          </cell>
          <cell r="AM104" t="str">
            <v>longn@tdj.vn</v>
          </cell>
          <cell r="AN104" t="str">
            <v>151583891</v>
          </cell>
          <cell r="AO104">
            <v>37404</v>
          </cell>
          <cell r="AP104" t="str">
            <v>Thái Bình</v>
          </cell>
          <cell r="AQ104" t="str">
            <v>Đông Cơ, Tiền Hải, Thái Bình</v>
          </cell>
          <cell r="AR104" t="str">
            <v>356 Nguyễn Huy Tưởng, Thanh Xuân Trung, Thanh Xuân, Hà Nội</v>
          </cell>
          <cell r="AS104" t="str">
            <v>Vũ Hồng Tho</v>
          </cell>
          <cell r="AT104">
            <v>32498</v>
          </cell>
          <cell r="AU104" t="str">
            <v>Kỹ xư XD</v>
          </cell>
          <cell r="AV104" t="str">
            <v>Nguyễn Thanh Mai</v>
          </cell>
          <cell r="AW104">
            <v>42349</v>
          </cell>
          <cell r="AX104">
            <v>0</v>
          </cell>
          <cell r="AY104">
            <v>0</v>
          </cell>
          <cell r="AZ104">
            <v>0</v>
          </cell>
          <cell r="BA104">
            <v>0</v>
          </cell>
          <cell r="BB104">
            <v>0</v>
          </cell>
          <cell r="BC104">
            <v>0</v>
          </cell>
          <cell r="BD104" t="str">
            <v>0975 762 646</v>
          </cell>
          <cell r="BE104" t="str">
            <v>2006 - 2009: CĐ Công nghiệp TPHCM</v>
          </cell>
          <cell r="BF104" t="str">
            <v>CĐ</v>
          </cell>
          <cell r="BG104" t="str">
            <v>Cao đẳng</v>
          </cell>
          <cell r="BH104" t="str">
            <v>Tin học B</v>
          </cell>
          <cell r="BI104">
            <v>8058102927</v>
          </cell>
          <cell r="BJ104">
            <v>0</v>
          </cell>
          <cell r="BK104" t="str">
            <v>Không có</v>
          </cell>
          <cell r="BL104" t="str">
            <v>3410011967</v>
          </cell>
          <cell r="BM104">
            <v>0</v>
          </cell>
          <cell r="BN104">
            <v>0</v>
          </cell>
          <cell r="BO104" t="str">
            <v>1. Đang tham gia BHXH</v>
          </cell>
          <cell r="BP104" t="str">
            <v>08/2010 - 05/2012: NV Thi công lắp đặt, vận hành sửa chữa - Cty CP Vật liệu nhẹ Thăng Long_x005F_x005F_x005F_x005F_x005F_x005F_x005F_x000D__x005F_x005F_x005F_x000D__x005F_x000D__x000D_
2012 - 2013: NV Tổ điện - Cty CP Sông Đà Nha Trang</v>
          </cell>
          <cell r="BQ104">
            <v>4</v>
          </cell>
          <cell r="BR104">
            <v>42222</v>
          </cell>
          <cell r="BS104">
            <v>0</v>
          </cell>
          <cell r="BT104">
            <v>2.2400000000000002</v>
          </cell>
          <cell r="BU104">
            <v>6.24</v>
          </cell>
          <cell r="BV104">
            <v>0</v>
          </cell>
          <cell r="BW104" t="str">
            <v>01 PTCC</v>
          </cell>
          <cell r="BX104" t="str">
            <v>01 PTCC</v>
          </cell>
          <cell r="BY104">
            <v>0</v>
          </cell>
          <cell r="BZ104">
            <v>0</v>
          </cell>
          <cell r="CA104">
            <v>0</v>
          </cell>
          <cell r="CB104">
            <v>0</v>
          </cell>
          <cell r="CC104">
            <v>0</v>
          </cell>
          <cell r="CD104" t="str">
            <v>01 chứng chỉ TA_x005F_x005F_x005F_x005F_x005F_x005F_x005F_x000D__x005F_x005F_x005F_x000D__x005F_x000D__x000D_
01 Chứng chỉ Tin học</v>
          </cell>
          <cell r="CE104">
            <v>0</v>
          </cell>
          <cell r="CF104">
            <v>0</v>
          </cell>
          <cell r="CG104">
            <v>0</v>
          </cell>
          <cell r="CH104">
            <v>42430</v>
          </cell>
          <cell r="CI104">
            <v>3800000</v>
          </cell>
          <cell r="CJ104">
            <v>0</v>
          </cell>
          <cell r="CK104">
            <v>2200000</v>
          </cell>
          <cell r="CL104">
            <v>6000000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42284</v>
          </cell>
          <cell r="DH104" t="str">
            <v>Khối Kỹ thuật</v>
          </cell>
          <cell r="DI104" t="str">
            <v>Ban Kỹ thuật thi công</v>
          </cell>
          <cell r="DJ104" t="str">
            <v>BP Kỹ thuật</v>
          </cell>
          <cell r="DK104" t="str">
            <v>Thợ điện nước</v>
          </cell>
          <cell r="DL104">
            <v>42430</v>
          </cell>
          <cell r="DM104" t="str">
            <v>Khối Dịch vụ</v>
          </cell>
          <cell r="DN104" t="str">
            <v>BQL tòa nhà</v>
          </cell>
          <cell r="DO104" t="str">
            <v>BP Kỹ thuật</v>
          </cell>
          <cell r="DP104" t="str">
            <v>Kỹ thuật viên tòa nhà</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42633</v>
          </cell>
          <cell r="EW104" t="e">
            <v>#N/A</v>
          </cell>
          <cell r="EX104" t="str">
            <v>711AC2101363</v>
          </cell>
          <cell r="EY104">
            <v>0</v>
          </cell>
        </row>
        <row r="105">
          <cell r="C105">
            <v>10268</v>
          </cell>
          <cell r="D105" t="str">
            <v>Trần Thị Huyền Trang</v>
          </cell>
          <cell r="E105" t="str">
            <v>C1</v>
          </cell>
          <cell r="F105" t="str">
            <v>Công ty CP Đầu tư và Thương mại Thủ Đô</v>
          </cell>
          <cell r="G105">
            <v>0</v>
          </cell>
          <cell r="H105" t="str">
            <v>Khối Kinh doanh - Dịch vụ</v>
          </cell>
          <cell r="I105" t="str">
            <v>Ban Kinh doanh - Dịch vụ</v>
          </cell>
          <cell r="J105" t="str">
            <v>Phòng Dịch vụ</v>
          </cell>
          <cell r="K105" t="str">
            <v>BP bàn giao</v>
          </cell>
          <cell r="L105" t="str">
            <v>Nhân viên Thủ tục sổ đỏ</v>
          </cell>
          <cell r="M105" t="str">
            <v>TD</v>
          </cell>
          <cell r="N105">
            <v>42690</v>
          </cell>
          <cell r="O105">
            <v>43028</v>
          </cell>
          <cell r="P105" t="str">
            <v>036/2017/HĐLĐ-CHG</v>
          </cell>
          <cell r="Q105" t="str">
            <v>XĐTH</v>
          </cell>
          <cell r="R105" t="str">
            <v>2. Từ 12 đến dưới 24 tháng</v>
          </cell>
          <cell r="S105">
            <v>42917</v>
          </cell>
          <cell r="T105">
            <v>43281</v>
          </cell>
          <cell r="U105" t="str">
            <v>02</v>
          </cell>
          <cell r="V105">
            <v>-243</v>
          </cell>
          <cell r="W105" t="str">
            <v>CT</v>
          </cell>
          <cell r="X105">
            <v>0</v>
          </cell>
          <cell r="Y105">
            <v>2.7397260273972601E-2</v>
          </cell>
          <cell r="Z105">
            <v>42821</v>
          </cell>
          <cell r="AA105">
            <v>4050000</v>
          </cell>
          <cell r="AB105">
            <v>0</v>
          </cell>
          <cell r="AC105">
            <v>0</v>
          </cell>
          <cell r="AD105">
            <v>0</v>
          </cell>
          <cell r="AE105">
            <v>2450000</v>
          </cell>
          <cell r="AF105">
            <v>6500000</v>
          </cell>
          <cell r="AG105" t="str">
            <v>Nữ</v>
          </cell>
          <cell r="AH105">
            <v>34155</v>
          </cell>
          <cell r="AI105">
            <v>7</v>
          </cell>
          <cell r="AJ105" t="str">
            <v>0936485893</v>
          </cell>
          <cell r="AK105" t="str">
            <v>huyentrangtrannb93@gmail.com</v>
          </cell>
          <cell r="AL105" t="str">
            <v>trangtth@tdj.vn</v>
          </cell>
          <cell r="AM105" t="str">
            <v>trangtth@chgroup.vn</v>
          </cell>
          <cell r="AN105" t="str">
            <v>037193000188</v>
          </cell>
          <cell r="AO105">
            <v>42363</v>
          </cell>
          <cell r="AP105" t="str">
            <v>Ninh Bình</v>
          </cell>
          <cell r="AQ105" t="str">
            <v>Phố Vạn Phúc, Phường Thanh Bình, Thành phố Ninh Bình, Tỉnh Ninh Bình</v>
          </cell>
          <cell r="AR105" t="str">
            <v>Phố Vạn Phúc, Phường Thanh Bình, Thành phố Ninh Bình, Tỉnh Ninh Bình</v>
          </cell>
          <cell r="AS105">
            <v>0</v>
          </cell>
          <cell r="AT105">
            <v>0</v>
          </cell>
          <cell r="AU105">
            <v>0</v>
          </cell>
          <cell r="AV105">
            <v>0</v>
          </cell>
          <cell r="AW105">
            <v>0</v>
          </cell>
          <cell r="AX105">
            <v>0</v>
          </cell>
          <cell r="AY105">
            <v>0</v>
          </cell>
          <cell r="AZ105">
            <v>0</v>
          </cell>
          <cell r="BA105">
            <v>0</v>
          </cell>
          <cell r="BB105">
            <v>0</v>
          </cell>
          <cell r="BC105">
            <v>0</v>
          </cell>
          <cell r="BD105" t="str">
            <v xml:space="preserve">Bố Trần Huy Thắng: 0904960921  </v>
          </cell>
          <cell r="BE105" t="str">
            <v>CĐ Bách khoa HN: kế toán doanh nghiệp</v>
          </cell>
          <cell r="BF105" t="str">
            <v>CĐ</v>
          </cell>
          <cell r="BG105">
            <v>0</v>
          </cell>
          <cell r="BH105">
            <v>0</v>
          </cell>
          <cell r="BI105" t="str">
            <v>1. Chưa có</v>
          </cell>
          <cell r="BJ105">
            <v>0</v>
          </cell>
          <cell r="BK105">
            <v>0</v>
          </cell>
          <cell r="BL105" t="str">
            <v>Chưa cung cấp</v>
          </cell>
          <cell r="BM105" t="str">
            <v>không thấy</v>
          </cell>
          <cell r="BN105" t="str">
            <v xml:space="preserve">1. NLĐ giữ </v>
          </cell>
          <cell r="BO105" t="str">
            <v>1. Đang tham gia BHXH</v>
          </cell>
          <cell r="BP105">
            <v>0</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v>0</v>
          </cell>
          <cell r="CH105">
            <v>0</v>
          </cell>
          <cell r="CI105">
            <v>0</v>
          </cell>
          <cell r="CJ105">
            <v>0</v>
          </cell>
          <cell r="CK105">
            <v>0</v>
          </cell>
          <cell r="CL105">
            <v>0</v>
          </cell>
          <cell r="CM105">
            <v>0</v>
          </cell>
          <cell r="CN105">
            <v>0</v>
          </cell>
          <cell r="CO105">
            <v>0</v>
          </cell>
          <cell r="CP105">
            <v>0</v>
          </cell>
          <cell r="CQ105">
            <v>0</v>
          </cell>
          <cell r="CR105">
            <v>0</v>
          </cell>
          <cell r="CS105">
            <v>0</v>
          </cell>
          <cell r="CT105">
            <v>0</v>
          </cell>
          <cell r="CU105">
            <v>0</v>
          </cell>
          <cell r="CV105">
            <v>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4.3295035187682464E-304</v>
          </cell>
          <cell r="DM105">
            <v>0</v>
          </cell>
          <cell r="DN105">
            <v>0</v>
          </cell>
          <cell r="DO105">
            <v>0</v>
          </cell>
          <cell r="DP105">
            <v>0</v>
          </cell>
          <cell r="DQ105">
            <v>0</v>
          </cell>
          <cell r="DR105">
            <v>0</v>
          </cell>
          <cell r="DS105">
            <v>0</v>
          </cell>
          <cell r="DT105">
            <v>0</v>
          </cell>
          <cell r="DU105">
            <v>0</v>
          </cell>
          <cell r="DV105">
            <v>0</v>
          </cell>
          <cell r="DW105">
            <v>0</v>
          </cell>
          <cell r="DX105">
            <v>0</v>
          </cell>
          <cell r="DY105">
            <v>0</v>
          </cell>
          <cell r="DZ105">
            <v>0</v>
          </cell>
          <cell r="EA105">
            <v>0</v>
          </cell>
          <cell r="EB105">
            <v>0</v>
          </cell>
          <cell r="EC105">
            <v>0</v>
          </cell>
          <cell r="ED105">
            <v>0</v>
          </cell>
          <cell r="EE105">
            <v>1.3337047686823647E-160</v>
          </cell>
          <cell r="EF105">
            <v>0</v>
          </cell>
          <cell r="EG105">
            <v>0</v>
          </cell>
          <cell r="EH105">
            <v>0</v>
          </cell>
          <cell r="EI105">
            <v>0</v>
          </cell>
          <cell r="EJ105">
            <v>0</v>
          </cell>
          <cell r="EK105">
            <v>0</v>
          </cell>
          <cell r="EL105">
            <v>0</v>
          </cell>
          <cell r="EM105">
            <v>0</v>
          </cell>
          <cell r="EN105" t="str">
            <v>(THIẾU) Bằng TN cao đẳng nghề bách khoa Hà Nội</v>
          </cell>
          <cell r="EO105">
            <v>0</v>
          </cell>
          <cell r="EP105">
            <v>0</v>
          </cell>
          <cell r="EQ105">
            <v>0</v>
          </cell>
          <cell r="ER105">
            <v>0</v>
          </cell>
          <cell r="ES105" t="str">
            <v>THIẾU</v>
          </cell>
          <cell r="ET105">
            <v>42690</v>
          </cell>
          <cell r="EU105">
            <v>3800000</v>
          </cell>
          <cell r="EV105">
            <v>0</v>
          </cell>
          <cell r="EW105">
            <v>1200000</v>
          </cell>
          <cell r="EX105">
            <v>5000000</v>
          </cell>
          <cell r="EY105">
            <v>42736</v>
          </cell>
        </row>
        <row r="106">
          <cell r="C106">
            <v>10235</v>
          </cell>
          <cell r="D106" t="str">
            <v>Trịnh Ngọc Khoa</v>
          </cell>
          <cell r="E106" t="str">
            <v>C1</v>
          </cell>
          <cell r="F106" t="str">
            <v>Công ty CP Đầu tư và Thương mại Thủ Đô</v>
          </cell>
          <cell r="G106">
            <v>0</v>
          </cell>
          <cell r="H106" t="str">
            <v>Khối Kinh doanh - Dịch vụ</v>
          </cell>
          <cell r="I106" t="str">
            <v>Ban Kinh doanh - Dịch vụ</v>
          </cell>
          <cell r="J106" t="str">
            <v>Phòng Dịch vụ</v>
          </cell>
          <cell r="K106" t="str">
            <v>BP bàn giao</v>
          </cell>
          <cell r="L106" t="str">
            <v>Nhân viên bàn giao</v>
          </cell>
          <cell r="M106" t="str">
            <v>TD</v>
          </cell>
          <cell r="N106">
            <v>42912</v>
          </cell>
          <cell r="O106">
            <v>42912</v>
          </cell>
          <cell r="P106" t="str">
            <v>346/2017/HĐLĐ-TĐ</v>
          </cell>
          <cell r="Q106" t="str">
            <v>XĐTH</v>
          </cell>
          <cell r="R106" t="str">
            <v>2. Từ 12 đến dưới 24 tháng</v>
          </cell>
          <cell r="S106">
            <v>42973</v>
          </cell>
          <cell r="T106">
            <v>43343</v>
          </cell>
          <cell r="U106" t="str">
            <v>01</v>
          </cell>
          <cell r="V106">
            <v>-305</v>
          </cell>
          <cell r="W106" t="str">
            <v>CT</v>
          </cell>
          <cell r="X106">
            <v>0</v>
          </cell>
          <cell r="Y106">
            <v>0.34520547945205482</v>
          </cell>
          <cell r="Z106">
            <v>42912</v>
          </cell>
          <cell r="AA106">
            <v>6000000</v>
          </cell>
          <cell r="AB106">
            <v>0</v>
          </cell>
          <cell r="AC106">
            <v>0</v>
          </cell>
          <cell r="AD106">
            <v>0</v>
          </cell>
          <cell r="AE106">
            <v>6000000</v>
          </cell>
          <cell r="AF106">
            <v>12000000</v>
          </cell>
          <cell r="AG106" t="str">
            <v>Nam</v>
          </cell>
          <cell r="AH106">
            <v>31765</v>
          </cell>
          <cell r="AI106">
            <v>12</v>
          </cell>
          <cell r="AJ106" t="str">
            <v xml:space="preserve">0986310956 </v>
          </cell>
          <cell r="AK106" t="str">
            <v>trinhkhoa.gtvt@gmail.com</v>
          </cell>
          <cell r="AL106" t="str">
            <v>khoatn@tdj.vn</v>
          </cell>
          <cell r="AM106" t="str">
            <v>khoatn@chgroup.vn</v>
          </cell>
          <cell r="AN106" t="str">
            <v>172962887</v>
          </cell>
          <cell r="AO106">
            <v>38058</v>
          </cell>
          <cell r="AP106" t="str">
            <v>Thanh Hóa</v>
          </cell>
          <cell r="AQ106" t="str">
            <v>Phố Kiểu, Yên Trường, Yên Định, Thanh Hóa</v>
          </cell>
          <cell r="AR106" t="str">
            <v>Đình Thôn, Mỹ Đình, Nam Từ Liêm, TP.Hà Nội</v>
          </cell>
          <cell r="AS106" t="str">
            <v>Nguyễn Thị Hiền</v>
          </cell>
          <cell r="AT106">
            <v>1991</v>
          </cell>
          <cell r="AU106">
            <v>0</v>
          </cell>
          <cell r="AV106">
            <v>0</v>
          </cell>
          <cell r="AW106">
            <v>0</v>
          </cell>
          <cell r="AX106">
            <v>0</v>
          </cell>
          <cell r="AY106">
            <v>0</v>
          </cell>
          <cell r="AZ106">
            <v>0</v>
          </cell>
          <cell r="BA106">
            <v>0</v>
          </cell>
          <cell r="BB106">
            <v>0</v>
          </cell>
          <cell r="BC106">
            <v>0</v>
          </cell>
          <cell r="BD106" t="str">
            <v>Vợ: Nguyễn Thị Hiền 01656280705</v>
          </cell>
          <cell r="BE106" t="str">
            <v>2005-2010: Trường đại học Giao thông vận tải Hà Nội</v>
          </cell>
          <cell r="BF106" t="str">
            <v>ĐH</v>
          </cell>
          <cell r="BG106" t="str">
            <v>Xây dựng cầu đường</v>
          </cell>
          <cell r="BH106">
            <v>0</v>
          </cell>
          <cell r="BI106">
            <v>0</v>
          </cell>
          <cell r="BJ106" t="str">
            <v>2800576445 - Phạm Thị Minh</v>
          </cell>
          <cell r="BK106">
            <v>0</v>
          </cell>
          <cell r="BL106" t="str">
            <v>0114046194</v>
          </cell>
          <cell r="BM106" t="str">
            <v>không thấy</v>
          </cell>
          <cell r="BN106" t="str">
            <v xml:space="preserve">NLĐ giữ </v>
          </cell>
          <cell r="BO106">
            <v>0</v>
          </cell>
          <cell r="BP106">
            <v>0</v>
          </cell>
          <cell r="BQ106">
            <v>0</v>
          </cell>
          <cell r="BR106">
            <v>0</v>
          </cell>
          <cell r="BS106">
            <v>0</v>
          </cell>
          <cell r="BT106">
            <v>0</v>
          </cell>
          <cell r="BU106">
            <v>0</v>
          </cell>
          <cell r="BV106">
            <v>0</v>
          </cell>
          <cell r="BW106">
            <v>0</v>
          </cell>
          <cell r="BX106">
            <v>0</v>
          </cell>
          <cell r="BY106">
            <v>0</v>
          </cell>
          <cell r="BZ106">
            <v>0</v>
          </cell>
          <cell r="CA106">
            <v>0</v>
          </cell>
          <cell r="CB106">
            <v>0</v>
          </cell>
          <cell r="CC106">
            <v>0</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0</v>
          </cell>
          <cell r="DR106">
            <v>0</v>
          </cell>
          <cell r="DS106">
            <v>0</v>
          </cell>
          <cell r="DT106">
            <v>0</v>
          </cell>
          <cell r="DU106">
            <v>0</v>
          </cell>
          <cell r="DV106">
            <v>0</v>
          </cell>
          <cell r="DW106">
            <v>0</v>
          </cell>
          <cell r="DX106">
            <v>0</v>
          </cell>
          <cell r="DY106">
            <v>0</v>
          </cell>
          <cell r="DZ106">
            <v>0</v>
          </cell>
          <cell r="EA106">
            <v>0</v>
          </cell>
          <cell r="EB106">
            <v>0</v>
          </cell>
          <cell r="EC106" t="b">
            <v>0</v>
          </cell>
          <cell r="ED106">
            <v>0</v>
          </cell>
          <cell r="EE106">
            <v>1.6021672576343306E-306</v>
          </cell>
          <cell r="EF106">
            <v>0</v>
          </cell>
          <cell r="EG106">
            <v>0</v>
          </cell>
          <cell r="EH106">
            <v>0</v>
          </cell>
          <cell r="EI106">
            <v>0</v>
          </cell>
          <cell r="EJ106">
            <v>0</v>
          </cell>
          <cell r="EK106">
            <v>0</v>
          </cell>
          <cell r="EL106" t="str">
            <v>01PTCC</v>
          </cell>
          <cell r="EM106" t="str">
            <v>01PTCC</v>
          </cell>
          <cell r="EN106" t="str">
            <v>01BG</v>
          </cell>
          <cell r="EO106" t="str">
            <v>01PTCC Bằng TNĐH Giao thông vận tải - ngành Kỹ sư Công trình giao thông công chính</v>
          </cell>
          <cell r="EP106">
            <v>0</v>
          </cell>
          <cell r="EQ106" t="str">
            <v>01PTCC Chứng chỉ giám sát xây dựng và hoàn thiện công trình đường bộ</v>
          </cell>
          <cell r="ER106">
            <v>0</v>
          </cell>
          <cell r="ES106">
            <v>0</v>
          </cell>
          <cell r="ET106" t="str">
            <v>THIẾU</v>
          </cell>
          <cell r="EU106">
            <v>42912</v>
          </cell>
          <cell r="EV106">
            <v>6000000</v>
          </cell>
          <cell r="EW106">
            <v>0</v>
          </cell>
          <cell r="EX106">
            <v>6000000</v>
          </cell>
          <cell r="EY106">
            <v>12000000</v>
          </cell>
        </row>
        <row r="107">
          <cell r="C107">
            <v>10204</v>
          </cell>
          <cell r="D107" t="str">
            <v>Dương Quỳnh Trang</v>
          </cell>
          <cell r="E107" t="str">
            <v>C1</v>
          </cell>
          <cell r="F107" t="str">
            <v>Công ty CP Đầu tư và Thương mại Thủ Đô</v>
          </cell>
          <cell r="G107" t="str">
            <v>D</v>
          </cell>
          <cell r="H107" t="str">
            <v>Khối Kinh doanh - Dịch vụ</v>
          </cell>
          <cell r="I107" t="str">
            <v>Ban Kinh doanh - Dịch vụ</v>
          </cell>
          <cell r="J107" t="str">
            <v>Phòng Kinh doanh</v>
          </cell>
          <cell r="K107" t="str">
            <v>BP Kinh doanh căn hộ</v>
          </cell>
          <cell r="L107" t="str">
            <v>Nhân viên Kinh doanh</v>
          </cell>
          <cell r="M107" t="str">
            <v>TD</v>
          </cell>
          <cell r="N107">
            <v>42144</v>
          </cell>
          <cell r="O107">
            <v>42144</v>
          </cell>
          <cell r="P107" t="str">
            <v>136/2016/HĐLĐ-TĐ</v>
          </cell>
          <cell r="Q107" t="str">
            <v>XĐTH</v>
          </cell>
          <cell r="R107" t="str">
            <v>3. Từ 24 đến dưới 36 tháng</v>
          </cell>
          <cell r="S107">
            <v>42571</v>
          </cell>
          <cell r="T107">
            <v>43646</v>
          </cell>
          <cell r="U107" t="str">
            <v>02</v>
          </cell>
          <cell r="V107">
            <v>-608</v>
          </cell>
          <cell r="W107" t="str">
            <v>CT</v>
          </cell>
          <cell r="X107">
            <v>0</v>
          </cell>
          <cell r="Y107">
            <v>2.4493150684931506</v>
          </cell>
          <cell r="Z107">
            <v>42826</v>
          </cell>
          <cell r="AA107">
            <v>4050000</v>
          </cell>
          <cell r="AB107">
            <v>0</v>
          </cell>
          <cell r="AC107">
            <v>500000</v>
          </cell>
          <cell r="AD107">
            <v>1000000</v>
          </cell>
          <cell r="AE107">
            <v>3100000</v>
          </cell>
          <cell r="AF107">
            <v>8650000</v>
          </cell>
          <cell r="AG107" t="str">
            <v>Nữ</v>
          </cell>
          <cell r="AH107">
            <v>32881</v>
          </cell>
          <cell r="AI107">
            <v>1</v>
          </cell>
          <cell r="AJ107" t="str">
            <v>0916563311</v>
          </cell>
          <cell r="AK107" t="str">
            <v>không có</v>
          </cell>
          <cell r="AL107" t="str">
            <v>trangdq@tdj.vn</v>
          </cell>
          <cell r="AM107" t="str">
            <v>trangdq@chgroup.vn</v>
          </cell>
          <cell r="AN107" t="str">
            <v>012752776</v>
          </cell>
          <cell r="AO107">
            <v>40688</v>
          </cell>
          <cell r="AP107" t="str">
            <v>Hà Nội</v>
          </cell>
          <cell r="AQ107" t="str">
            <v>Số 13, ngách 575/9 Kim Mã, Ba Đình, Hà Nội</v>
          </cell>
          <cell r="AR107" t="str">
            <v>Số 13, ngách 575/9 Kim Mã, Ba Đình, Hà Nội</v>
          </cell>
          <cell r="AS107">
            <v>0</v>
          </cell>
          <cell r="AT107">
            <v>0</v>
          </cell>
          <cell r="AU107">
            <v>0</v>
          </cell>
          <cell r="AV107">
            <v>0</v>
          </cell>
          <cell r="AW107">
            <v>0</v>
          </cell>
          <cell r="AX107">
            <v>0</v>
          </cell>
          <cell r="AY107">
            <v>0</v>
          </cell>
          <cell r="AZ107">
            <v>0</v>
          </cell>
          <cell r="BA107">
            <v>0</v>
          </cell>
          <cell r="BB107">
            <v>0</v>
          </cell>
          <cell r="BC107">
            <v>0</v>
          </cell>
          <cell r="BD107" t="str">
            <v>Bổ sung</v>
          </cell>
          <cell r="BE107" t="str">
            <v>ĐH Kinh doanh và công nghệ HN: Tài chính - Ngân hàng</v>
          </cell>
          <cell r="BF107" t="str">
            <v>ĐH</v>
          </cell>
          <cell r="BG107">
            <v>0</v>
          </cell>
          <cell r="BH107" t="str">
            <v>1. Chứng chỉ Tin học ứng dụng_x005F_x005F_x005F_x005F_x005F_x005F_x005F_x000D__x005F_x005F_x005F_x000D__x005F_x000D__x000D_
2. Chứng chỉ tiếng anh</v>
          </cell>
          <cell r="BI107">
            <v>8360602332</v>
          </cell>
          <cell r="BJ107">
            <v>8360602332</v>
          </cell>
          <cell r="BK107">
            <v>0</v>
          </cell>
          <cell r="BL107" t="str">
            <v>7913143238</v>
          </cell>
          <cell r="BM107">
            <v>0</v>
          </cell>
          <cell r="BN107" t="str">
            <v xml:space="preserve">1. NLĐ giữ </v>
          </cell>
          <cell r="BO107" t="str">
            <v>1. Đang tham gia BHXH</v>
          </cell>
          <cell r="BP107" t="str">
            <v>Chưa cung cấp</v>
          </cell>
          <cell r="BQ107">
            <v>0</v>
          </cell>
          <cell r="BR107">
            <v>42144</v>
          </cell>
          <cell r="BS107">
            <v>0</v>
          </cell>
          <cell r="BT107">
            <v>2.4500000000000002</v>
          </cell>
          <cell r="BU107">
            <v>2.4500000000000002</v>
          </cell>
          <cell r="BV107" t="str">
            <v>THIẾU</v>
          </cell>
          <cell r="BW107" t="str">
            <v>01BG</v>
          </cell>
          <cell r="BX107" t="str">
            <v>THIẾU</v>
          </cell>
          <cell r="BY107" t="str">
            <v>01PTCC</v>
          </cell>
          <cell r="BZ107" t="str">
            <v>01PT</v>
          </cell>
          <cell r="CA107" t="str">
            <v>01BG</v>
          </cell>
          <cell r="CB107" t="str">
            <v>1PTCC Bằng TN ĐH Kinh doanh &amp; công nghệ</v>
          </cell>
          <cell r="CC107">
            <v>0</v>
          </cell>
          <cell r="CD107" t="str">
            <v xml:space="preserve">01PTCC Chứng chỉ tin học ứng dụng trình độ B_x005F_x005F_x005F_x005F_x005F_x005F_x005F_x000D__x005F_x005F_x005F_x000D__x005F_x000D__x000D_
</v>
          </cell>
          <cell r="CE107" t="str">
            <v>01PTCC Chứng chỉ tiếng anh</v>
          </cell>
          <cell r="CF107">
            <v>0</v>
          </cell>
          <cell r="CG107" t="str">
            <v>THIẾU</v>
          </cell>
          <cell r="CH107">
            <v>42370</v>
          </cell>
          <cell r="CI107">
            <v>3800000</v>
          </cell>
          <cell r="CJ107">
            <v>0</v>
          </cell>
          <cell r="CK107">
            <v>1200000</v>
          </cell>
          <cell r="CL107">
            <v>5000000</v>
          </cell>
          <cell r="CM107">
            <v>42491</v>
          </cell>
          <cell r="CN107">
            <v>3800000</v>
          </cell>
          <cell r="CO107">
            <v>0</v>
          </cell>
          <cell r="CP107">
            <v>2700000</v>
          </cell>
          <cell r="CQ107">
            <v>6500000</v>
          </cell>
          <cell r="CR107">
            <v>42736</v>
          </cell>
          <cell r="CS107">
            <v>4050000</v>
          </cell>
          <cell r="CT107">
            <v>0</v>
          </cell>
          <cell r="CU107">
            <v>2450000</v>
          </cell>
          <cell r="CV107">
            <v>6500000</v>
          </cell>
          <cell r="CW107">
            <v>42826</v>
          </cell>
          <cell r="CX107">
            <v>4050000</v>
          </cell>
          <cell r="CY107">
            <v>0</v>
          </cell>
          <cell r="CZ107">
            <v>3100000</v>
          </cell>
          <cell r="DA107">
            <v>7150000</v>
          </cell>
          <cell r="DB107">
            <v>42689</v>
          </cell>
          <cell r="DC107">
            <v>4050000</v>
          </cell>
          <cell r="DD107">
            <v>1500000</v>
          </cell>
          <cell r="DE107">
            <v>3100000</v>
          </cell>
          <cell r="DF107">
            <v>8650000</v>
          </cell>
          <cell r="DG107">
            <v>0</v>
          </cell>
          <cell r="DH107">
            <v>0</v>
          </cell>
          <cell r="DI107">
            <v>0</v>
          </cell>
          <cell r="DJ107">
            <v>0</v>
          </cell>
          <cell r="DK107">
            <v>0</v>
          </cell>
          <cell r="DL107">
            <v>0</v>
          </cell>
          <cell r="DM107">
            <v>0</v>
          </cell>
          <cell r="DN107">
            <v>0</v>
          </cell>
          <cell r="DO107">
            <v>0</v>
          </cell>
          <cell r="DP107">
            <v>0</v>
          </cell>
          <cell r="DQ107">
            <v>42144</v>
          </cell>
          <cell r="DR107" t="str">
            <v>Khối Đầu tư</v>
          </cell>
          <cell r="DS107" t="str">
            <v>Ban Đầu tư kinh doanh</v>
          </cell>
          <cell r="DT107" t="str">
            <v>Phòng Hỗ trợ kinh doanh</v>
          </cell>
          <cell r="DU107" t="str">
            <v>Nhân viên dịch vụ khách hàng</v>
          </cell>
          <cell r="DV107">
            <v>42436</v>
          </cell>
          <cell r="DW107">
            <v>0</v>
          </cell>
          <cell r="DX107" t="str">
            <v>Ban Đầu tư kinh doanh</v>
          </cell>
          <cell r="DY107" t="str">
            <v>Phòng kinh doanh</v>
          </cell>
          <cell r="DZ107" t="str">
            <v>Nhân viên kinh doanh</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42838</v>
          </cell>
          <cell r="EW107" t="str">
            <v>HỎA</v>
          </cell>
          <cell r="EX107" t="str">
            <v>104004713560</v>
          </cell>
          <cell r="EY107">
            <v>0</v>
          </cell>
        </row>
        <row r="108">
          <cell r="C108">
            <v>10222</v>
          </cell>
          <cell r="D108" t="str">
            <v>Vũ Tuấn Linh</v>
          </cell>
          <cell r="E108" t="str">
            <v>C1</v>
          </cell>
          <cell r="F108" t="str">
            <v>Công ty CP Đầu tư và Thương mại Thủ Đô</v>
          </cell>
          <cell r="G108">
            <v>0</v>
          </cell>
          <cell r="H108" t="str">
            <v>Khối Kinh doanh - Dịch vụ</v>
          </cell>
          <cell r="I108" t="str">
            <v>Ban Kinh doanh - Dịch vụ</v>
          </cell>
          <cell r="J108" t="str">
            <v>Phòng Kinh doanh</v>
          </cell>
          <cell r="K108" t="str">
            <v>BP Kinh doanh căn hộ</v>
          </cell>
          <cell r="L108" t="str">
            <v>Chuyên viên Kinh doanh</v>
          </cell>
          <cell r="M108" t="str">
            <v>TD</v>
          </cell>
          <cell r="N108">
            <v>42816</v>
          </cell>
          <cell r="O108">
            <v>42816</v>
          </cell>
          <cell r="P108" t="str">
            <v>320/2017/HĐLĐ-TĐ</v>
          </cell>
          <cell r="Q108" t="str">
            <v>XĐTH</v>
          </cell>
          <cell r="R108" t="str">
            <v>2. Từ 12 đến dưới 24 tháng</v>
          </cell>
          <cell r="S108">
            <v>42877</v>
          </cell>
          <cell r="T108">
            <v>43251</v>
          </cell>
          <cell r="U108" t="str">
            <v>01</v>
          </cell>
          <cell r="V108">
            <v>-213</v>
          </cell>
          <cell r="W108" t="str">
            <v>CT</v>
          </cell>
          <cell r="X108">
            <v>0</v>
          </cell>
          <cell r="Y108">
            <v>0.60821917808219184</v>
          </cell>
          <cell r="Z108">
            <v>42816</v>
          </cell>
          <cell r="AA108">
            <v>9000000</v>
          </cell>
          <cell r="AB108">
            <v>0</v>
          </cell>
          <cell r="AC108">
            <v>0</v>
          </cell>
          <cell r="AD108">
            <v>0</v>
          </cell>
          <cell r="AE108">
            <v>9000000</v>
          </cell>
          <cell r="AF108">
            <v>18000000</v>
          </cell>
          <cell r="AG108" t="str">
            <v>Nam</v>
          </cell>
          <cell r="AH108">
            <v>30645</v>
          </cell>
          <cell r="AI108">
            <v>11</v>
          </cell>
          <cell r="AJ108" t="str">
            <v>0906171917</v>
          </cell>
          <cell r="AK108" t="str">
            <v>linhvt.bds@gmail.com</v>
          </cell>
          <cell r="AL108" t="str">
            <v>linhvt@tdj.vn</v>
          </cell>
          <cell r="AM108" t="str">
            <v>linhvt@chgroup.vn</v>
          </cell>
          <cell r="AN108" t="str">
            <v>151369816</v>
          </cell>
          <cell r="AO108">
            <v>30645</v>
          </cell>
          <cell r="AP108">
            <v>0</v>
          </cell>
          <cell r="AQ108" t="str">
            <v>Phòng 207 nhà A6A KDT Nam Trung Yên, Trung Hòa, Cầu Giấy, Hà Nội</v>
          </cell>
          <cell r="AR108" t="str">
            <v>Phòng 207 nhà A6A KDT Nam Trung Yên, Trung Hòa, Cầu Giấy, Hà Nội</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8073541654</v>
          </cell>
          <cell r="BJ108">
            <v>8073541654</v>
          </cell>
          <cell r="BK108">
            <v>0</v>
          </cell>
          <cell r="BL108">
            <v>0</v>
          </cell>
          <cell r="BM108">
            <v>0</v>
          </cell>
          <cell r="BN108">
            <v>0</v>
          </cell>
          <cell r="BO108" t="str">
            <v>2. Chưa tham gia BHXH</v>
          </cell>
          <cell r="BP108">
            <v>0</v>
          </cell>
          <cell r="BQ108">
            <v>0</v>
          </cell>
          <cell r="BR108">
            <v>42816</v>
          </cell>
          <cell r="BS108">
            <v>0</v>
          </cell>
          <cell r="BT108">
            <v>0.61</v>
          </cell>
          <cell r="BU108">
            <v>0.61</v>
          </cell>
          <cell r="BV108" t="str">
            <v>01PT</v>
          </cell>
          <cell r="BW108" t="str">
            <v>01PTCC</v>
          </cell>
          <cell r="BX108" t="str">
            <v>THIẾU</v>
          </cell>
          <cell r="BY108" t="str">
            <v>THIẾU</v>
          </cell>
          <cell r="BZ108" t="str">
            <v>01PTCC</v>
          </cell>
          <cell r="CA108" t="str">
            <v>THIẾU</v>
          </cell>
          <cell r="CB108" t="str">
            <v>01PTCC Bằng TN ĐH Công nghiệp Hà Nội - ngành Công nghệ kỹ thuật Cơ khí.</v>
          </cell>
          <cell r="CC108">
            <v>0</v>
          </cell>
          <cell r="CD108" t="str">
            <v>01PTCC Chứng chỉ được hành nghề Định giá bất động sản - Sở Xây dựng Hà Nội.</v>
          </cell>
          <cell r="CE108" t="str">
            <v>01PTCC Chứng chỉ được hành nghề Môi giới Bất động sản - Sở Xây dựng Hà Nội.</v>
          </cell>
          <cell r="CF108">
            <v>0</v>
          </cell>
          <cell r="CG108" t="str">
            <v>THIẾU</v>
          </cell>
          <cell r="CH108">
            <v>42816</v>
          </cell>
          <cell r="CI108">
            <v>9000000</v>
          </cell>
          <cell r="CJ108">
            <v>0</v>
          </cell>
          <cell r="CK108">
            <v>9000000</v>
          </cell>
          <cell r="CL108">
            <v>18000000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42816</v>
          </cell>
          <cell r="DR108">
            <v>0</v>
          </cell>
          <cell r="DS108" t="str">
            <v>Ban Kinh doanh</v>
          </cell>
          <cell r="DT108" t="str">
            <v>Bộ phận Kinh doanh - tiếp thị</v>
          </cell>
          <cell r="DU108" t="str">
            <v>Chuyên viên kinh doanh</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42816</v>
          </cell>
          <cell r="EW108" t="str">
            <v>THỦY</v>
          </cell>
          <cell r="EX108">
            <v>104866821255</v>
          </cell>
          <cell r="EY108" t="str">
            <v>Thái Bình</v>
          </cell>
        </row>
        <row r="109">
          <cell r="C109">
            <v>10338</v>
          </cell>
          <cell r="D109" t="str">
            <v>Bùi Thị Ngọc Anh</v>
          </cell>
          <cell r="E109" t="str">
            <v>C1</v>
          </cell>
          <cell r="F109" t="str">
            <v>Công ty CP Đầu tư và Thương mại Thủ Đô</v>
          </cell>
          <cell r="G109">
            <v>0</v>
          </cell>
          <cell r="H109" t="str">
            <v>Khối Kinh doanh - Dịch vụ</v>
          </cell>
          <cell r="I109" t="str">
            <v>Ban Kinh doanh - Dịch vụ</v>
          </cell>
          <cell r="J109" t="str">
            <v>Phòng Kinh doanh</v>
          </cell>
          <cell r="K109" t="str">
            <v>BP cho thuê</v>
          </cell>
          <cell r="L109" t="str">
            <v>Nhân viên hỗ trợ</v>
          </cell>
          <cell r="M109" t="str">
            <v>TD</v>
          </cell>
          <cell r="N109">
            <v>42975</v>
          </cell>
          <cell r="O109">
            <v>42975</v>
          </cell>
          <cell r="P109" t="str">
            <v>359/2017/HĐLĐ-TĐ</v>
          </cell>
          <cell r="Q109" t="str">
            <v>XĐTH</v>
          </cell>
          <cell r="R109" t="str">
            <v>2. Từ 12 đến dưới 24 tháng</v>
          </cell>
          <cell r="S109">
            <v>43036</v>
          </cell>
          <cell r="T109">
            <v>43404</v>
          </cell>
          <cell r="U109" t="str">
            <v>01</v>
          </cell>
          <cell r="V109">
            <v>-366</v>
          </cell>
          <cell r="W109" t="str">
            <v>CT</v>
          </cell>
          <cell r="X109">
            <v>0</v>
          </cell>
          <cell r="Y109">
            <v>0.17260273972602741</v>
          </cell>
          <cell r="Z109">
            <v>42975</v>
          </cell>
          <cell r="AA109">
            <v>4500000</v>
          </cell>
          <cell r="AB109">
            <v>0</v>
          </cell>
          <cell r="AC109">
            <v>0</v>
          </cell>
          <cell r="AD109">
            <v>0</v>
          </cell>
          <cell r="AE109">
            <v>4500000</v>
          </cell>
          <cell r="AF109">
            <v>9000000</v>
          </cell>
          <cell r="AG109" t="str">
            <v>Nữ</v>
          </cell>
          <cell r="AH109">
            <v>32687</v>
          </cell>
          <cell r="AI109">
            <v>6</v>
          </cell>
          <cell r="AJ109" t="str">
            <v xml:space="preserve">0936422300   </v>
          </cell>
          <cell r="AK109" t="str">
            <v xml:space="preserve">ms.ngocanh2806@gmail.com </v>
          </cell>
          <cell r="AL109" t="str">
            <v>anhbtn@chgroup.vn</v>
          </cell>
          <cell r="AM109" t="str">
            <v>anhbtn@chgroup.vn</v>
          </cell>
          <cell r="AN109" t="str">
            <v>031528192</v>
          </cell>
          <cell r="AO109">
            <v>38265</v>
          </cell>
          <cell r="AP109" t="str">
            <v>Hải Phòng</v>
          </cell>
          <cell r="AQ109" t="str">
            <v>13/62 TT Điện Lực, P. Thượng Lý, TP. Hải Phòng</v>
          </cell>
          <cell r="AR109" t="str">
            <v>Số nhà 6/59 ngõ 260 Cầu Giấy, Q. Cầu Giấy, Hà Nội</v>
          </cell>
          <cell r="AS109">
            <v>0</v>
          </cell>
          <cell r="AT109">
            <v>0</v>
          </cell>
          <cell r="AU109">
            <v>0</v>
          </cell>
          <cell r="AV109">
            <v>0</v>
          </cell>
          <cell r="AW109">
            <v>0</v>
          </cell>
          <cell r="AX109">
            <v>0</v>
          </cell>
          <cell r="AY109">
            <v>0</v>
          </cell>
          <cell r="AZ109">
            <v>0</v>
          </cell>
          <cell r="BA109">
            <v>0</v>
          </cell>
          <cell r="BB109">
            <v>0</v>
          </cell>
          <cell r="BC109">
            <v>0</v>
          </cell>
          <cell r="BD109" t="str">
            <v>Anh trai Bùi Anh Đức 0985018855</v>
          </cell>
          <cell r="BE109" t="str">
            <v>2013-2015: Trường ĐH Kinh doanh và Công Nghệ Hà Nội</v>
          </cell>
          <cell r="BF109" t="str">
            <v>ĐH</v>
          </cell>
          <cell r="BG109" t="str">
            <v>Kế toán</v>
          </cell>
          <cell r="BH109">
            <v>0</v>
          </cell>
          <cell r="BI109" t="str">
            <v>1. Chưa có</v>
          </cell>
          <cell r="BJ109">
            <v>8120920130</v>
          </cell>
          <cell r="BK109">
            <v>0</v>
          </cell>
          <cell r="BL109" t="str">
            <v>0114151128</v>
          </cell>
          <cell r="BM109">
            <v>0</v>
          </cell>
          <cell r="BN109" t="str">
            <v xml:space="preserve">1. NLĐ giữ </v>
          </cell>
          <cell r="BO109">
            <v>0</v>
          </cell>
          <cell r="BP109" t="str">
            <v>1. 2014-2015: Công Ty TNHH DMGroup Việt Nam_x005F_x005F_x005F_x005F_x005F_x005F_x005F_x000D__x005F_x005F_x005F_x000D__x005F_x000D__x000D_
2. 2015-2017: Công ty CP Max Việt Nam</v>
          </cell>
          <cell r="BQ109">
            <v>3</v>
          </cell>
          <cell r="BR109">
            <v>42975</v>
          </cell>
          <cell r="BS109">
            <v>0</v>
          </cell>
          <cell r="BT109">
            <v>0.17</v>
          </cell>
          <cell r="BU109">
            <v>3.17</v>
          </cell>
          <cell r="BV109">
            <v>0</v>
          </cell>
          <cell r="BW109">
            <v>0</v>
          </cell>
          <cell r="BX109">
            <v>0</v>
          </cell>
          <cell r="BY109">
            <v>0</v>
          </cell>
          <cell r="BZ109">
            <v>0</v>
          </cell>
          <cell r="CA109">
            <v>0</v>
          </cell>
          <cell r="CB109">
            <v>0</v>
          </cell>
          <cell r="CC109">
            <v>0</v>
          </cell>
          <cell r="CD109">
            <v>0</v>
          </cell>
          <cell r="CE109">
            <v>0</v>
          </cell>
          <cell r="CF109">
            <v>0</v>
          </cell>
          <cell r="CG109">
            <v>0</v>
          </cell>
          <cell r="CH109">
            <v>42975</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42975</v>
          </cell>
          <cell r="DR109" t="str">
            <v>Khối Kinh doanh - Dịch vụ</v>
          </cell>
          <cell r="DS109" t="str">
            <v>Phòng Kinh doanh</v>
          </cell>
          <cell r="DT109" t="str">
            <v>BP Kinh doanh căn hộ</v>
          </cell>
          <cell r="DU109" t="str">
            <v>Nhân viên hỗ trợ kinh doanh</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t="str">
            <v>Chưa chia team</v>
          </cell>
          <cell r="EX109">
            <v>107867356492</v>
          </cell>
          <cell r="EY109" t="str">
            <v>Hải Phòng</v>
          </cell>
        </row>
        <row r="110">
          <cell r="C110">
            <v>10209</v>
          </cell>
          <cell r="D110" t="str">
            <v>Phạm Mai Anh</v>
          </cell>
          <cell r="E110" t="str">
            <v>C1</v>
          </cell>
          <cell r="F110" t="str">
            <v>Công ty CP Đầu tư và Thương mại Thủ Đô</v>
          </cell>
          <cell r="G110" t="str">
            <v>E</v>
          </cell>
          <cell r="H110" t="str">
            <v>Khối Kinh doanh - Dịch vụ</v>
          </cell>
          <cell r="I110" t="str">
            <v>Ban Kinh doanh - Dịch vụ</v>
          </cell>
          <cell r="J110" t="str">
            <v>Phòng Kinh doanh</v>
          </cell>
          <cell r="K110" t="str">
            <v>BP cho thuê</v>
          </cell>
          <cell r="L110" t="str">
            <v>Trưởng bộ phận Cho thuê</v>
          </cell>
          <cell r="M110" t="str">
            <v>TD</v>
          </cell>
          <cell r="N110">
            <v>42604</v>
          </cell>
          <cell r="O110">
            <v>42600</v>
          </cell>
          <cell r="P110" t="str">
            <v>265/2016/HĐLĐ-TĐ</v>
          </cell>
          <cell r="Q110" t="str">
            <v>XĐTH</v>
          </cell>
          <cell r="R110" t="str">
            <v>2. Từ 12 đến dưới 24 tháng</v>
          </cell>
          <cell r="S110">
            <v>42665</v>
          </cell>
          <cell r="T110">
            <v>43039</v>
          </cell>
          <cell r="U110" t="str">
            <v>01</v>
          </cell>
          <cell r="V110">
            <v>-1</v>
          </cell>
          <cell r="W110" t="str">
            <v>CT</v>
          </cell>
          <cell r="X110">
            <v>0</v>
          </cell>
          <cell r="Y110">
            <v>1.2</v>
          </cell>
          <cell r="Z110">
            <v>42826</v>
          </cell>
          <cell r="AA110">
            <v>15125000</v>
          </cell>
          <cell r="AB110">
            <v>0</v>
          </cell>
          <cell r="AC110">
            <v>500000</v>
          </cell>
          <cell r="AD110">
            <v>0</v>
          </cell>
          <cell r="AE110">
            <v>15125000</v>
          </cell>
          <cell r="AF110">
            <v>30750000</v>
          </cell>
          <cell r="AG110" t="str">
            <v>Nữ</v>
          </cell>
          <cell r="AH110">
            <v>30971</v>
          </cell>
          <cell r="AI110">
            <v>10</v>
          </cell>
          <cell r="AJ110" t="str">
            <v>0904999948</v>
          </cell>
          <cell r="AK110" t="str">
            <v>maianhgreat@gmail.com</v>
          </cell>
          <cell r="AL110" t="str">
            <v>anhpm@tdj.vn</v>
          </cell>
          <cell r="AM110" t="str">
            <v>anhpm@chgroup.vn</v>
          </cell>
          <cell r="AN110" t="str">
            <v>145163896</v>
          </cell>
          <cell r="AO110">
            <v>41348</v>
          </cell>
          <cell r="AP110" t="str">
            <v>Hà Nội</v>
          </cell>
          <cell r="AQ110" t="str">
            <v>70B Bãi Sậy, Minh Khai, tp Hưng Yên, Hưng Yên</v>
          </cell>
          <cell r="AR110" t="str">
            <v>Số 126B, Vân Đồn, Hai Bà Trưng, Hà Nội</v>
          </cell>
          <cell r="AS110">
            <v>0</v>
          </cell>
          <cell r="AT110">
            <v>0</v>
          </cell>
          <cell r="AU110">
            <v>0</v>
          </cell>
          <cell r="AV110">
            <v>0</v>
          </cell>
          <cell r="AW110">
            <v>0</v>
          </cell>
          <cell r="AX110">
            <v>0</v>
          </cell>
          <cell r="AY110">
            <v>0</v>
          </cell>
          <cell r="AZ110">
            <v>0</v>
          </cell>
          <cell r="BA110">
            <v>0</v>
          </cell>
          <cell r="BB110">
            <v>0</v>
          </cell>
          <cell r="BC110">
            <v>0</v>
          </cell>
          <cell r="BD110" t="str">
            <v>0977494956</v>
          </cell>
          <cell r="BE110" t="str">
            <v>1. ĐH Ngoại thương: Kinh tế đối ngoại_x005F_x005F_x005F_x005F_x005F_x005F_x005F_x000D__x005F_x005F_x005F_x000D__x005F_x000D__x000D_
2. ĐH Công nghệ thông tin: Chuyên viên công nghệ thông tin</v>
          </cell>
          <cell r="BF110" t="str">
            <v>ĐH</v>
          </cell>
          <cell r="BG110">
            <v>0</v>
          </cell>
          <cell r="BH110" t="str">
            <v>1. Chứng nhận bồi dưỡng kiến thức về môi giới bất động sản_x005F_x005F_x005F_x005F_x005F_x005F_x005F_x000D__x005F_x005F_x005F_x000D__x005F_x000D__x000D_
2. Chứng nhận kế toán tổng hợp_x005F_x005F_x005F_x005F_x005F_x005F_x005F_x000D__x005F_x005F_x005F_x000D__x005F_x000D__x000D_
3. Chứng nhận định giá bất động sản</v>
          </cell>
          <cell r="BI110" t="str">
            <v>8007707402</v>
          </cell>
          <cell r="BJ110">
            <v>8007707402</v>
          </cell>
          <cell r="BK110">
            <v>0</v>
          </cell>
          <cell r="BL110" t="str">
            <v>0110092002</v>
          </cell>
          <cell r="BM110">
            <v>0</v>
          </cell>
          <cell r="BN110">
            <v>0</v>
          </cell>
          <cell r="BO110" t="str">
            <v>1. Đang tham gia BHXH</v>
          </cell>
          <cell r="BP110" t="str">
            <v>1. 2014 - 2016: NVKD - Vincom Office_x005F_x005F_x005F_x005F_x005F_x005F_x005F_x000D__x005F_x005F_x005F_x000D__x005F_x000D__x000D_
2. 2011 - 2014: NVKD - Cty Indochina_x005F_x005F_x005F_x005F_x005F_x005F_x005F_x000D__x005F_x005F_x005F_x000D__x005F_x000D__x000D_
3. 2007 - 2011: NVKD Cty TNHH Tài Tâm</v>
          </cell>
          <cell r="BQ110">
            <v>7</v>
          </cell>
          <cell r="BR110">
            <v>42604</v>
          </cell>
          <cell r="BS110">
            <v>0</v>
          </cell>
          <cell r="BT110">
            <v>1.19</v>
          </cell>
          <cell r="BU110">
            <v>8.19</v>
          </cell>
          <cell r="BV110" t="str">
            <v>01PT</v>
          </cell>
          <cell r="BW110" t="str">
            <v>01BG</v>
          </cell>
          <cell r="BX110" t="str">
            <v>01PT</v>
          </cell>
          <cell r="BY110" t="str">
            <v>01PT</v>
          </cell>
          <cell r="BZ110" t="str">
            <v>01PT</v>
          </cell>
          <cell r="CA110" t="str">
            <v>01PT</v>
          </cell>
          <cell r="CB110" t="str">
            <v>Bằng TN ĐH Ngoại thương - Cử nhân Kinh tế đối ngoại</v>
          </cell>
          <cell r="CC110" t="str">
            <v>Bằng Chuyên viên Công nghệ thông tin - cấp ngày 31/05/2008</v>
          </cell>
          <cell r="CD110" t="str">
            <v>Giấy chứng nhận học Kế toán tổng hợp - cấp ngày 30/02/2006</v>
          </cell>
          <cell r="CE110" t="str">
            <v>Giấy chứng nhận hoàn thành khóa đào tạo kiến thức về Định giá bất động sản - cấp ngày 19/12/2012</v>
          </cell>
          <cell r="CF110" t="str">
            <v>Giấy chứng nhận hoàn thành khóa đào tạo, bồi dưỡng kiến thức về Môi giới bất động sản ngày 15/01/2009</v>
          </cell>
          <cell r="CG110" t="str">
            <v>THIẾU</v>
          </cell>
          <cell r="CH110">
            <v>42604</v>
          </cell>
          <cell r="CI110">
            <v>5000000</v>
          </cell>
          <cell r="CJ110">
            <v>0</v>
          </cell>
          <cell r="CK110">
            <v>22500000</v>
          </cell>
          <cell r="CL110">
            <v>27500000</v>
          </cell>
          <cell r="CM110">
            <v>42826</v>
          </cell>
          <cell r="CN110">
            <v>15125000</v>
          </cell>
          <cell r="CO110">
            <v>0</v>
          </cell>
          <cell r="CP110">
            <v>15125000</v>
          </cell>
          <cell r="CQ110">
            <v>30250000</v>
          </cell>
          <cell r="CR110">
            <v>42689</v>
          </cell>
          <cell r="CS110">
            <v>15125000</v>
          </cell>
          <cell r="CT110">
            <v>500000</v>
          </cell>
          <cell r="CU110">
            <v>15125000</v>
          </cell>
          <cell r="CV110">
            <v>30750000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42604</v>
          </cell>
          <cell r="DR110" t="str">
            <v>Khối Đầu tư</v>
          </cell>
          <cell r="DS110" t="str">
            <v>Ban Kinh doanh</v>
          </cell>
          <cell r="DT110" t="str">
            <v>Bộ phận Kinh doanh - tiếp thị</v>
          </cell>
          <cell r="DU110" t="str">
            <v>Phụ trách Cho thuê</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42838</v>
          </cell>
          <cell r="EW110" t="str">
            <v>MỘC</v>
          </cell>
          <cell r="EX110" t="str">
            <v>105005322292</v>
          </cell>
          <cell r="EY110" t="str">
            <v>Hà Nội</v>
          </cell>
        </row>
        <row r="111">
          <cell r="C111">
            <v>10210</v>
          </cell>
          <cell r="D111" t="str">
            <v>Nguyễn Ngọc Yến</v>
          </cell>
          <cell r="E111" t="str">
            <v>C1</v>
          </cell>
          <cell r="F111" t="str">
            <v>Công ty CP Đầu tư và Thương mại Thủ Đô</v>
          </cell>
          <cell r="G111" t="str">
            <v>G</v>
          </cell>
          <cell r="H111" t="str">
            <v>Khối Kinh doanh - Dịch vụ</v>
          </cell>
          <cell r="I111" t="str">
            <v>Ban Kinh doanh - Dịch vụ</v>
          </cell>
          <cell r="J111" t="str">
            <v>Phòng Kinh doanh</v>
          </cell>
          <cell r="K111" t="str">
            <v>BP cho thuê</v>
          </cell>
          <cell r="L111" t="str">
            <v>Nhân viên Cho thuê</v>
          </cell>
          <cell r="M111" t="str">
            <v>TD</v>
          </cell>
          <cell r="N111">
            <v>42628</v>
          </cell>
          <cell r="O111">
            <v>42628</v>
          </cell>
          <cell r="P111" t="str">
            <v>272/2016/HĐLĐ-TĐ</v>
          </cell>
          <cell r="Q111" t="str">
            <v>XĐTH</v>
          </cell>
          <cell r="R111" t="str">
            <v>2. Từ 12 đến dưới 24 tháng</v>
          </cell>
          <cell r="S111">
            <v>42689</v>
          </cell>
          <cell r="T111">
            <v>43100</v>
          </cell>
          <cell r="U111" t="str">
            <v>01</v>
          </cell>
          <cell r="V111">
            <v>-62</v>
          </cell>
          <cell r="W111" t="str">
            <v>CT</v>
          </cell>
          <cell r="X111">
            <v>0</v>
          </cell>
          <cell r="Y111">
            <v>1.1232876712328768</v>
          </cell>
          <cell r="Z111">
            <v>42826</v>
          </cell>
          <cell r="AA111">
            <v>4050000</v>
          </cell>
          <cell r="AB111">
            <v>0</v>
          </cell>
          <cell r="AC111">
            <v>500000</v>
          </cell>
          <cell r="AD111">
            <v>0</v>
          </cell>
          <cell r="AE111">
            <v>1450000</v>
          </cell>
          <cell r="AF111">
            <v>6000000</v>
          </cell>
          <cell r="AG111" t="str">
            <v>Nữ</v>
          </cell>
          <cell r="AH111">
            <v>34055</v>
          </cell>
          <cell r="AI111">
            <v>3</v>
          </cell>
          <cell r="AJ111" t="str">
            <v>0975116856</v>
          </cell>
          <cell r="AK111" t="str">
            <v>yen.yourhome@gmail.com</v>
          </cell>
          <cell r="AL111" t="str">
            <v>yennn@tdj.vn</v>
          </cell>
          <cell r="AM111" t="str">
            <v>yennn@chgroup.vn</v>
          </cell>
          <cell r="AN111" t="str">
            <v>132098379</v>
          </cell>
          <cell r="AO111">
            <v>41057</v>
          </cell>
          <cell r="AP111" t="str">
            <v>Phú Thọ</v>
          </cell>
          <cell r="AQ111" t="str">
            <v>Sơn Cương, Thanh Ba, Phú Thọ</v>
          </cell>
          <cell r="AR111" t="str">
            <v>Số 29 phố Viên, phường Đức Thắng, quận Bắc Từ Liêm, Hà Nội</v>
          </cell>
          <cell r="AS111">
            <v>0</v>
          </cell>
          <cell r="AT111">
            <v>0</v>
          </cell>
          <cell r="AU111">
            <v>0</v>
          </cell>
          <cell r="AV111">
            <v>0</v>
          </cell>
          <cell r="AW111">
            <v>0</v>
          </cell>
          <cell r="AX111">
            <v>0</v>
          </cell>
          <cell r="AY111">
            <v>0</v>
          </cell>
          <cell r="AZ111">
            <v>0</v>
          </cell>
          <cell r="BA111">
            <v>0</v>
          </cell>
          <cell r="BB111">
            <v>0</v>
          </cell>
          <cell r="BC111">
            <v>0</v>
          </cell>
          <cell r="BD111" t="str">
            <v>Mẹ Lại Thị Hải: 0986849829</v>
          </cell>
          <cell r="BE111" t="str">
            <v>HV tài chính: Tài chính ngân hàng</v>
          </cell>
          <cell r="BF111" t="str">
            <v>ĐH</v>
          </cell>
          <cell r="BG111">
            <v>0</v>
          </cell>
          <cell r="BH111">
            <v>0</v>
          </cell>
          <cell r="BI111" t="str">
            <v>1. Chưa có</v>
          </cell>
          <cell r="BJ111">
            <v>0</v>
          </cell>
          <cell r="BK111">
            <v>0</v>
          </cell>
          <cell r="BL111" t="str">
            <v>Chưa cung cấp</v>
          </cell>
          <cell r="BM111">
            <v>0</v>
          </cell>
          <cell r="BN111" t="str">
            <v>3. Chưa có sổ</v>
          </cell>
          <cell r="BO111" t="str">
            <v>1. Đang tham gia BHXH</v>
          </cell>
          <cell r="BP111" t="str">
            <v>1. 06/2015 - 06/2016: Nhân viên kinh doanh - Cty Yourhome Real Estate (AOF) - Viet nam</v>
          </cell>
          <cell r="BQ111">
            <v>1</v>
          </cell>
          <cell r="BR111">
            <v>42628</v>
          </cell>
          <cell r="BS111">
            <v>0</v>
          </cell>
          <cell r="BT111">
            <v>1.1200000000000001</v>
          </cell>
          <cell r="BU111">
            <v>2.12</v>
          </cell>
          <cell r="BV111" t="str">
            <v>01PT</v>
          </cell>
          <cell r="BW111" t="str">
            <v>01BG</v>
          </cell>
          <cell r="BX111" t="str">
            <v>01PTCC</v>
          </cell>
          <cell r="BY111" t="str">
            <v>02PT</v>
          </cell>
          <cell r="BZ111" t="str">
            <v>01PTCC</v>
          </cell>
          <cell r="CA111" t="str">
            <v>01BG</v>
          </cell>
          <cell r="CB111" t="str">
            <v>Bằng TN Học viện tài chính photo công chứng</v>
          </cell>
          <cell r="CC111">
            <v>0</v>
          </cell>
          <cell r="CD111">
            <v>0</v>
          </cell>
          <cell r="CE111">
            <v>0</v>
          </cell>
          <cell r="CF111">
            <v>0</v>
          </cell>
          <cell r="CG111" t="str">
            <v>THIẾU</v>
          </cell>
          <cell r="CH111">
            <v>42628</v>
          </cell>
          <cell r="CI111">
            <v>3800000</v>
          </cell>
          <cell r="CJ111">
            <v>0</v>
          </cell>
          <cell r="CK111">
            <v>1200000</v>
          </cell>
          <cell r="CL111">
            <v>5000000</v>
          </cell>
          <cell r="CM111">
            <v>42736</v>
          </cell>
          <cell r="CN111">
            <v>4050000</v>
          </cell>
          <cell r="CO111">
            <v>0</v>
          </cell>
          <cell r="CP111">
            <v>950000</v>
          </cell>
          <cell r="CQ111">
            <v>5000000</v>
          </cell>
          <cell r="CR111">
            <v>42826</v>
          </cell>
          <cell r="CS111">
            <v>4050000</v>
          </cell>
          <cell r="CT111">
            <v>0</v>
          </cell>
          <cell r="CU111">
            <v>1450000</v>
          </cell>
          <cell r="CV111">
            <v>5500000</v>
          </cell>
          <cell r="CW111">
            <v>42689</v>
          </cell>
          <cell r="CX111">
            <v>4050000</v>
          </cell>
          <cell r="CY111">
            <v>500000</v>
          </cell>
          <cell r="CZ111">
            <v>1450000</v>
          </cell>
          <cell r="DA111">
            <v>6000000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42628</v>
          </cell>
          <cell r="DR111" t="str">
            <v>Khối Đầu tư</v>
          </cell>
          <cell r="DS111" t="str">
            <v>Ban Kinh doanh</v>
          </cell>
          <cell r="DT111" t="str">
            <v>Bộ phận Kinh doanh - tiếp thị</v>
          </cell>
          <cell r="DU111" t="str">
            <v>Nhân viên kinh doanh</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42838</v>
          </cell>
          <cell r="EW111" t="str">
            <v>THỔ</v>
          </cell>
          <cell r="EX111" t="str">
            <v>101005525693</v>
          </cell>
          <cell r="EY111">
            <v>0</v>
          </cell>
        </row>
        <row r="112">
          <cell r="C112">
            <v>10227</v>
          </cell>
          <cell r="D112" t="str">
            <v>Nguyễn Thị Thu Hương</v>
          </cell>
          <cell r="E112" t="str">
            <v>C1</v>
          </cell>
          <cell r="F112" t="str">
            <v>Công ty CP Đầu tư và Thương mại Thủ Đô</v>
          </cell>
          <cell r="G112">
            <v>0</v>
          </cell>
          <cell r="H112" t="str">
            <v>Khối Kinh doanh - Dịch vụ</v>
          </cell>
          <cell r="I112" t="str">
            <v>Ban Kinh doanh - Dịch vụ</v>
          </cell>
          <cell r="J112" t="str">
            <v>Phòng Kinh doanh</v>
          </cell>
          <cell r="K112" t="str">
            <v>BP cho thuê</v>
          </cell>
          <cell r="L112" t="str">
            <v>Chuyên viên Cho thuê</v>
          </cell>
          <cell r="M112" t="str">
            <v>TD</v>
          </cell>
          <cell r="N112">
            <v>42870</v>
          </cell>
          <cell r="O112">
            <v>42870</v>
          </cell>
          <cell r="P112" t="str">
            <v>334/2017/HĐLĐ-TĐ</v>
          </cell>
          <cell r="Q112" t="str">
            <v>XĐTH</v>
          </cell>
          <cell r="R112" t="str">
            <v>2. Từ 12 đến dưới 24 tháng</v>
          </cell>
          <cell r="S112">
            <v>42931</v>
          </cell>
          <cell r="T112">
            <v>43312</v>
          </cell>
          <cell r="U112" t="str">
            <v>01</v>
          </cell>
          <cell r="V112">
            <v>-274</v>
          </cell>
          <cell r="W112" t="str">
            <v>CT</v>
          </cell>
          <cell r="X112">
            <v>0</v>
          </cell>
          <cell r="Y112">
            <v>0.46027397260273972</v>
          </cell>
          <cell r="Z112">
            <v>42870</v>
          </cell>
          <cell r="AA112">
            <v>5000000</v>
          </cell>
          <cell r="AB112">
            <v>0</v>
          </cell>
          <cell r="AC112">
            <v>0</v>
          </cell>
          <cell r="AD112">
            <v>0</v>
          </cell>
          <cell r="AE112">
            <v>5000000</v>
          </cell>
          <cell r="AF112">
            <v>10000000</v>
          </cell>
          <cell r="AG112" t="str">
            <v>Nữ</v>
          </cell>
          <cell r="AH112">
            <v>31656</v>
          </cell>
          <cell r="AI112">
            <v>9</v>
          </cell>
          <cell r="AJ112" t="str">
            <v>0977686710</v>
          </cell>
          <cell r="AK112" t="str">
            <v>Nguyenthithuhuong109@gmail.com</v>
          </cell>
          <cell r="AL112" t="str">
            <v>huongntt1@tdj.vn</v>
          </cell>
          <cell r="AM112" t="str">
            <v>huongntt1@chgroup.vn</v>
          </cell>
          <cell r="AN112" t="str">
            <v>112090970</v>
          </cell>
          <cell r="AO112">
            <v>37973</v>
          </cell>
          <cell r="AP112" t="str">
            <v>Hà Nội</v>
          </cell>
          <cell r="AQ112" t="str">
            <v>Thôn Đạo Tú, Xã Quảng Phú Cầu, Ứng Hòa, Hà Nội</v>
          </cell>
          <cell r="AR112" t="str">
            <v>Số nhà 39/5 Phố Ba La, Hà Đông, Hà Nội</v>
          </cell>
          <cell r="AS112" t="str">
            <v xml:space="preserve">Nguyễn Văn Hòa  </v>
          </cell>
          <cell r="AT112" t="str">
            <v>1984</v>
          </cell>
          <cell r="AU112" t="str">
            <v>Kỹ sư tự động hóa</v>
          </cell>
          <cell r="AV112" t="str">
            <v>Nguyễn Minh Hà</v>
          </cell>
          <cell r="AW112">
            <v>2011</v>
          </cell>
          <cell r="AX112" t="str">
            <v xml:space="preserve">Nguyễn Hồng Khanh </v>
          </cell>
          <cell r="AY112">
            <v>2016</v>
          </cell>
          <cell r="AZ112">
            <v>0</v>
          </cell>
          <cell r="BA112">
            <v>0</v>
          </cell>
          <cell r="BB112">
            <v>0</v>
          </cell>
          <cell r="BC112">
            <v>0</v>
          </cell>
          <cell r="BD112" t="str">
            <v>Chồng Nguyễn Văn Hòa: 0979321136</v>
          </cell>
          <cell r="BE112" t="str">
            <v>ĐH KHXH&amp;NV - ĐHQGHN</v>
          </cell>
          <cell r="BF112" t="str">
            <v>Cử nhân</v>
          </cell>
          <cell r="BG112" t="str">
            <v>Thông tin học</v>
          </cell>
          <cell r="BH112">
            <v>0</v>
          </cell>
          <cell r="BI112">
            <v>8073001779</v>
          </cell>
          <cell r="BJ112">
            <v>8073001779</v>
          </cell>
          <cell r="BK112">
            <v>0</v>
          </cell>
          <cell r="BL112">
            <v>0</v>
          </cell>
          <cell r="BM112">
            <v>0</v>
          </cell>
          <cell r="BN112">
            <v>0</v>
          </cell>
          <cell r="BO112">
            <v>0</v>
          </cell>
          <cell r="BP112" t="str">
            <v>1. 2008-2012: Công Ty CP BĐS Nguyêt Linh _x005F_x005F_x005F_x005F_x005F_x005F_x005F_x000D__x005F_x005F_x005F_x000D__x005F_x000D__x000D_
2. 2012-2013: Công Ty CP BĐS Việt_x005F_x005F_x005F_x005F_x005F_x005F_x005F_x000D__x005F_x005F_x005F_x000D__x005F_x000D__x000D_
3. 2014-2017: Công Ty CP Đầu Tư, Tư Vấn BĐS Trung Nguyên</v>
          </cell>
          <cell r="BQ112">
            <v>9</v>
          </cell>
          <cell r="BR112">
            <v>42870</v>
          </cell>
          <cell r="BS112">
            <v>0</v>
          </cell>
          <cell r="BT112">
            <v>0.46</v>
          </cell>
          <cell r="BU112">
            <v>9.4600000000000009</v>
          </cell>
          <cell r="BV112" t="str">
            <v>01PT</v>
          </cell>
          <cell r="BW112" t="str">
            <v>01BG</v>
          </cell>
          <cell r="BX112" t="str">
            <v>01PTCC</v>
          </cell>
          <cell r="BY112" t="str">
            <v>01PTCC</v>
          </cell>
          <cell r="BZ112" t="str">
            <v>01PTCC</v>
          </cell>
          <cell r="CA112" t="str">
            <v>01BG</v>
          </cell>
          <cell r="CB112" t="str">
            <v>01PTCC Bẳng TNĐH Khoa học Xã hội và Nhân văn - ngành Thông tin - Thư viện</v>
          </cell>
          <cell r="CC112">
            <v>0</v>
          </cell>
          <cell r="CD112">
            <v>0</v>
          </cell>
          <cell r="CE112">
            <v>0</v>
          </cell>
          <cell r="CF112">
            <v>0</v>
          </cell>
          <cell r="CG112" t="str">
            <v>THIẾU</v>
          </cell>
          <cell r="CH112">
            <v>42870</v>
          </cell>
          <cell r="CI112">
            <v>5000000</v>
          </cell>
          <cell r="CJ112">
            <v>0</v>
          </cell>
          <cell r="CK112">
            <v>5000000</v>
          </cell>
          <cell r="CL112">
            <v>10000000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42870</v>
          </cell>
          <cell r="DR112">
            <v>0</v>
          </cell>
          <cell r="DS112" t="str">
            <v>Ban Kinh doanh</v>
          </cell>
          <cell r="DT112" t="str">
            <v>Phòng Cho thuê</v>
          </cell>
          <cell r="DU112" t="str">
            <v>Nhân viên cho thuê</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42863</v>
          </cell>
          <cell r="EW112" t="str">
            <v>HỎA</v>
          </cell>
          <cell r="EX112">
            <v>108867025430</v>
          </cell>
          <cell r="EY112" t="str">
            <v>Hà Nội</v>
          </cell>
        </row>
        <row r="113">
          <cell r="C113">
            <v>10358</v>
          </cell>
          <cell r="D113" t="str">
            <v>Nguyễn Thị Hồng Dịu</v>
          </cell>
          <cell r="E113" t="str">
            <v>C1</v>
          </cell>
          <cell r="F113" t="str">
            <v>Công ty CP Đầu tư và Thương mại Thủ Đô</v>
          </cell>
          <cell r="G113">
            <v>0</v>
          </cell>
          <cell r="H113" t="str">
            <v>Khối Kinh doanh - Dịch vụ</v>
          </cell>
          <cell r="I113" t="str">
            <v>Ban Kinh doanh - Dịch vụ</v>
          </cell>
          <cell r="J113" t="str">
            <v>Phòng Kinh doanh</v>
          </cell>
          <cell r="K113" t="str">
            <v>BP cho thuê</v>
          </cell>
          <cell r="L113" t="str">
            <v>Nhân viên Cho thuê</v>
          </cell>
          <cell r="M113">
            <v>0</v>
          </cell>
          <cell r="N113">
            <v>43003</v>
          </cell>
          <cell r="O113">
            <v>43003</v>
          </cell>
          <cell r="P113" t="str">
            <v>371/2017/HĐTV-TĐ</v>
          </cell>
          <cell r="Q113" t="str">
            <v>HĐTV</v>
          </cell>
          <cell r="R113" t="str">
            <v>5. 2 tháng</v>
          </cell>
          <cell r="S113">
            <v>43003</v>
          </cell>
          <cell r="T113">
            <v>43063</v>
          </cell>
          <cell r="U113">
            <v>0</v>
          </cell>
          <cell r="V113">
            <v>-25</v>
          </cell>
          <cell r="W113" t="str">
            <v>TV</v>
          </cell>
          <cell r="X113">
            <v>0</v>
          </cell>
          <cell r="Y113">
            <v>9.5890410958904104E-2</v>
          </cell>
          <cell r="Z113">
            <v>43003</v>
          </cell>
          <cell r="AA113">
            <v>4250000</v>
          </cell>
          <cell r="AB113">
            <v>0</v>
          </cell>
          <cell r="AC113">
            <v>0</v>
          </cell>
          <cell r="AD113">
            <v>0</v>
          </cell>
          <cell r="AE113">
            <v>4250000</v>
          </cell>
          <cell r="AF113">
            <v>8500000</v>
          </cell>
          <cell r="AG113" t="str">
            <v>Nữ</v>
          </cell>
          <cell r="AH113">
            <v>33526</v>
          </cell>
          <cell r="AI113">
            <v>10</v>
          </cell>
          <cell r="AJ113" t="str">
            <v>0903527626</v>
          </cell>
          <cell r="AK113">
            <v>0</v>
          </cell>
          <cell r="AL113">
            <v>0</v>
          </cell>
          <cell r="AM113" t="str">
            <v>diunth@chgroup.vn</v>
          </cell>
          <cell r="AN113" t="str">
            <v>017015226</v>
          </cell>
          <cell r="AO113">
            <v>39725</v>
          </cell>
          <cell r="AP113" t="str">
            <v>Hà Nội</v>
          </cell>
          <cell r="AQ113" t="str">
            <v>Số 11, ngõ 12 Cao Thắng, Yết Kiêu, Hà Đông</v>
          </cell>
          <cell r="AR113" t="str">
            <v>Số 17, ngõ 2 Bà Triệu, Hà Đông, Hà Nội</v>
          </cell>
          <cell r="AS113">
            <v>0</v>
          </cell>
          <cell r="AT113">
            <v>0</v>
          </cell>
          <cell r="AU113">
            <v>0</v>
          </cell>
          <cell r="AV113">
            <v>0</v>
          </cell>
          <cell r="AW113">
            <v>0</v>
          </cell>
          <cell r="AX113">
            <v>0</v>
          </cell>
          <cell r="AY113">
            <v>0</v>
          </cell>
          <cell r="AZ113">
            <v>0</v>
          </cell>
          <cell r="BA113">
            <v>0</v>
          </cell>
          <cell r="BB113">
            <v>0</v>
          </cell>
          <cell r="BC113">
            <v>0</v>
          </cell>
          <cell r="BD113" t="str">
            <v>Nguyễn Đình Dũng - 0984656395</v>
          </cell>
          <cell r="BE113" t="str">
            <v>2011-2014: Đại học Điện Lực</v>
          </cell>
          <cell r="BF113" t="str">
            <v>ĐH</v>
          </cell>
          <cell r="BG113" t="str">
            <v>Kế toán</v>
          </cell>
          <cell r="BH113">
            <v>0</v>
          </cell>
          <cell r="BI113">
            <v>8126203940</v>
          </cell>
          <cell r="BJ113">
            <v>8126203940</v>
          </cell>
          <cell r="BK113">
            <v>0</v>
          </cell>
          <cell r="BL113" t="str">
            <v>0115066322</v>
          </cell>
          <cell r="BM113">
            <v>0</v>
          </cell>
          <cell r="BN113" t="str">
            <v xml:space="preserve">NLĐ giữ </v>
          </cell>
          <cell r="BO113">
            <v>0</v>
          </cell>
          <cell r="BP113" t="str">
            <v>2015: Trợ lý Giám đốc: Công ty TNHH Địa ốc Ngôi sao mới_x005F_x005F_x005F_x005F_x005F_x005F_x005F_x000D__x005F_x005F_x005F_x000D__x005F_x000D__x000D_
2016-2017: Admin dự án: Công ty CP Đầu tư và kinh doanh Địa ốc Life Space</v>
          </cell>
          <cell r="BQ113">
            <v>2.5</v>
          </cell>
          <cell r="BR113">
            <v>43003</v>
          </cell>
          <cell r="BS113">
            <v>0</v>
          </cell>
          <cell r="BT113">
            <v>0.1</v>
          </cell>
          <cell r="BU113">
            <v>2.6</v>
          </cell>
          <cell r="BV113">
            <v>0</v>
          </cell>
          <cell r="BW113">
            <v>0</v>
          </cell>
          <cell r="BX113">
            <v>0</v>
          </cell>
          <cell r="BY113">
            <v>0</v>
          </cell>
          <cell r="BZ113">
            <v>0</v>
          </cell>
          <cell r="CA113">
            <v>0</v>
          </cell>
          <cell r="CB113">
            <v>0</v>
          </cell>
          <cell r="CC113">
            <v>0</v>
          </cell>
          <cell r="CD113">
            <v>0</v>
          </cell>
          <cell r="CE113">
            <v>0</v>
          </cell>
          <cell r="CF113">
            <v>0</v>
          </cell>
          <cell r="CG113">
            <v>0</v>
          </cell>
          <cell r="CH113">
            <v>43003</v>
          </cell>
          <cell r="CI113">
            <v>4250000</v>
          </cell>
          <cell r="CJ113">
            <v>0</v>
          </cell>
          <cell r="CK113">
            <v>4250000</v>
          </cell>
          <cell r="CL113">
            <v>8500000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43003</v>
          </cell>
          <cell r="DR113">
            <v>0</v>
          </cell>
          <cell r="DS113" t="str">
            <v>Ban Kinh doanh</v>
          </cell>
          <cell r="DT113" t="str">
            <v>Phòng Cho thuê</v>
          </cell>
          <cell r="DU113" t="str">
            <v>Nhân viên cho thuê</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t="str">
            <v>Chưa chia team</v>
          </cell>
          <cell r="EX113">
            <v>101004938420</v>
          </cell>
          <cell r="EY113">
            <v>0</v>
          </cell>
        </row>
        <row r="114">
          <cell r="C114">
            <v>10208</v>
          </cell>
          <cell r="D114" t="str">
            <v>Nguyễn Thị Ngọc</v>
          </cell>
          <cell r="E114" t="str">
            <v>C1</v>
          </cell>
          <cell r="F114" t="str">
            <v>Công ty CP Đầu tư và Thương mại Thủ Đô</v>
          </cell>
          <cell r="G114" t="str">
            <v>G</v>
          </cell>
          <cell r="H114">
            <v>0</v>
          </cell>
          <cell r="I114">
            <v>0</v>
          </cell>
          <cell r="J114" t="str">
            <v>Phòng Kế toán</v>
          </cell>
          <cell r="K114" t="str">
            <v>Phòng Kế toán</v>
          </cell>
          <cell r="L114" t="str">
            <v>Kế toán trưởng</v>
          </cell>
          <cell r="M114" t="str">
            <v>TD</v>
          </cell>
          <cell r="N114">
            <v>42472</v>
          </cell>
          <cell r="O114">
            <v>42472</v>
          </cell>
          <cell r="P114" t="str">
            <v>246/2016/HĐLĐ-TĐ</v>
          </cell>
          <cell r="Q114" t="str">
            <v>XĐTH</v>
          </cell>
          <cell r="R114" t="str">
            <v>2. Từ 12 đến dưới 24 tháng</v>
          </cell>
          <cell r="S114">
            <v>42917</v>
          </cell>
          <cell r="T114">
            <v>43646</v>
          </cell>
          <cell r="U114" t="str">
            <v>02</v>
          </cell>
          <cell r="V114">
            <v>-608</v>
          </cell>
          <cell r="W114" t="str">
            <v>CT</v>
          </cell>
          <cell r="X114">
            <v>0</v>
          </cell>
          <cell r="Y114">
            <v>1.5506849315068494</v>
          </cell>
          <cell r="Z114">
            <v>42979</v>
          </cell>
          <cell r="AA114">
            <v>13200000</v>
          </cell>
          <cell r="AB114">
            <v>0</v>
          </cell>
          <cell r="AC114">
            <v>0</v>
          </cell>
          <cell r="AD114">
            <v>0</v>
          </cell>
          <cell r="AE114">
            <v>13200000</v>
          </cell>
          <cell r="AF114">
            <v>26400000</v>
          </cell>
          <cell r="AG114" t="str">
            <v>Nữ</v>
          </cell>
          <cell r="AH114">
            <v>27621</v>
          </cell>
          <cell r="AI114">
            <v>8</v>
          </cell>
          <cell r="AJ114" t="str">
            <v>0902172585</v>
          </cell>
          <cell r="AK114" t="str">
            <v>Ngoc1616ktth@gmail.com.</v>
          </cell>
          <cell r="AL114" t="str">
            <v>ngocnt@tdj.vn</v>
          </cell>
          <cell r="AM114" t="str">
            <v>ngocnt@chgroup.vn</v>
          </cell>
          <cell r="AN114" t="str">
            <v>038175002345</v>
          </cell>
          <cell r="AO114">
            <v>42724</v>
          </cell>
          <cell r="AP114" t="str">
            <v>Cục CS ĐKQL cư trú và DLQG về dân cư</v>
          </cell>
          <cell r="AQ114" t="str">
            <v>Số 3, ngõ 90, Phố Ngụy Như Kon Tum, Phường Nhân Chính, Quận Thanh Xuân, Hà Nội.</v>
          </cell>
          <cell r="AR114" t="str">
            <v>Số 7 tổ 11, Khương Trung, Thanh Xuân, Hà Nội</v>
          </cell>
          <cell r="AS114" t="str">
            <v>Đỗ Chí Anh Tuấn</v>
          </cell>
          <cell r="AT114" t="str">
            <v>1970</v>
          </cell>
          <cell r="AU114" t="str">
            <v>Kinh doanh</v>
          </cell>
          <cell r="AV114" t="str">
            <v>Đỗ Thu Hạnh</v>
          </cell>
          <cell r="AW114" t="str">
            <v>1999</v>
          </cell>
          <cell r="AX114" t="str">
            <v>Đỗ Mai Anh</v>
          </cell>
          <cell r="AY114" t="str">
            <v>2005</v>
          </cell>
          <cell r="AZ114" t="str">
            <v>Đỗ Trí Phước</v>
          </cell>
          <cell r="BA114" t="str">
            <v>2010</v>
          </cell>
          <cell r="BB114">
            <v>0</v>
          </cell>
          <cell r="BC114">
            <v>0</v>
          </cell>
          <cell r="BD114" t="str">
            <v xml:space="preserve">0912353908             </v>
          </cell>
          <cell r="BE114" t="str">
            <v>ĐH thương mại</v>
          </cell>
          <cell r="BF114" t="str">
            <v>ĐH</v>
          </cell>
          <cell r="BG114" t="str">
            <v>Kế toán thương mại, kế toán doanh nghiệp</v>
          </cell>
          <cell r="BH114" t="str">
            <v>1. Bằng TN ĐH Đại học Thương mại_x005F_x005F_x005F_x005F_x005F_x005F_x005F_x000D__x005F_x005F_x005F_x000D__x005F_x000D__x000D_
2. Học viện tài chính - Kế toán trưởng - năm 2010.</v>
          </cell>
          <cell r="BI114" t="str">
            <v>8021105375</v>
          </cell>
          <cell r="BJ114" t="str">
            <v>8021105375_x005F_x005F_x005F_x005F_x005F_x005F_x005F_x000D__x005F_x005F_x005F_x000D__x005F_x000D__x000D_
(111384736)</v>
          </cell>
          <cell r="BK114">
            <v>3</v>
          </cell>
          <cell r="BL114" t="str">
            <v>0116134490</v>
          </cell>
          <cell r="BM114">
            <v>0</v>
          </cell>
          <cell r="BN114" t="str">
            <v xml:space="preserve">1. NLĐ giữ </v>
          </cell>
          <cell r="BO114" t="str">
            <v>1. Đang tham gia BHXH</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0</v>
          </cell>
          <cell r="DR114">
            <v>0</v>
          </cell>
          <cell r="DS114">
            <v>0</v>
          </cell>
          <cell r="DT114">
            <v>0</v>
          </cell>
          <cell r="DU114">
            <v>0</v>
          </cell>
          <cell r="DV114">
            <v>0</v>
          </cell>
          <cell r="DW114">
            <v>0</v>
          </cell>
          <cell r="DX114">
            <v>0</v>
          </cell>
          <cell r="DY114">
            <v>0</v>
          </cell>
          <cell r="DZ114">
            <v>0</v>
          </cell>
          <cell r="EA114">
            <v>0</v>
          </cell>
          <cell r="EB114">
            <v>0</v>
          </cell>
          <cell r="EC114">
            <v>0</v>
          </cell>
          <cell r="ED114">
            <v>0</v>
          </cell>
          <cell r="EE114">
            <v>1.3337047686823647E-160</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0</v>
          </cell>
          <cell r="EW114">
            <v>0</v>
          </cell>
          <cell r="EX114">
            <v>0</v>
          </cell>
          <cell r="EY114">
            <v>0</v>
          </cell>
        </row>
        <row r="115">
          <cell r="C115">
            <v>10196</v>
          </cell>
          <cell r="D115" t="str">
            <v>Đỗ Thị Thúy</v>
          </cell>
          <cell r="E115" t="str">
            <v>C1</v>
          </cell>
          <cell r="F115" t="str">
            <v>Công ty CP Đầu tư và Thương mại Thủ Đô</v>
          </cell>
          <cell r="G115" t="str">
            <v>G</v>
          </cell>
          <cell r="H115">
            <v>0</v>
          </cell>
          <cell r="I115">
            <v>0</v>
          </cell>
          <cell r="J115" t="str">
            <v>Phòng Kế toán</v>
          </cell>
          <cell r="K115" t="str">
            <v>Phòng Kế toán</v>
          </cell>
          <cell r="L115" t="str">
            <v>Thủ quỹ</v>
          </cell>
          <cell r="M115" t="str">
            <v>TD, CHG</v>
          </cell>
          <cell r="N115">
            <v>41339</v>
          </cell>
          <cell r="O115">
            <v>41339</v>
          </cell>
          <cell r="P115" t="str">
            <v>01/2013/HĐLĐ-TĐ</v>
          </cell>
          <cell r="Q115" t="str">
            <v>Không XĐTH</v>
          </cell>
          <cell r="R115" t="str">
            <v>1. Không XĐTH</v>
          </cell>
          <cell r="S115">
            <v>41400</v>
          </cell>
          <cell r="T115">
            <v>0</v>
          </cell>
          <cell r="U115" t="str">
            <v>01</v>
          </cell>
          <cell r="V115">
            <v>43038</v>
          </cell>
          <cell r="W115" t="str">
            <v>CT</v>
          </cell>
          <cell r="X115">
            <v>0</v>
          </cell>
          <cell r="Y115">
            <v>4.6547945205479451</v>
          </cell>
          <cell r="Z115">
            <v>42826</v>
          </cell>
          <cell r="AA115">
            <v>5000000</v>
          </cell>
          <cell r="AB115">
            <v>0</v>
          </cell>
          <cell r="AC115">
            <v>0</v>
          </cell>
          <cell r="AD115">
            <v>0</v>
          </cell>
          <cell r="AE115">
            <v>5000000</v>
          </cell>
          <cell r="AF115">
            <v>10000000</v>
          </cell>
          <cell r="AG115" t="str">
            <v>Nữ</v>
          </cell>
          <cell r="AH115">
            <v>32660</v>
          </cell>
          <cell r="AI115">
            <v>6</v>
          </cell>
          <cell r="AJ115" t="str">
            <v>0977005270</v>
          </cell>
          <cell r="AK115" t="str">
            <v>thuytd16@gmail.com</v>
          </cell>
          <cell r="AL115" t="str">
            <v>thuydt@tdj.vn</v>
          </cell>
          <cell r="AM115" t="str">
            <v>thuydt@chgroup.vn</v>
          </cell>
          <cell r="AN115" t="str">
            <v>173298198</v>
          </cell>
          <cell r="AO115">
            <v>41298</v>
          </cell>
          <cell r="AP115" t="str">
            <v>Thanh Hóa</v>
          </cell>
          <cell r="AQ115" t="str">
            <v>Tiểu khu 3, Thị trấn Hà Trung, Thanh Hóa</v>
          </cell>
          <cell r="AR115" t="str">
            <v>819 E4 – Khu nhà ở Ecohome 1 , Kẻ Vẽ, Đông Ngạc, Bắc Từ Liêm, HN</v>
          </cell>
          <cell r="AS115">
            <v>0</v>
          </cell>
          <cell r="AT115">
            <v>0</v>
          </cell>
          <cell r="AU115">
            <v>0</v>
          </cell>
          <cell r="AV115">
            <v>0</v>
          </cell>
          <cell r="AW115">
            <v>0</v>
          </cell>
          <cell r="AX115">
            <v>0</v>
          </cell>
          <cell r="AY115">
            <v>0</v>
          </cell>
          <cell r="AZ115">
            <v>0</v>
          </cell>
          <cell r="BA115">
            <v>0</v>
          </cell>
          <cell r="BB115">
            <v>0</v>
          </cell>
          <cell r="BC115">
            <v>0</v>
          </cell>
          <cell r="BD115" t="str">
            <v>Bổ sung</v>
          </cell>
          <cell r="BE115" t="str">
            <v>ĐH Vinh: Cử nhân Tài chính ngân hàng</v>
          </cell>
          <cell r="BF115" t="str">
            <v>ĐH</v>
          </cell>
          <cell r="BG115">
            <v>0</v>
          </cell>
          <cell r="BH115" t="str">
            <v>1. Chứng chỉ tiếng anh_x005F_x005F_x005F_x005F_x005F_x005F_x005F_x000D__x005F_x005F_x005F_x000D__x005F_x000D__x000D_
2. Chứng chỉ tin học</v>
          </cell>
          <cell r="BI115" t="str">
            <v>8341396109</v>
          </cell>
          <cell r="BJ115">
            <v>8341396109</v>
          </cell>
          <cell r="BK115">
            <v>0</v>
          </cell>
          <cell r="BL115" t="str">
            <v>0113100020</v>
          </cell>
          <cell r="BM115">
            <v>0</v>
          </cell>
          <cell r="BN115" t="str">
            <v>2. NLĐ gửi Cty</v>
          </cell>
          <cell r="BO115" t="str">
            <v>1. Đang tham gia BHXH</v>
          </cell>
          <cell r="BP115" t="str">
            <v>02/2012 - 04/2012: Ngân hành chính sách XH huyện Hà Trung - Thanh Hóa</v>
          </cell>
          <cell r="BQ115">
            <v>0.2</v>
          </cell>
          <cell r="BR115">
            <v>41339</v>
          </cell>
          <cell r="BS115">
            <v>0</v>
          </cell>
          <cell r="BT115">
            <v>4.6500000000000004</v>
          </cell>
          <cell r="BU115">
            <v>4.8500000000000005</v>
          </cell>
          <cell r="BV115" t="str">
            <v>01PT</v>
          </cell>
          <cell r="BW115" t="str">
            <v>01PTCC</v>
          </cell>
          <cell r="BX115" t="str">
            <v>01PTCC</v>
          </cell>
          <cell r="BY115" t="str">
            <v>01PTCC</v>
          </cell>
          <cell r="BZ115" t="str">
            <v>01PTCC</v>
          </cell>
          <cell r="CA115" t="str">
            <v>01PTCC</v>
          </cell>
          <cell r="CB115" t="str">
            <v xml:space="preserve">  Bằng TN Đại học Vinh - Cử nhân Tài chính ngân hàng 212</v>
          </cell>
          <cell r="CC115">
            <v>0</v>
          </cell>
          <cell r="CD115" t="str">
            <v xml:space="preserve">01PTCC:Chứng chỉ tin học trình độ B_x005F_x005F_x005F_x005F_x005F_x005F_x005F_x000D__x005F_x005F_x005F_x000D__x005F_x000D__x000D_
</v>
          </cell>
          <cell r="CE115" t="str">
            <v>01PTCC: CC tiếng Anh trình độ C</v>
          </cell>
          <cell r="CF115" t="str">
            <v>01PTCC: CC kế toán tổng hợp - 2012</v>
          </cell>
          <cell r="CG115">
            <v>0</v>
          </cell>
          <cell r="CH115">
            <v>42491</v>
          </cell>
          <cell r="CI115">
            <v>3800000</v>
          </cell>
          <cell r="CJ115">
            <v>2500000</v>
          </cell>
          <cell r="CK115">
            <v>3700000</v>
          </cell>
          <cell r="CL115">
            <v>10000000</v>
          </cell>
          <cell r="CM115">
            <v>42736</v>
          </cell>
          <cell r="CN115">
            <v>4050000</v>
          </cell>
          <cell r="CO115">
            <v>0</v>
          </cell>
          <cell r="CP115">
            <v>5950000</v>
          </cell>
          <cell r="CQ115">
            <v>10000000</v>
          </cell>
          <cell r="CR115">
            <v>42826</v>
          </cell>
          <cell r="CS115">
            <v>5000000</v>
          </cell>
          <cell r="CT115">
            <v>0</v>
          </cell>
          <cell r="CU115">
            <v>5000000</v>
          </cell>
          <cell r="CV115">
            <v>10000000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41339</v>
          </cell>
          <cell r="DR115" t="str">
            <v>Khối Vận hành</v>
          </cell>
          <cell r="DS115" t="str">
            <v>Ban Tài chính - Kế toán</v>
          </cell>
          <cell r="DT115" t="str">
            <v>Bộ phận Kế toán</v>
          </cell>
          <cell r="DU115" t="str">
            <v>Thủ quỹ</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42838</v>
          </cell>
          <cell r="EW115" t="str">
            <v>THỦY</v>
          </cell>
          <cell r="EX115" t="str">
            <v>101001287375</v>
          </cell>
          <cell r="EY115">
            <v>0</v>
          </cell>
        </row>
        <row r="116">
          <cell r="C116">
            <v>10199</v>
          </cell>
          <cell r="D116" t="str">
            <v>Đặng Thị Thúy</v>
          </cell>
          <cell r="E116" t="str">
            <v>C1</v>
          </cell>
          <cell r="F116" t="str">
            <v>Công ty CP Đầu tư và Thương mại Thủ Đô</v>
          </cell>
          <cell r="G116" t="str">
            <v>G</v>
          </cell>
          <cell r="H116">
            <v>0</v>
          </cell>
          <cell r="I116">
            <v>0</v>
          </cell>
          <cell r="J116" t="str">
            <v>Phòng Kế toán</v>
          </cell>
          <cell r="K116" t="str">
            <v>Phòng Kế toán</v>
          </cell>
          <cell r="L116" t="str">
            <v>Chuyên viên Kế toán Kho, ngân quỹ và thanh toán</v>
          </cell>
          <cell r="M116" t="str">
            <v>TD</v>
          </cell>
          <cell r="N116">
            <v>41781</v>
          </cell>
          <cell r="O116">
            <v>41781</v>
          </cell>
          <cell r="P116" t="str">
            <v>0019/2015/HĐLĐ-TĐ</v>
          </cell>
          <cell r="Q116" t="str">
            <v>XĐTH</v>
          </cell>
          <cell r="R116" t="str">
            <v>4. 36 tháng</v>
          </cell>
          <cell r="S116">
            <v>42207</v>
          </cell>
          <cell r="T116">
            <v>43302</v>
          </cell>
          <cell r="U116" t="str">
            <v>02</v>
          </cell>
          <cell r="V116">
            <v>-264</v>
          </cell>
          <cell r="W116" t="str">
            <v>CT</v>
          </cell>
          <cell r="X116">
            <v>0</v>
          </cell>
          <cell r="Y116">
            <v>3.4438356164383563</v>
          </cell>
          <cell r="Z116">
            <v>42917</v>
          </cell>
          <cell r="AA116">
            <v>7250000</v>
          </cell>
          <cell r="AB116">
            <v>0</v>
          </cell>
          <cell r="AC116">
            <v>0</v>
          </cell>
          <cell r="AD116">
            <v>0</v>
          </cell>
          <cell r="AE116">
            <v>7250000</v>
          </cell>
          <cell r="AF116">
            <v>14500000</v>
          </cell>
          <cell r="AG116" t="str">
            <v>Nữ</v>
          </cell>
          <cell r="AH116">
            <v>30937</v>
          </cell>
          <cell r="AI116">
            <v>9</v>
          </cell>
          <cell r="AJ116" t="str">
            <v>0908768299</v>
          </cell>
          <cell r="AK116" t="str">
            <v>minhthuy1209@gmail.com</v>
          </cell>
          <cell r="AL116" t="str">
            <v>thuydt84@tdj.vn</v>
          </cell>
          <cell r="AM116" t="str">
            <v>thuydt84@chgroup.vn</v>
          </cell>
          <cell r="AN116" t="str">
            <v>186095280</v>
          </cell>
          <cell r="AO116">
            <v>37061</v>
          </cell>
          <cell r="AP116" t="str">
            <v>Nghệ An</v>
          </cell>
          <cell r="AQ116" t="str">
            <v>Nông Khê, Hùng Tiến, Mỹ Đức, Hà Nội</v>
          </cell>
          <cell r="AR116" t="str">
            <v>Nông Khê, Hùng Tiến, Mỹ Đức, Hà Nội</v>
          </cell>
          <cell r="AS116" t="str">
            <v>Cao Ngọc Thạch</v>
          </cell>
          <cell r="AT116" t="str">
            <v>1978</v>
          </cell>
          <cell r="AU116" t="str">
            <v>Bộ đội</v>
          </cell>
          <cell r="AV116" t="str">
            <v>Cao Bảo Quyên</v>
          </cell>
          <cell r="AW116" t="str">
            <v>2012</v>
          </cell>
          <cell r="AX116" t="str">
            <v>Cao Mộc Miên</v>
          </cell>
          <cell r="AY116" t="str">
            <v>2015</v>
          </cell>
          <cell r="AZ116">
            <v>0</v>
          </cell>
          <cell r="BA116">
            <v>0</v>
          </cell>
          <cell r="BB116">
            <v>0</v>
          </cell>
          <cell r="BC116">
            <v>0</v>
          </cell>
          <cell r="BD116" t="str">
            <v>0988722519</v>
          </cell>
          <cell r="BE116" t="str">
            <v>ĐH Kinh tế TP.HCM: Kế toán</v>
          </cell>
          <cell r="BF116" t="str">
            <v>ĐH</v>
          </cell>
          <cell r="BG116">
            <v>0</v>
          </cell>
          <cell r="BH116" t="str">
            <v>1. Chứng nhận chương trình thuế nhà nước_x005F_x005F_x005F_x005F_x005F_x005F_x005F_x000D__x005F_x005F_x005F_x000D__x005F_x000D__x000D_
1. Chứng chỉ ngoại ngữ trình độ B</v>
          </cell>
          <cell r="BI116">
            <v>8014497925</v>
          </cell>
          <cell r="BJ116">
            <v>8014497925</v>
          </cell>
          <cell r="BK116">
            <v>2</v>
          </cell>
          <cell r="BL116" t="str">
            <v>0110074590</v>
          </cell>
          <cell r="BM116">
            <v>0</v>
          </cell>
          <cell r="BN116">
            <v>0</v>
          </cell>
          <cell r="BO116" t="str">
            <v>1. Đang tham gia BHXH</v>
          </cell>
          <cell r="BP116" t="str">
            <v>2006-2013: Nhân viên Kế toán - Công ty CP Constrexim số 1(Confitech)</v>
          </cell>
          <cell r="BQ116">
            <v>3</v>
          </cell>
          <cell r="BR116">
            <v>41781</v>
          </cell>
          <cell r="BS116">
            <v>0</v>
          </cell>
          <cell r="BT116">
            <v>3.44</v>
          </cell>
          <cell r="BU116">
            <v>6.4399999999999995</v>
          </cell>
          <cell r="BV116" t="str">
            <v>01PT</v>
          </cell>
          <cell r="BW116" t="str">
            <v>01BG</v>
          </cell>
          <cell r="BX116" t="str">
            <v>01Bản sao</v>
          </cell>
          <cell r="BY116" t="str">
            <v>01PTCC</v>
          </cell>
          <cell r="BZ116" t="str">
            <v>01PTCC</v>
          </cell>
          <cell r="CA116" t="str">
            <v>01BG</v>
          </cell>
          <cell r="CB116" t="str">
            <v>02PTCC Bằng ĐH chuyên ngành Kế toán - Trường ĐH Kinh tế TPHCM - 211</v>
          </cell>
          <cell r="CC116" t="str">
            <v>02PTCC: Chứng nhận thuế nhà nước</v>
          </cell>
          <cell r="CD116" t="str">
            <v>02PTCC: Chứng chỉ Tiếng Anh trình độ B</v>
          </cell>
          <cell r="CE116">
            <v>0</v>
          </cell>
          <cell r="CF116">
            <v>0</v>
          </cell>
          <cell r="CG116" t="str">
            <v>THIẾU</v>
          </cell>
          <cell r="CH116">
            <v>42491</v>
          </cell>
          <cell r="CI116">
            <v>3800000</v>
          </cell>
          <cell r="CJ116">
            <v>0</v>
          </cell>
          <cell r="CK116">
            <v>6200000</v>
          </cell>
          <cell r="CL116">
            <v>10000000</v>
          </cell>
          <cell r="CM116">
            <v>42736</v>
          </cell>
          <cell r="CN116">
            <v>4050000</v>
          </cell>
          <cell r="CO116">
            <v>0</v>
          </cell>
          <cell r="CP116">
            <v>5950000</v>
          </cell>
          <cell r="CQ116">
            <v>10000000</v>
          </cell>
          <cell r="CR116">
            <v>42826</v>
          </cell>
          <cell r="CS116">
            <v>5750000</v>
          </cell>
          <cell r="CT116">
            <v>0</v>
          </cell>
          <cell r="CU116">
            <v>5750000</v>
          </cell>
          <cell r="CV116">
            <v>11500000</v>
          </cell>
          <cell r="CW116">
            <v>42917</v>
          </cell>
          <cell r="CX116">
            <v>7250000</v>
          </cell>
          <cell r="CY116">
            <v>0</v>
          </cell>
          <cell r="CZ116">
            <v>7250000</v>
          </cell>
          <cell r="DA116">
            <v>14500000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41781</v>
          </cell>
          <cell r="DR116">
            <v>0</v>
          </cell>
          <cell r="DS116">
            <v>0</v>
          </cell>
          <cell r="DT116" t="str">
            <v>Phòng tài chính kế toán</v>
          </cell>
          <cell r="DU116" t="str">
            <v>Nhân viên kế toán</v>
          </cell>
          <cell r="DV116">
            <v>42207</v>
          </cell>
          <cell r="DW116" t="str">
            <v>Khối Vận hành</v>
          </cell>
          <cell r="DX116" t="str">
            <v>Tài chính - Kế toán</v>
          </cell>
          <cell r="DY116" t="str">
            <v>Kế toán</v>
          </cell>
          <cell r="DZ116" t="str">
            <v>Nhân viên kế toán đầu tư xây dựng cơ bản</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42838</v>
          </cell>
          <cell r="EW116" t="str">
            <v>MỘC</v>
          </cell>
          <cell r="EX116" t="str">
            <v>102001685727</v>
          </cell>
          <cell r="EY116" t="str">
            <v>Nghệ An</v>
          </cell>
        </row>
        <row r="117">
          <cell r="C117">
            <v>10201</v>
          </cell>
          <cell r="D117" t="str">
            <v>Vũ Thị Ngọc Thu</v>
          </cell>
          <cell r="E117" t="str">
            <v>C1</v>
          </cell>
          <cell r="F117" t="str">
            <v>Công ty CP Đầu tư và Thương mại Thủ Đô</v>
          </cell>
          <cell r="G117" t="str">
            <v>G</v>
          </cell>
          <cell r="H117">
            <v>0</v>
          </cell>
          <cell r="I117">
            <v>0</v>
          </cell>
          <cell r="J117" t="str">
            <v>Phòng Kế toán</v>
          </cell>
          <cell r="K117" t="str">
            <v>Phòng Kế toán</v>
          </cell>
          <cell r="L117" t="str">
            <v>Chuyên viên Kế toán Doanh thu, công nợ phải thu</v>
          </cell>
          <cell r="M117" t="str">
            <v>TD</v>
          </cell>
          <cell r="N117">
            <v>41913</v>
          </cell>
          <cell r="O117">
            <v>41913</v>
          </cell>
          <cell r="P117" t="str">
            <v>38/2015/HĐLĐ-TĐ</v>
          </cell>
          <cell r="Q117" t="str">
            <v>XĐTH</v>
          </cell>
          <cell r="R117" t="str">
            <v>4. 36 tháng</v>
          </cell>
          <cell r="S117">
            <v>42339</v>
          </cell>
          <cell r="T117">
            <v>43434</v>
          </cell>
          <cell r="U117" t="str">
            <v>02</v>
          </cell>
          <cell r="V117">
            <v>-396</v>
          </cell>
          <cell r="W117" t="str">
            <v>CT</v>
          </cell>
          <cell r="X117">
            <v>0</v>
          </cell>
          <cell r="Y117">
            <v>3.0821917808219177</v>
          </cell>
          <cell r="Z117">
            <v>42917</v>
          </cell>
          <cell r="AA117">
            <v>4500000</v>
          </cell>
          <cell r="AB117">
            <v>2000000</v>
          </cell>
          <cell r="AC117">
            <v>0</v>
          </cell>
          <cell r="AD117">
            <v>0</v>
          </cell>
          <cell r="AE117">
            <v>4500000</v>
          </cell>
          <cell r="AF117">
            <v>11000000</v>
          </cell>
          <cell r="AG117" t="str">
            <v>Nữ</v>
          </cell>
          <cell r="AH117">
            <v>33139</v>
          </cell>
          <cell r="AI117">
            <v>9</v>
          </cell>
          <cell r="AJ117" t="str">
            <v>01689993176</v>
          </cell>
          <cell r="AK117" t="str">
            <v>không có</v>
          </cell>
          <cell r="AL117" t="str">
            <v>thuvtn@tdj.vn</v>
          </cell>
          <cell r="AM117" t="str">
            <v>thuvtn@chgroup.vn</v>
          </cell>
          <cell r="AN117" t="str">
            <v>151758618</v>
          </cell>
          <cell r="AO117">
            <v>41487</v>
          </cell>
          <cell r="AP117" t="str">
            <v>Thái Bình</v>
          </cell>
          <cell r="AQ117" t="str">
            <v>Số 6, tổ 6, Phường Trần Lãm, TP Thái Bình</v>
          </cell>
          <cell r="AR117" t="str">
            <v>Số 6, tổ 6, Phường Trần Lãm, TP Thái Bình</v>
          </cell>
          <cell r="AS117" t="str">
            <v>Nguyễn Duy Hữu Trường</v>
          </cell>
          <cell r="AT117" t="str">
            <v>1990</v>
          </cell>
          <cell r="AU117" t="str">
            <v>Nhân viên</v>
          </cell>
          <cell r="AV117">
            <v>0</v>
          </cell>
          <cell r="AW117">
            <v>0</v>
          </cell>
          <cell r="AX117">
            <v>0</v>
          </cell>
          <cell r="AY117">
            <v>0</v>
          </cell>
          <cell r="AZ117">
            <v>0</v>
          </cell>
          <cell r="BA117">
            <v>0</v>
          </cell>
          <cell r="BB117">
            <v>0</v>
          </cell>
          <cell r="BC117">
            <v>0</v>
          </cell>
          <cell r="BD117" t="str">
            <v xml:space="preserve">0973485036      </v>
          </cell>
          <cell r="BE117" t="str">
            <v>ĐH Công nghiệp TP HCM: Kế toán kiểm toán</v>
          </cell>
          <cell r="BF117" t="str">
            <v>ĐH</v>
          </cell>
          <cell r="BG117">
            <v>0</v>
          </cell>
          <cell r="BH117" t="str">
            <v>1. Chứng chỉ tin học ứng dụng trình độ B_x005F_x005F_x005F_x005F_x005F_x005F_x005F_x000D__x005F_x005F_x005F_x000D__x005F_x000D__x000D_
2. Chứng chỉ tiếng anh trình độ C</v>
          </cell>
          <cell r="BI117">
            <v>8329244251</v>
          </cell>
          <cell r="BJ117">
            <v>8329244251</v>
          </cell>
          <cell r="BK117">
            <v>0</v>
          </cell>
          <cell r="BL117" t="str">
            <v>0114179044</v>
          </cell>
          <cell r="BM117">
            <v>0</v>
          </cell>
          <cell r="BN117">
            <v>0</v>
          </cell>
          <cell r="BO117" t="str">
            <v>1. Đang tham gia BHXH</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1.068111504744182E-306</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v>0</v>
          </cell>
          <cell r="CY117">
            <v>0</v>
          </cell>
          <cell r="CZ117">
            <v>0</v>
          </cell>
          <cell r="DA117">
            <v>0</v>
          </cell>
          <cell r="DB117">
            <v>0</v>
          </cell>
          <cell r="DC117">
            <v>0</v>
          </cell>
          <cell r="DD117">
            <v>0</v>
          </cell>
          <cell r="DE117">
            <v>0</v>
          </cell>
          <cell r="DF117">
            <v>0</v>
          </cell>
          <cell r="DG117">
            <v>0</v>
          </cell>
          <cell r="DH117">
            <v>0</v>
          </cell>
          <cell r="DI117">
            <v>0</v>
          </cell>
          <cell r="DJ117">
            <v>0</v>
          </cell>
          <cell r="DK117">
            <v>0</v>
          </cell>
          <cell r="DL117">
            <v>1.3350660454822086E-306</v>
          </cell>
          <cell r="DM117">
            <v>0</v>
          </cell>
          <cell r="DN117">
            <v>0</v>
          </cell>
          <cell r="DO117">
            <v>0</v>
          </cell>
          <cell r="DP117">
            <v>0</v>
          </cell>
          <cell r="DQ117">
            <v>0</v>
          </cell>
          <cell r="DR117">
            <v>0</v>
          </cell>
          <cell r="DS117">
            <v>0</v>
          </cell>
          <cell r="DT117">
            <v>0</v>
          </cell>
          <cell r="DU117">
            <v>0</v>
          </cell>
          <cell r="DV117">
            <v>0</v>
          </cell>
          <cell r="DW117">
            <v>0</v>
          </cell>
          <cell r="DX117">
            <v>0</v>
          </cell>
          <cell r="DY117">
            <v>0</v>
          </cell>
          <cell r="DZ117">
            <v>0</v>
          </cell>
          <cell r="EA117">
            <v>0</v>
          </cell>
          <cell r="EB117">
            <v>0</v>
          </cell>
          <cell r="EC117">
            <v>0</v>
          </cell>
          <cell r="ED117">
            <v>0</v>
          </cell>
          <cell r="EE117">
            <v>0</v>
          </cell>
          <cell r="EF117">
            <v>0</v>
          </cell>
          <cell r="EG117">
            <v>0</v>
          </cell>
          <cell r="EH117">
            <v>0</v>
          </cell>
          <cell r="EI117">
            <v>0</v>
          </cell>
          <cell r="EJ117">
            <v>0</v>
          </cell>
          <cell r="EK117">
            <v>0</v>
          </cell>
          <cell r="EL117" t="str">
            <v>02PT Bảng điểm học tập trường ĐH Công nghiệp tp.HCM - ngành Kế toán - Kiểm toán</v>
          </cell>
          <cell r="EM117" t="str">
            <v>01PTCC+01PT: Chứng chỉ tiếng anh trình độ C</v>
          </cell>
          <cell r="EN117" t="str">
            <v>01PTCC+01PT: Chứng chỉ tin học ứng dụng trình độ B</v>
          </cell>
          <cell r="EO117">
            <v>0</v>
          </cell>
          <cell r="EP117">
            <v>0</v>
          </cell>
          <cell r="EQ117" t="str">
            <v>THIẾU</v>
          </cell>
          <cell r="ER117">
            <v>42491</v>
          </cell>
          <cell r="ES117">
            <v>3800000</v>
          </cell>
          <cell r="ET117">
            <v>0</v>
          </cell>
          <cell r="EU117">
            <v>2900000</v>
          </cell>
          <cell r="EV117">
            <v>6700000</v>
          </cell>
          <cell r="EW117">
            <v>42736</v>
          </cell>
          <cell r="EX117">
            <v>4050000</v>
          </cell>
          <cell r="EY117">
            <v>0</v>
          </cell>
        </row>
        <row r="118">
          <cell r="C118">
            <v>10205</v>
          </cell>
          <cell r="D118" t="str">
            <v>Vũ Thị Lan</v>
          </cell>
          <cell r="E118" t="str">
            <v>C1</v>
          </cell>
          <cell r="F118" t="str">
            <v>Công ty CP Đầu tư và Thương mại Thủ Đô</v>
          </cell>
          <cell r="G118" t="str">
            <v>G</v>
          </cell>
          <cell r="H118">
            <v>0</v>
          </cell>
          <cell r="I118">
            <v>0</v>
          </cell>
          <cell r="J118" t="str">
            <v>Phòng Kế toán</v>
          </cell>
          <cell r="K118" t="str">
            <v>Phòng Kế toán</v>
          </cell>
          <cell r="L118" t="str">
            <v>Chuyên viên Kế toán Chi phí, giá thành, công nợ phải trả</v>
          </cell>
          <cell r="M118" t="str">
            <v>TD</v>
          </cell>
          <cell r="N118">
            <v>42156</v>
          </cell>
          <cell r="O118">
            <v>42156</v>
          </cell>
          <cell r="P118" t="str">
            <v>140/2016/HĐLĐ-TĐ</v>
          </cell>
          <cell r="Q118" t="str">
            <v>XĐTH</v>
          </cell>
          <cell r="R118" t="str">
            <v>4. 36 tháng</v>
          </cell>
          <cell r="S118">
            <v>42583</v>
          </cell>
          <cell r="T118">
            <v>43677</v>
          </cell>
          <cell r="U118" t="str">
            <v>02</v>
          </cell>
          <cell r="V118">
            <v>-639</v>
          </cell>
          <cell r="W118" t="str">
            <v>CT</v>
          </cell>
          <cell r="X118">
            <v>0</v>
          </cell>
          <cell r="Y118">
            <v>2.4164383561643836</v>
          </cell>
          <cell r="Z118">
            <v>42917</v>
          </cell>
          <cell r="AA118">
            <v>5000000</v>
          </cell>
          <cell r="AB118">
            <v>2000000</v>
          </cell>
          <cell r="AC118">
            <v>0</v>
          </cell>
          <cell r="AD118">
            <v>0</v>
          </cell>
          <cell r="AE118">
            <v>5000000</v>
          </cell>
          <cell r="AF118">
            <v>12000000</v>
          </cell>
          <cell r="AG118" t="str">
            <v>Nữ</v>
          </cell>
          <cell r="AH118">
            <v>32064</v>
          </cell>
          <cell r="AI118">
            <v>10</v>
          </cell>
          <cell r="AJ118" t="str">
            <v>01696442402</v>
          </cell>
          <cell r="AK118" t="str">
            <v>lanvt1987@gmail.com</v>
          </cell>
          <cell r="AL118" t="str">
            <v>lanvt@tdj.vn</v>
          </cell>
          <cell r="AM118" t="str">
            <v>lanvt@chgroup.vn</v>
          </cell>
          <cell r="AN118" t="str">
            <v>151565194</v>
          </cell>
          <cell r="AO118">
            <v>40110</v>
          </cell>
          <cell r="AP118" t="str">
            <v>Thái Bình</v>
          </cell>
          <cell r="AQ118" t="str">
            <v>P2101- CT4A, KĐT Xa La, Phúc La, Hà Đông, Hà Nội</v>
          </cell>
          <cell r="AR118" t="str">
            <v>P2101- CT4A, KĐT Xa La, Phúc La, Hà Đông, Hà Nội</v>
          </cell>
          <cell r="AS118" t="str">
            <v>Nguyễn Hải Âu</v>
          </cell>
          <cell r="AT118" t="str">
            <v>1987</v>
          </cell>
          <cell r="AU118" t="str">
            <v>Kỹ sư CNTT</v>
          </cell>
          <cell r="AV118" t="str">
            <v>Nguyễn Thị Thủy Tiên</v>
          </cell>
          <cell r="AW118" t="str">
            <v>2012</v>
          </cell>
          <cell r="AX118">
            <v>0</v>
          </cell>
          <cell r="AY118">
            <v>0</v>
          </cell>
          <cell r="AZ118">
            <v>0</v>
          </cell>
          <cell r="BA118">
            <v>0</v>
          </cell>
          <cell r="BB118">
            <v>0</v>
          </cell>
          <cell r="BC118">
            <v>0</v>
          </cell>
          <cell r="BD118" t="str">
            <v>01696442402</v>
          </cell>
          <cell r="BE118" t="str">
            <v>ĐH Mỏ- Địa chất: Kế toán doanh nghiệp</v>
          </cell>
          <cell r="BF118" t="str">
            <v>ĐH</v>
          </cell>
          <cell r="BG118">
            <v>0</v>
          </cell>
          <cell r="BH118">
            <v>0</v>
          </cell>
          <cell r="BI118">
            <v>8284505863</v>
          </cell>
          <cell r="BJ118">
            <v>8284505863</v>
          </cell>
          <cell r="BK118">
            <v>0</v>
          </cell>
          <cell r="BL118" t="str">
            <v>0115165581</v>
          </cell>
          <cell r="BM118">
            <v>0</v>
          </cell>
          <cell r="BN118" t="str">
            <v xml:space="preserve">1. NLĐ giữ </v>
          </cell>
          <cell r="BO118" t="str">
            <v>1. Đang tham gia BHXH</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0</v>
          </cell>
          <cell r="CW118">
            <v>0</v>
          </cell>
          <cell r="CX118">
            <v>0</v>
          </cell>
          <cell r="CY118">
            <v>0</v>
          </cell>
          <cell r="CZ118">
            <v>0</v>
          </cell>
          <cell r="DA118">
            <v>0</v>
          </cell>
          <cell r="DB118">
            <v>0</v>
          </cell>
          <cell r="DC118">
            <v>0</v>
          </cell>
          <cell r="DD118">
            <v>0</v>
          </cell>
          <cell r="DE118">
            <v>0</v>
          </cell>
          <cell r="DF118">
            <v>0</v>
          </cell>
          <cell r="DG118">
            <v>0</v>
          </cell>
          <cell r="DH118">
            <v>0</v>
          </cell>
          <cell r="DI118">
            <v>0</v>
          </cell>
          <cell r="DJ118">
            <v>0</v>
          </cell>
          <cell r="DK118">
            <v>0</v>
          </cell>
          <cell r="DL118">
            <v>0</v>
          </cell>
          <cell r="DM118">
            <v>0</v>
          </cell>
          <cell r="DN118">
            <v>0</v>
          </cell>
          <cell r="DO118">
            <v>0</v>
          </cell>
          <cell r="DP118">
            <v>0</v>
          </cell>
          <cell r="DQ118">
            <v>0</v>
          </cell>
          <cell r="DR118">
            <v>0</v>
          </cell>
          <cell r="DS118">
            <v>0</v>
          </cell>
          <cell r="DT118">
            <v>0</v>
          </cell>
          <cell r="DU118">
            <v>0</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0</v>
          </cell>
          <cell r="EW118">
            <v>2.7563253131731898E-160</v>
          </cell>
          <cell r="EX118">
            <v>0</v>
          </cell>
          <cell r="EY118">
            <v>0</v>
          </cell>
        </row>
        <row r="119">
          <cell r="C119">
            <v>10347</v>
          </cell>
          <cell r="D119" t="str">
            <v>Trần Thị Tố Như</v>
          </cell>
          <cell r="E119" t="str">
            <v>C1</v>
          </cell>
          <cell r="F119" t="str">
            <v>Công ty CP Đầu tư và Thương mại Thủ Đô</v>
          </cell>
          <cell r="G119">
            <v>0</v>
          </cell>
          <cell r="H119">
            <v>0</v>
          </cell>
          <cell r="I119">
            <v>0</v>
          </cell>
          <cell r="J119" t="str">
            <v>Phòng Kế toán</v>
          </cell>
          <cell r="K119" t="str">
            <v>Phòng Kế toán</v>
          </cell>
          <cell r="L119" t="str">
            <v>Nhân viên Kế toán Doanh thu</v>
          </cell>
          <cell r="M119">
            <v>0</v>
          </cell>
          <cell r="N119">
            <v>42996</v>
          </cell>
          <cell r="O119">
            <v>42996</v>
          </cell>
          <cell r="P119" t="str">
            <v>364/2017/HĐTV-TĐ</v>
          </cell>
          <cell r="Q119" t="str">
            <v>HĐTV</v>
          </cell>
          <cell r="R119" t="str">
            <v>5. 2 tháng</v>
          </cell>
          <cell r="S119">
            <v>42996</v>
          </cell>
          <cell r="T119">
            <v>43056</v>
          </cell>
          <cell r="U119">
            <v>0</v>
          </cell>
          <cell r="V119">
            <v>-18</v>
          </cell>
          <cell r="W119" t="str">
            <v>TV</v>
          </cell>
          <cell r="X119">
            <v>0</v>
          </cell>
          <cell r="Y119">
            <v>0.11506849315068493</v>
          </cell>
          <cell r="Z119">
            <v>42996</v>
          </cell>
          <cell r="AA119">
            <v>4050000</v>
          </cell>
          <cell r="AB119">
            <v>0</v>
          </cell>
          <cell r="AC119">
            <v>0</v>
          </cell>
          <cell r="AD119">
            <v>0</v>
          </cell>
          <cell r="AE119">
            <v>3950000</v>
          </cell>
          <cell r="AF119">
            <v>8000000</v>
          </cell>
          <cell r="AG119" t="str">
            <v>Nữ</v>
          </cell>
          <cell r="AH119">
            <v>34040</v>
          </cell>
          <cell r="AI119">
            <v>3</v>
          </cell>
          <cell r="AJ119" t="str">
            <v>0913994296</v>
          </cell>
          <cell r="AK119" t="str">
            <v>trantonhu132@gmail.com</v>
          </cell>
          <cell r="AL119" t="str">
            <v>nhuttt@chgroup.vn</v>
          </cell>
          <cell r="AM119" t="str">
            <v>nhuttt@chgroup.vn</v>
          </cell>
          <cell r="AN119" t="str">
            <v>187137504</v>
          </cell>
          <cell r="AO119">
            <v>0</v>
          </cell>
          <cell r="AP119" t="str">
            <v>Nghệ An</v>
          </cell>
          <cell r="AQ119" t="str">
            <v>Xã Kim Liên , huyện Nam Đàn, Nghệ An</v>
          </cell>
          <cell r="AR119" t="str">
            <v>Ngõ 63 Thiên Hiền, Mỹ Đình, Hà Nội</v>
          </cell>
          <cell r="AS119">
            <v>0</v>
          </cell>
          <cell r="AT119">
            <v>0</v>
          </cell>
          <cell r="AU119">
            <v>0</v>
          </cell>
          <cell r="AV119">
            <v>0</v>
          </cell>
          <cell r="AW119">
            <v>0</v>
          </cell>
          <cell r="AX119">
            <v>0</v>
          </cell>
          <cell r="AY119">
            <v>0</v>
          </cell>
          <cell r="AZ119">
            <v>0</v>
          </cell>
          <cell r="BA119">
            <v>0</v>
          </cell>
          <cell r="BB119">
            <v>0</v>
          </cell>
          <cell r="BC119">
            <v>0</v>
          </cell>
          <cell r="BD119" t="str">
            <v>Bố Trần Văn Linh 0967065966</v>
          </cell>
          <cell r="BE119" t="str">
            <v>2012-2016: Đại học Thương Mại</v>
          </cell>
          <cell r="BF119" t="str">
            <v>ĐH</v>
          </cell>
          <cell r="BG119" t="str">
            <v>Kế toán - Kiểm_x005F_x005F_x005F_x005F_x005F_x005F_x005F_x000D__x005F_x005F_x005F_x000D__x005F_x000D__x000D_
toán</v>
          </cell>
          <cell r="BH119">
            <v>0</v>
          </cell>
          <cell r="BI119">
            <v>8453207543</v>
          </cell>
          <cell r="BJ119">
            <v>8453207543</v>
          </cell>
          <cell r="BK119">
            <v>0</v>
          </cell>
          <cell r="BL119" t="str">
            <v>0116254637</v>
          </cell>
          <cell r="BM119">
            <v>0</v>
          </cell>
          <cell r="BN119" t="str">
            <v xml:space="preserve">1. NLĐ giữ </v>
          </cell>
          <cell r="BO119">
            <v>0</v>
          </cell>
          <cell r="BP119" t="str">
            <v>1.2016-2017: Công ty Cổ phần Khám Phá Khoa_x005F_x005F_x005F_x005F_x005F_x005F_x005F_x000D__x005F_x005F_x005F_x000D__x005F_x000D__x000D_
Học_x005F_x005F_x005F_x005F_x005F_x005F_x005F_x000D__x005F_x005F_x005F_x000D__x005F_x000D__x000D_
2. 2017: Công ty Cổ phần Đầu tư Dịch vụ Kỹ_x005F_x005F_x005F_x005F_x005F_x005F_x005F_x000D__x005F_x005F_x005F_x000D__x005F_x000D__x000D_
thuật Thương mại MSTC</v>
          </cell>
          <cell r="BQ119">
            <v>2</v>
          </cell>
          <cell r="BR119">
            <v>42996</v>
          </cell>
          <cell r="BS119">
            <v>0</v>
          </cell>
          <cell r="BT119">
            <v>0.12</v>
          </cell>
          <cell r="BU119">
            <v>2.12</v>
          </cell>
          <cell r="BV119">
            <v>0</v>
          </cell>
          <cell r="BW119">
            <v>0</v>
          </cell>
          <cell r="BX119">
            <v>0</v>
          </cell>
          <cell r="BY119">
            <v>0</v>
          </cell>
          <cell r="BZ119">
            <v>0</v>
          </cell>
          <cell r="CA119">
            <v>0</v>
          </cell>
          <cell r="CB119">
            <v>0</v>
          </cell>
          <cell r="CC119">
            <v>0</v>
          </cell>
          <cell r="CD119">
            <v>0</v>
          </cell>
          <cell r="CE119">
            <v>0</v>
          </cell>
          <cell r="CF119">
            <v>0</v>
          </cell>
          <cell r="CG119">
            <v>0</v>
          </cell>
          <cell r="CH119">
            <v>42996</v>
          </cell>
          <cell r="CI119">
            <v>4050000</v>
          </cell>
          <cell r="CJ119">
            <v>0</v>
          </cell>
          <cell r="CK119">
            <v>3950000</v>
          </cell>
          <cell r="CL119">
            <v>8000000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42996</v>
          </cell>
          <cell r="DR119">
            <v>0</v>
          </cell>
          <cell r="DS119" t="str">
            <v>Phòng Kế toán</v>
          </cell>
          <cell r="DT119" t="str">
            <v>Phòng Kế toán</v>
          </cell>
          <cell r="DU119" t="str">
            <v>Nhân viên Kế toán Doanh thu</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t="str">
            <v>Chưa chia team</v>
          </cell>
          <cell r="EX119">
            <v>100867546763</v>
          </cell>
          <cell r="EY119" t="str">
            <v>Nghệ An</v>
          </cell>
        </row>
        <row r="120">
          <cell r="C120">
            <v>10219</v>
          </cell>
          <cell r="D120" t="str">
            <v>Lưu Nguyễn Thu Ngân</v>
          </cell>
          <cell r="E120" t="str">
            <v>C1</v>
          </cell>
          <cell r="F120" t="str">
            <v>Công ty CP Đầu tư và Thương mại Thủ Đô</v>
          </cell>
          <cell r="G120">
            <v>0</v>
          </cell>
          <cell r="H120">
            <v>0</v>
          </cell>
          <cell r="I120">
            <v>0</v>
          </cell>
          <cell r="J120" t="str">
            <v>Phòng Kế toán</v>
          </cell>
          <cell r="K120" t="str">
            <v>Phòng Kế toán</v>
          </cell>
          <cell r="L120" t="str">
            <v>Nhân viên Kế toán</v>
          </cell>
          <cell r="M120" t="str">
            <v>TD</v>
          </cell>
          <cell r="N120">
            <v>42795</v>
          </cell>
          <cell r="O120">
            <v>42795</v>
          </cell>
          <cell r="P120" t="str">
            <v>316/2017/HĐTV-TĐ</v>
          </cell>
          <cell r="Q120" t="str">
            <v>HĐTV</v>
          </cell>
          <cell r="R120" t="str">
            <v>5. 2 tháng</v>
          </cell>
          <cell r="S120">
            <v>42976</v>
          </cell>
          <cell r="T120">
            <v>43036</v>
          </cell>
          <cell r="U120">
            <v>0</v>
          </cell>
          <cell r="V120">
            <v>2</v>
          </cell>
          <cell r="W120" t="str">
            <v>TV</v>
          </cell>
          <cell r="X120">
            <v>0</v>
          </cell>
          <cell r="Y120">
            <v>0.66575342465753429</v>
          </cell>
          <cell r="Z120">
            <v>42975</v>
          </cell>
          <cell r="AA120">
            <v>4050000</v>
          </cell>
          <cell r="AB120">
            <v>0</v>
          </cell>
          <cell r="AC120">
            <v>0</v>
          </cell>
          <cell r="AD120">
            <v>0</v>
          </cell>
          <cell r="AE120">
            <v>3600000</v>
          </cell>
          <cell r="AF120">
            <v>7650000</v>
          </cell>
          <cell r="AG120" t="str">
            <v>Nữ</v>
          </cell>
          <cell r="AH120">
            <v>33507</v>
          </cell>
          <cell r="AI120">
            <v>9</v>
          </cell>
          <cell r="AJ120" t="str">
            <v>0934280568</v>
          </cell>
          <cell r="AK120" t="str">
            <v>chloe.l2u@gmail.com</v>
          </cell>
          <cell r="AL120" t="str">
            <v>nganlnt@tdj.vn</v>
          </cell>
          <cell r="AM120" t="str">
            <v>nganlnt@chgroup.vn</v>
          </cell>
          <cell r="AN120" t="str">
            <v xml:space="preserve">012898459 </v>
          </cell>
          <cell r="AO120">
            <v>38928</v>
          </cell>
          <cell r="AP120" t="str">
            <v>Hà Nội</v>
          </cell>
          <cell r="AQ120" t="str">
            <v>17 Phó Đức Chính, phường Trúc Bạch, quận Ba Đình, Hà Nội</v>
          </cell>
          <cell r="AR120" t="str">
            <v>17 Phó Đức Chính, phường Trúc Bạch, quận Ba Đình, Hà Nội</v>
          </cell>
          <cell r="AS120">
            <v>0</v>
          </cell>
          <cell r="AT120">
            <v>0</v>
          </cell>
          <cell r="AU120">
            <v>0</v>
          </cell>
          <cell r="AV120">
            <v>0</v>
          </cell>
          <cell r="AW120">
            <v>0</v>
          </cell>
          <cell r="AX120">
            <v>0</v>
          </cell>
          <cell r="AY120">
            <v>0</v>
          </cell>
          <cell r="AZ120">
            <v>0</v>
          </cell>
          <cell r="BA120">
            <v>0</v>
          </cell>
          <cell r="BB120">
            <v>0</v>
          </cell>
          <cell r="BC120">
            <v>0</v>
          </cell>
          <cell r="BD120" t="str">
            <v>Mẹ Nguyễn Thùy Chi: 0934286368</v>
          </cell>
          <cell r="BE120" t="str">
            <v>1. 2011-2015: ĐH Kinh doanh &amp; Công nghệ Hà Nội</v>
          </cell>
          <cell r="BF120" t="str">
            <v>ĐH</v>
          </cell>
          <cell r="BG120" t="str">
            <v>Ngân hàng</v>
          </cell>
          <cell r="BH120">
            <v>0</v>
          </cell>
          <cell r="BI120" t="str">
            <v>1. Chưa có</v>
          </cell>
          <cell r="BJ120">
            <v>0</v>
          </cell>
          <cell r="BK120">
            <v>0</v>
          </cell>
          <cell r="BL120">
            <v>0</v>
          </cell>
          <cell r="BM120">
            <v>0</v>
          </cell>
          <cell r="BN120" t="str">
            <v>3. Chưa có sổ</v>
          </cell>
          <cell r="BO120" t="str">
            <v>8. Không phải tham gia</v>
          </cell>
          <cell r="BP120">
            <v>0</v>
          </cell>
          <cell r="BQ120">
            <v>0</v>
          </cell>
          <cell r="BR120">
            <v>42795</v>
          </cell>
          <cell r="BS120">
            <v>0</v>
          </cell>
          <cell r="BT120">
            <v>0.67</v>
          </cell>
          <cell r="BU120">
            <v>0.67</v>
          </cell>
          <cell r="BV120">
            <v>0</v>
          </cell>
          <cell r="BW120" t="str">
            <v>01BG</v>
          </cell>
          <cell r="BX120" t="str">
            <v>01PTCC</v>
          </cell>
          <cell r="BY120" t="str">
            <v>01PTCC</v>
          </cell>
          <cell r="BZ120" t="str">
            <v>01 PT</v>
          </cell>
          <cell r="CA120" t="str">
            <v>01BG</v>
          </cell>
          <cell r="CB120" t="str">
            <v>Bằng TNĐH Kinh doanh và Công nghệ Hà Nội</v>
          </cell>
          <cell r="CC120">
            <v>0</v>
          </cell>
          <cell r="CD120">
            <v>0</v>
          </cell>
          <cell r="CE120">
            <v>0</v>
          </cell>
          <cell r="CF120">
            <v>0</v>
          </cell>
          <cell r="CG120">
            <v>0</v>
          </cell>
          <cell r="CH120">
            <v>42795</v>
          </cell>
          <cell r="CI120">
            <v>4000000</v>
          </cell>
          <cell r="CJ120">
            <v>0</v>
          </cell>
          <cell r="CK120">
            <v>0</v>
          </cell>
          <cell r="CL120">
            <v>4000000</v>
          </cell>
          <cell r="CM120">
            <v>42886</v>
          </cell>
          <cell r="CN120">
            <v>5500000</v>
          </cell>
          <cell r="CO120">
            <v>0</v>
          </cell>
          <cell r="CP120">
            <v>0</v>
          </cell>
          <cell r="CQ120">
            <v>5500000</v>
          </cell>
          <cell r="CR120">
            <v>42975</v>
          </cell>
          <cell r="CS120">
            <v>4050000</v>
          </cell>
          <cell r="CT120">
            <v>0</v>
          </cell>
          <cell r="CU120">
            <v>3550000</v>
          </cell>
          <cell r="CV120">
            <v>7600000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42795</v>
          </cell>
          <cell r="DR120">
            <v>0</v>
          </cell>
          <cell r="DS120" t="str">
            <v>Ban Tài chính - Kế toán</v>
          </cell>
          <cell r="DT120" t="str">
            <v>Ban Tài chính - Kế toán</v>
          </cell>
          <cell r="DU120" t="str">
            <v>Nhân viên học việc</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42793</v>
          </cell>
          <cell r="EW120" t="str">
            <v>THỦY</v>
          </cell>
          <cell r="EX120">
            <v>107866714669</v>
          </cell>
          <cell r="EY120" t="str">
            <v>Hà Nội</v>
          </cell>
        </row>
        <row r="121">
          <cell r="C121">
            <v>10365</v>
          </cell>
          <cell r="D121" t="str">
            <v>Nguyễn Tất Đạt</v>
          </cell>
          <cell r="E121" t="str">
            <v>C1</v>
          </cell>
          <cell r="F121" t="str">
            <v>Công ty CP Đầu tư và Thương mại Thủ Đô</v>
          </cell>
          <cell r="G121">
            <v>0</v>
          </cell>
          <cell r="H121">
            <v>0</v>
          </cell>
          <cell r="I121">
            <v>0</v>
          </cell>
          <cell r="J121" t="str">
            <v>Phòng Kế toán</v>
          </cell>
          <cell r="K121" t="str">
            <v>Phòng Kế toán</v>
          </cell>
          <cell r="L121" t="str">
            <v>Nhân viên kế toán - Quản lý tòa nhà</v>
          </cell>
          <cell r="M121" t="str">
            <v>TD</v>
          </cell>
          <cell r="N121">
            <v>43017</v>
          </cell>
          <cell r="O121">
            <v>43017</v>
          </cell>
          <cell r="P121" t="str">
            <v>374/2017/HĐTV-TĐ</v>
          </cell>
          <cell r="Q121" t="str">
            <v>HĐTV</v>
          </cell>
          <cell r="R121" t="str">
            <v>5. 2 tháng</v>
          </cell>
          <cell r="S121">
            <v>43017</v>
          </cell>
          <cell r="T121">
            <v>43077</v>
          </cell>
          <cell r="U121">
            <v>0</v>
          </cell>
          <cell r="V121">
            <v>-39</v>
          </cell>
          <cell r="W121" t="str">
            <v>TV</v>
          </cell>
          <cell r="X121">
            <v>0</v>
          </cell>
          <cell r="Y121">
            <v>5.7534246575342465E-2</v>
          </cell>
          <cell r="Z121">
            <v>43017</v>
          </cell>
          <cell r="AA121">
            <v>4050000</v>
          </cell>
          <cell r="AB121">
            <v>0</v>
          </cell>
          <cell r="AC121">
            <v>0</v>
          </cell>
          <cell r="AD121">
            <v>0</v>
          </cell>
          <cell r="AE121">
            <v>2450000</v>
          </cell>
          <cell r="AF121">
            <v>6500000</v>
          </cell>
          <cell r="AG121" t="str">
            <v>Nam</v>
          </cell>
          <cell r="AH121">
            <v>34085</v>
          </cell>
          <cell r="AI121">
            <v>4</v>
          </cell>
          <cell r="AJ121" t="str">
            <v>0971591432</v>
          </cell>
          <cell r="AK121" t="str">
            <v>Datlion93@gmail.com</v>
          </cell>
          <cell r="AL121" t="str">
            <v>datnt@chgroup.vn</v>
          </cell>
          <cell r="AM121" t="str">
            <v>datnt@chgroup.vn</v>
          </cell>
          <cell r="AN121" t="str">
            <v>001093000619</v>
          </cell>
          <cell r="AO121">
            <v>41575</v>
          </cell>
          <cell r="AP121" t="str">
            <v>Hà Nội</v>
          </cell>
          <cell r="AQ121" t="str">
            <v>Tổ dân phố Văn Trì 4 – Phường Minh Khai – Bắc Từ Liêm – TP. Hà Nội</v>
          </cell>
          <cell r="AR121" t="str">
            <v>Tổ dân phố Văn Trì 4 – Phường Minh Khai – Bắc Từ Liêm – TP. Hà Nội</v>
          </cell>
          <cell r="AS121">
            <v>0</v>
          </cell>
          <cell r="AT121">
            <v>0</v>
          </cell>
          <cell r="AU121">
            <v>0</v>
          </cell>
          <cell r="AV121">
            <v>0</v>
          </cell>
          <cell r="AW121">
            <v>0</v>
          </cell>
          <cell r="AX121">
            <v>0</v>
          </cell>
          <cell r="AY121">
            <v>0</v>
          </cell>
          <cell r="AZ121">
            <v>0</v>
          </cell>
          <cell r="BA121">
            <v>0</v>
          </cell>
          <cell r="BB121">
            <v>0</v>
          </cell>
          <cell r="BC121">
            <v>0</v>
          </cell>
          <cell r="BD121" t="str">
            <v>Bổ sung</v>
          </cell>
          <cell r="BE121" t="str">
            <v>2013-2016: Cao đẳng Nghề Công Nghệ Cao Hà Nội</v>
          </cell>
          <cell r="BF121" t="str">
            <v>CĐ</v>
          </cell>
          <cell r="BG121" t="str">
            <v>Kế Toán</v>
          </cell>
          <cell r="BH121">
            <v>0</v>
          </cell>
          <cell r="BI121">
            <v>8454267270</v>
          </cell>
          <cell r="BJ121">
            <v>8454267270</v>
          </cell>
          <cell r="BK121">
            <v>0</v>
          </cell>
          <cell r="BL121">
            <v>0</v>
          </cell>
          <cell r="BM121">
            <v>0</v>
          </cell>
          <cell r="BN121" t="str">
            <v>3. Chưa có sổ</v>
          </cell>
          <cell r="BO121">
            <v>0</v>
          </cell>
          <cell r="BP121" t="str">
            <v>2017: Kế toán việt Nam TH</v>
          </cell>
          <cell r="BQ121">
            <v>0.5</v>
          </cell>
          <cell r="BR121">
            <v>43017</v>
          </cell>
          <cell r="BS121">
            <v>0</v>
          </cell>
          <cell r="BT121">
            <v>0.06</v>
          </cell>
          <cell r="BU121">
            <v>0.56000000000000005</v>
          </cell>
          <cell r="BV121">
            <v>0</v>
          </cell>
          <cell r="BW121">
            <v>0</v>
          </cell>
          <cell r="BX121">
            <v>0</v>
          </cell>
          <cell r="BY121">
            <v>0</v>
          </cell>
          <cell r="BZ121">
            <v>0</v>
          </cell>
          <cell r="CA121">
            <v>0</v>
          </cell>
          <cell r="CB121">
            <v>0</v>
          </cell>
          <cell r="CC121">
            <v>0</v>
          </cell>
          <cell r="CD121">
            <v>0</v>
          </cell>
          <cell r="CE121">
            <v>0</v>
          </cell>
          <cell r="CF121">
            <v>0</v>
          </cell>
          <cell r="CG121">
            <v>0</v>
          </cell>
          <cell r="CH121">
            <v>43017</v>
          </cell>
          <cell r="CI121">
            <v>4050000</v>
          </cell>
          <cell r="CJ121">
            <v>0</v>
          </cell>
          <cell r="CK121">
            <v>2450000</v>
          </cell>
          <cell r="CL121">
            <v>6500000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43017</v>
          </cell>
          <cell r="DR121">
            <v>0</v>
          </cell>
          <cell r="DS121" t="str">
            <v>Phòng Kế toán</v>
          </cell>
          <cell r="DT121" t="str">
            <v>Phòng Kế toán</v>
          </cell>
          <cell r="DU121" t="str">
            <v>Nhân viên kế toán - quản lý tòa nhà</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t="str">
            <v>Chưa chia team</v>
          </cell>
          <cell r="EX121" t="str">
            <v>Chưa cung cấp</v>
          </cell>
          <cell r="EY121" t="str">
            <v>Hà Nội</v>
          </cell>
        </row>
        <row r="122">
          <cell r="C122">
            <v>10229</v>
          </cell>
          <cell r="D122" t="str">
            <v>Nguyễn Minh Dương</v>
          </cell>
          <cell r="E122" t="str">
            <v>C1</v>
          </cell>
          <cell r="F122" t="str">
            <v>Công ty CP Đầu tư và Thương mại Thủ Đô</v>
          </cell>
          <cell r="G122" t="str">
            <v>G</v>
          </cell>
          <cell r="H122">
            <v>0</v>
          </cell>
          <cell r="I122">
            <v>0</v>
          </cell>
          <cell r="J122" t="str">
            <v>Phòng Tổng hợp</v>
          </cell>
          <cell r="K122" t="str">
            <v>Phòng Tổng hợp</v>
          </cell>
          <cell r="L122" t="str">
            <v>Nhân viên Lái xe</v>
          </cell>
          <cell r="M122" t="str">
            <v>TD</v>
          </cell>
          <cell r="N122">
            <v>42870</v>
          </cell>
          <cell r="O122">
            <v>42870</v>
          </cell>
          <cell r="P122" t="str">
            <v>338/2017/HĐLĐ-TĐ</v>
          </cell>
          <cell r="Q122" t="str">
            <v>XĐTH</v>
          </cell>
          <cell r="R122" t="str">
            <v>2. Từ 12 đến dưới 24 tháng</v>
          </cell>
          <cell r="S122">
            <v>42870</v>
          </cell>
          <cell r="T122">
            <v>43251</v>
          </cell>
          <cell r="U122" t="str">
            <v>01</v>
          </cell>
          <cell r="V122">
            <v>-213</v>
          </cell>
          <cell r="W122" t="str">
            <v>CT</v>
          </cell>
          <cell r="X122">
            <v>0</v>
          </cell>
          <cell r="Y122">
            <v>0.46027397260273972</v>
          </cell>
          <cell r="Z122">
            <v>42870</v>
          </cell>
          <cell r="AA122">
            <v>4050000</v>
          </cell>
          <cell r="AB122">
            <v>0</v>
          </cell>
          <cell r="AC122">
            <v>0</v>
          </cell>
          <cell r="AD122">
            <v>0</v>
          </cell>
          <cell r="AE122">
            <v>1950000</v>
          </cell>
          <cell r="AF122">
            <v>6000000</v>
          </cell>
          <cell r="AG122" t="str">
            <v>Nam</v>
          </cell>
          <cell r="AH122">
            <v>29563</v>
          </cell>
          <cell r="AI122">
            <v>12</v>
          </cell>
          <cell r="AJ122" t="str">
            <v>0973781980</v>
          </cell>
          <cell r="AK122" t="str">
            <v>không có</v>
          </cell>
          <cell r="AL122" t="str">
            <v>0. Không sử dụng</v>
          </cell>
          <cell r="AM122" t="str">
            <v>0. Không sử dụng</v>
          </cell>
          <cell r="AN122">
            <v>111487678</v>
          </cell>
          <cell r="AO122">
            <v>40453</v>
          </cell>
          <cell r="AP122" t="str">
            <v>Hà Nội</v>
          </cell>
          <cell r="AQ122" t="str">
            <v>Tổ 7, Phường Phú La, Hà Đông, Hà Nội</v>
          </cell>
          <cell r="AR122" t="str">
            <v>Tổ 7, Phường Phú La, Hà Đông, Hà Nội</v>
          </cell>
          <cell r="AS122" t="str">
            <v>Bùi Thị Đức Hạnh</v>
          </cell>
          <cell r="AT122" t="str">
            <v>1980</v>
          </cell>
          <cell r="AU122">
            <v>0</v>
          </cell>
          <cell r="AV122" t="str">
            <v>Nguyễn Bùi Tuấn Hưng</v>
          </cell>
          <cell r="AW122" t="str">
            <v>2005</v>
          </cell>
          <cell r="AX122" t="str">
            <v>Nguyễn Minh Thư</v>
          </cell>
          <cell r="AY122" t="str">
            <v>2012</v>
          </cell>
          <cell r="AZ122">
            <v>0</v>
          </cell>
          <cell r="BA122">
            <v>0</v>
          </cell>
          <cell r="BB122">
            <v>0</v>
          </cell>
          <cell r="BC122">
            <v>0</v>
          </cell>
          <cell r="BD122" t="str">
            <v>Bổ sung</v>
          </cell>
          <cell r="BE122" t="str">
            <v>THPT</v>
          </cell>
          <cell r="BF122" t="str">
            <v>THPT</v>
          </cell>
          <cell r="BG122">
            <v>0</v>
          </cell>
          <cell r="BH122">
            <v>0</v>
          </cell>
          <cell r="BI122" t="str">
            <v>8009508480</v>
          </cell>
          <cell r="BJ122">
            <v>8009508480</v>
          </cell>
          <cell r="BK122" t="str">
            <v>1. Số người giảm trừ: 02 (Nguyễn Minh Thư - sinh ngày 21/4/2013, Nguyễn Bùi Tuấn Hưng - sinh ngày 03/11/2006), có hiệu lực từ ngày 01/8/2016</v>
          </cell>
          <cell r="BL122" t="str">
            <v>0105060865</v>
          </cell>
          <cell r="BM122">
            <v>0</v>
          </cell>
          <cell r="BN122" t="str">
            <v xml:space="preserve">NLĐ giữ </v>
          </cell>
          <cell r="BO122" t="str">
            <v>1. Đang tham gia BHXH</v>
          </cell>
          <cell r="BP122" t="str">
            <v>1. Từ 2005~2014: Lái xe Cty Sông Đà_x005F_x005F_x005F_x005F_x005F_x005F_x005F_x000D__x005F_x005F_x005F_x000D__x005F_x000D__x000D_
2. Từ 2014~10/2014: Lái xe Cty CP ĐT Mai Linh_x005F_x005F_x005F_x005F_x005F_x005F_x005F_x000D__x005F_x005F_x005F_x000D__x005F_x000D__x000D_
3. Từ 2015 đến 2016: Lái xe Cty Thiên Hòa An</v>
          </cell>
          <cell r="BQ122">
            <v>11</v>
          </cell>
          <cell r="BR122">
            <v>42870</v>
          </cell>
          <cell r="BS122">
            <v>0</v>
          </cell>
          <cell r="BT122">
            <v>0.46</v>
          </cell>
          <cell r="BU122">
            <v>11.46</v>
          </cell>
          <cell r="BV122">
            <v>0</v>
          </cell>
          <cell r="BW122" t="str">
            <v>01BG</v>
          </cell>
          <cell r="BX122">
            <v>0</v>
          </cell>
          <cell r="BY122" t="str">
            <v>01PTCC</v>
          </cell>
          <cell r="BZ122" t="str">
            <v>01PTCC</v>
          </cell>
          <cell r="CA122">
            <v>0</v>
          </cell>
          <cell r="CB122">
            <v>0</v>
          </cell>
          <cell r="CC122">
            <v>0</v>
          </cell>
          <cell r="CD122" t="str">
            <v>01PTCC Giấy phép lái xe - có giá trị đến ngày 15/08/2024</v>
          </cell>
          <cell r="CE122">
            <v>0</v>
          </cell>
          <cell r="CF122">
            <v>0</v>
          </cell>
          <cell r="CG122" t="str">
            <v>01PT</v>
          </cell>
          <cell r="CH122">
            <v>42583</v>
          </cell>
          <cell r="CI122">
            <v>3800000</v>
          </cell>
          <cell r="CJ122">
            <v>0</v>
          </cell>
          <cell r="CK122">
            <v>2200000</v>
          </cell>
          <cell r="CL122">
            <v>6000000</v>
          </cell>
          <cell r="CM122">
            <v>42736</v>
          </cell>
          <cell r="CN122">
            <v>4050000</v>
          </cell>
          <cell r="CO122">
            <v>0</v>
          </cell>
          <cell r="CP122">
            <v>1950000</v>
          </cell>
          <cell r="CQ122">
            <v>6000000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42870</v>
          </cell>
          <cell r="DR122" t="str">
            <v>Khối vận hành</v>
          </cell>
          <cell r="DS122" t="str">
            <v>Ban Hành chính - Nhân sự</v>
          </cell>
          <cell r="DT122" t="str">
            <v>Phòng Hành chính - Nhân sự</v>
          </cell>
          <cell r="DU122" t="str">
            <v>Nhân viên lái xe</v>
          </cell>
          <cell r="DV122" t="str">
            <v>Khối Vận hành</v>
          </cell>
          <cell r="DW122" t="str">
            <v>Ban Hành chính &amp; Văn phòng Tập đoàn</v>
          </cell>
          <cell r="DX122" t="str">
            <v>Bộ phận Hành chính - Lái xe</v>
          </cell>
          <cell r="DY122" t="str">
            <v>Nhân viên lái xe</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42744</v>
          </cell>
          <cell r="EW122" t="str">
            <v>Không tham gia</v>
          </cell>
          <cell r="EX122" t="str">
            <v>109005092445</v>
          </cell>
          <cell r="EY122" t="str">
            <v>Nam Định</v>
          </cell>
        </row>
        <row r="123">
          <cell r="C123">
            <v>10343</v>
          </cell>
          <cell r="D123" t="str">
            <v>Phan Thị Liên</v>
          </cell>
          <cell r="E123" t="str">
            <v>C1</v>
          </cell>
          <cell r="F123" t="str">
            <v>Công ty CP Đầu tư và Thương mại Thủ Đô</v>
          </cell>
          <cell r="G123">
            <v>0</v>
          </cell>
          <cell r="H123">
            <v>0</v>
          </cell>
          <cell r="I123">
            <v>0</v>
          </cell>
          <cell r="J123" t="str">
            <v>Phòng Tổng hợp</v>
          </cell>
          <cell r="K123" t="str">
            <v>Phòng Tổng hợp</v>
          </cell>
          <cell r="L123" t="str">
            <v>Phụ trách Nhân sự</v>
          </cell>
          <cell r="M123" t="str">
            <v>TD</v>
          </cell>
          <cell r="N123">
            <v>42985</v>
          </cell>
          <cell r="O123">
            <v>42985</v>
          </cell>
          <cell r="P123" t="str">
            <v>361/2017/HĐTV-TĐ</v>
          </cell>
          <cell r="Q123" t="str">
            <v>HĐTV</v>
          </cell>
          <cell r="R123" t="str">
            <v>5. 2 tháng</v>
          </cell>
          <cell r="S123">
            <v>42985</v>
          </cell>
          <cell r="T123">
            <v>43045</v>
          </cell>
          <cell r="U123">
            <v>0</v>
          </cell>
          <cell r="V123">
            <v>-7</v>
          </cell>
          <cell r="W123" t="str">
            <v>TV</v>
          </cell>
          <cell r="X123">
            <v>0</v>
          </cell>
          <cell r="Y123">
            <v>0.14520547945205478</v>
          </cell>
          <cell r="Z123">
            <v>42985</v>
          </cell>
          <cell r="AA123">
            <v>8500000</v>
          </cell>
          <cell r="AB123">
            <v>0</v>
          </cell>
          <cell r="AC123">
            <v>0</v>
          </cell>
          <cell r="AD123">
            <v>0</v>
          </cell>
          <cell r="AE123">
            <v>8500000</v>
          </cell>
          <cell r="AF123">
            <v>17000000</v>
          </cell>
          <cell r="AG123" t="str">
            <v>Nữ</v>
          </cell>
          <cell r="AH123">
            <v>31653</v>
          </cell>
          <cell r="AI123">
            <v>8</v>
          </cell>
          <cell r="AJ123" t="str">
            <v>0982857497</v>
          </cell>
          <cell r="AK123" t="str">
            <v>Carnation29886@gmail.com</v>
          </cell>
          <cell r="AL123" t="str">
            <v>lienpt@chgroup.vn</v>
          </cell>
          <cell r="AM123" t="str">
            <v>lienpt@chgroup.vn</v>
          </cell>
          <cell r="AN123" t="str">
            <v>183500124</v>
          </cell>
          <cell r="AO123" t="str">
            <v xml:space="preserve">22/07/2009  </v>
          </cell>
          <cell r="AP123" t="str">
            <v>Hà Tĩnh</v>
          </cell>
          <cell r="AQ123" t="str">
            <v>Phòng 403 nhà E tập thể Đền Lừ, quận Hoàng Mai, Hà Nội</v>
          </cell>
          <cell r="AR123" t="str">
            <v>Số 1512 Tòa R4 Khu đô thị Goldmark City, 136 Hồ Tùng Mậu, Bắc Từ Liêm, Hà Nội</v>
          </cell>
          <cell r="AS123" t="str">
            <v>Trần Trung Kiên</v>
          </cell>
          <cell r="AT123">
            <v>1981</v>
          </cell>
          <cell r="AU123" t="str">
            <v>Luật sư</v>
          </cell>
          <cell r="AV123" t="str">
            <v>Trần Bảo Lam</v>
          </cell>
          <cell r="AW123">
            <v>2012</v>
          </cell>
          <cell r="AX123">
            <v>0</v>
          </cell>
          <cell r="AY123">
            <v>0</v>
          </cell>
          <cell r="AZ123">
            <v>0</v>
          </cell>
          <cell r="BA123">
            <v>0</v>
          </cell>
          <cell r="BB123">
            <v>0</v>
          </cell>
          <cell r="BC123">
            <v>0</v>
          </cell>
          <cell r="BD123" t="str">
            <v xml:space="preserve">Chồng Trần Trung Kiên 0913357467 </v>
          </cell>
          <cell r="BE123" t="str">
            <v>2004-2008: Trường Đại Học Ngoại Thương Hà Nội</v>
          </cell>
          <cell r="BF123" t="str">
            <v>ĐH</v>
          </cell>
          <cell r="BG123" t="str">
            <v>Kinh tế đối ngoại</v>
          </cell>
          <cell r="BH123">
            <v>0</v>
          </cell>
          <cell r="BI123">
            <v>8050825402</v>
          </cell>
          <cell r="BJ123">
            <v>8050825402</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cell r="DN123">
            <v>0</v>
          </cell>
          <cell r="DO123">
            <v>0</v>
          </cell>
          <cell r="DP123">
            <v>0</v>
          </cell>
          <cell r="DQ123">
            <v>0</v>
          </cell>
          <cell r="DR123">
            <v>0</v>
          </cell>
          <cell r="DS123">
            <v>0</v>
          </cell>
          <cell r="DT123">
            <v>0</v>
          </cell>
          <cell r="DU123">
            <v>0</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cell r="EW123">
            <v>0</v>
          </cell>
          <cell r="EX123">
            <v>0</v>
          </cell>
          <cell r="EY123">
            <v>0</v>
          </cell>
        </row>
        <row r="124">
          <cell r="C124">
            <v>10192</v>
          </cell>
          <cell r="D124" t="str">
            <v>Hoàng Văn Mạnh</v>
          </cell>
          <cell r="E124" t="str">
            <v>C1</v>
          </cell>
          <cell r="F124" t="str">
            <v>Công ty CP Đầu tư và Thương mại Thủ Đô</v>
          </cell>
          <cell r="G124">
            <v>0</v>
          </cell>
          <cell r="H124" t="str">
            <v>Khác</v>
          </cell>
          <cell r="I124" t="str">
            <v>Khác</v>
          </cell>
          <cell r="J124">
            <v>0</v>
          </cell>
          <cell r="K124" t="str">
            <v>Khác</v>
          </cell>
          <cell r="L124" t="str">
            <v>Khác</v>
          </cell>
          <cell r="M124" t="str">
            <v>Xử lý</v>
          </cell>
          <cell r="N124">
            <v>41518</v>
          </cell>
          <cell r="O124">
            <v>41518</v>
          </cell>
          <cell r="P124" t="str">
            <v>004/2013/HĐLĐ-TĐ</v>
          </cell>
          <cell r="Q124" t="str">
            <v>Không XĐTH</v>
          </cell>
          <cell r="R124" t="str">
            <v>1. Không XĐTH</v>
          </cell>
          <cell r="S124">
            <v>41275</v>
          </cell>
          <cell r="T124">
            <v>0</v>
          </cell>
          <cell r="U124" t="str">
            <v>01</v>
          </cell>
          <cell r="V124">
            <v>43038</v>
          </cell>
          <cell r="W124" t="str">
            <v>CT</v>
          </cell>
          <cell r="X124">
            <v>0</v>
          </cell>
          <cell r="Y124">
            <v>4.1643835616438354</v>
          </cell>
          <cell r="Z124">
            <v>42736</v>
          </cell>
          <cell r="AA124">
            <v>4050000</v>
          </cell>
          <cell r="AB124">
            <v>0</v>
          </cell>
          <cell r="AC124">
            <v>0</v>
          </cell>
          <cell r="AD124">
            <v>0</v>
          </cell>
          <cell r="AE124">
            <v>0</v>
          </cell>
          <cell r="AF124">
            <v>4050000</v>
          </cell>
          <cell r="AG124" t="str">
            <v>Nam</v>
          </cell>
          <cell r="AH124">
            <v>22197</v>
          </cell>
          <cell r="AI124">
            <v>10</v>
          </cell>
          <cell r="AJ124" t="str">
            <v>không có</v>
          </cell>
          <cell r="AK124" t="str">
            <v>không có</v>
          </cell>
          <cell r="AL124" t="str">
            <v>0. Không sử dụng</v>
          </cell>
          <cell r="AM124" t="str">
            <v>0. Không sử dụng</v>
          </cell>
          <cell r="AN124" t="str">
            <v>013153673</v>
          </cell>
          <cell r="AO124">
            <v>39836</v>
          </cell>
          <cell r="AP124" t="str">
            <v>Hà Nội</v>
          </cell>
          <cell r="AQ124" t="str">
            <v>Số 620, nhà CT5-DDN3, KĐT Mới Mỹ Đình II, Từ Liêm, Hà Nội</v>
          </cell>
          <cell r="AR124" t="str">
            <v>Số 620, nhà CT5-DDN3, KĐT Mới Mỹ Đình II, Từ Liêm, Hà Nội</v>
          </cell>
          <cell r="AS124">
            <v>0</v>
          </cell>
          <cell r="AT124">
            <v>0</v>
          </cell>
          <cell r="AU124">
            <v>0</v>
          </cell>
          <cell r="AV124">
            <v>0</v>
          </cell>
          <cell r="AW124">
            <v>0</v>
          </cell>
          <cell r="AX124">
            <v>0</v>
          </cell>
          <cell r="AY124">
            <v>0</v>
          </cell>
          <cell r="AZ124">
            <v>0</v>
          </cell>
          <cell r="BA124">
            <v>0</v>
          </cell>
          <cell r="BB124">
            <v>0</v>
          </cell>
          <cell r="BC124">
            <v>0</v>
          </cell>
          <cell r="BD124" t="str">
            <v>không có</v>
          </cell>
          <cell r="BE124" t="str">
            <v>không có thông tin</v>
          </cell>
          <cell r="BF124" t="str">
            <v>không có thông tin</v>
          </cell>
          <cell r="BG124" t="str">
            <v>không có thông tin</v>
          </cell>
          <cell r="BH124">
            <v>0</v>
          </cell>
          <cell r="BI124">
            <v>8133652785</v>
          </cell>
          <cell r="BJ124">
            <v>8133652785</v>
          </cell>
          <cell r="BK124">
            <v>0</v>
          </cell>
          <cell r="BL124" t="str">
            <v>8999001885</v>
          </cell>
          <cell r="BM124">
            <v>0</v>
          </cell>
          <cell r="BN124" t="str">
            <v>2. NLĐ gửi Cty</v>
          </cell>
          <cell r="BO124" t="str">
            <v>1. Đang tham gia BHXH</v>
          </cell>
          <cell r="BP124" t="str">
            <v>không có thông tin</v>
          </cell>
          <cell r="BQ124">
            <v>0</v>
          </cell>
          <cell r="BR124">
            <v>41518</v>
          </cell>
          <cell r="BS124">
            <v>0</v>
          </cell>
          <cell r="BT124">
            <v>4.16</v>
          </cell>
          <cell r="BU124">
            <v>4.16</v>
          </cell>
          <cell r="BV124">
            <v>0</v>
          </cell>
          <cell r="BW124">
            <v>0</v>
          </cell>
          <cell r="BX124">
            <v>0</v>
          </cell>
          <cell r="BY124">
            <v>0</v>
          </cell>
          <cell r="BZ124">
            <v>0</v>
          </cell>
          <cell r="CA124">
            <v>0</v>
          </cell>
          <cell r="CB124">
            <v>0</v>
          </cell>
          <cell r="CC124">
            <v>0</v>
          </cell>
          <cell r="CD124">
            <v>0</v>
          </cell>
          <cell r="CE124">
            <v>0</v>
          </cell>
          <cell r="CF124">
            <v>0</v>
          </cell>
          <cell r="CG124">
            <v>0</v>
          </cell>
          <cell r="CH124">
            <v>41275</v>
          </cell>
          <cell r="CI124">
            <v>3800000</v>
          </cell>
          <cell r="CJ124">
            <v>0</v>
          </cell>
          <cell r="CK124">
            <v>0</v>
          </cell>
          <cell r="CL124">
            <v>3800000</v>
          </cell>
          <cell r="CM124">
            <v>42736</v>
          </cell>
          <cell r="CN124">
            <v>4050000</v>
          </cell>
          <cell r="CO124">
            <v>0</v>
          </cell>
          <cell r="CP124">
            <v>0</v>
          </cell>
          <cell r="CQ124">
            <v>4050000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41518</v>
          </cell>
          <cell r="DR124">
            <v>0</v>
          </cell>
          <cell r="DS124" t="str">
            <v>Ban Kinh doanh</v>
          </cell>
          <cell r="DT124" t="str">
            <v>Bộ phận Kinh doanh &amp; tiếp thị</v>
          </cell>
          <cell r="DU124" t="str">
            <v>Nhân viên kinh doanh</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42730</v>
          </cell>
          <cell r="EW124" t="str">
            <v>Không tham gia</v>
          </cell>
          <cell r="EX124" t="str">
            <v>không có thông tin</v>
          </cell>
          <cell r="EY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t="str">
            <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row>
        <row r="126">
          <cell r="C126">
            <v>10369</v>
          </cell>
          <cell r="D126" t="str">
            <v>Nguyễn Khắc Hưng</v>
          </cell>
          <cell r="E126" t="str">
            <v>C2</v>
          </cell>
          <cell r="F126" t="str">
            <v>Công ty CP Quản lý dự án EPM</v>
          </cell>
          <cell r="G126" t="str">
            <v>D</v>
          </cell>
          <cell r="H126" t="str">
            <v>Khối Kinh Doanh &amp; Triển khai dự án</v>
          </cell>
          <cell r="I126" t="str">
            <v>Phòng Quản lý thiết kế</v>
          </cell>
          <cell r="J126" t="str">
            <v>Phòng Quản lý thiết kế</v>
          </cell>
          <cell r="K126" t="str">
            <v>Phòng Quản lý thiết kế</v>
          </cell>
          <cell r="L126" t="str">
            <v>Trưởng phòng Quản lý thiết kế</v>
          </cell>
          <cell r="M126" t="str">
            <v>C2</v>
          </cell>
          <cell r="N126">
            <v>43026</v>
          </cell>
          <cell r="O126">
            <v>43026</v>
          </cell>
          <cell r="P126" t="str">
            <v>093/2017/HĐTV-EPM</v>
          </cell>
          <cell r="Q126" t="str">
            <v>HĐTV</v>
          </cell>
          <cell r="R126" t="str">
            <v>5. 2 tháng</v>
          </cell>
          <cell r="S126">
            <v>43026</v>
          </cell>
          <cell r="T126">
            <v>43086</v>
          </cell>
          <cell r="U126">
            <v>0</v>
          </cell>
          <cell r="V126">
            <v>-48</v>
          </cell>
          <cell r="W126" t="str">
            <v>TV</v>
          </cell>
          <cell r="X126">
            <v>0</v>
          </cell>
          <cell r="Y126">
            <v>3.287671232876712E-2</v>
          </cell>
          <cell r="Z126">
            <v>43026</v>
          </cell>
          <cell r="AA126">
            <v>31050000</v>
          </cell>
          <cell r="AB126">
            <v>0</v>
          </cell>
          <cell r="AC126">
            <v>0</v>
          </cell>
          <cell r="AD126">
            <v>0</v>
          </cell>
          <cell r="AE126">
            <v>31050000</v>
          </cell>
          <cell r="AF126">
            <v>62100000</v>
          </cell>
          <cell r="AG126" t="str">
            <v>Nam</v>
          </cell>
          <cell r="AH126">
            <v>28505</v>
          </cell>
          <cell r="AI126">
            <v>1</v>
          </cell>
          <cell r="AJ126" t="str">
            <v>0982583133</v>
          </cell>
          <cell r="AK126" t="str">
            <v>hungnk.acp@gmail.com</v>
          </cell>
          <cell r="AL126" t="str">
            <v>hungnk@chgroup.vn</v>
          </cell>
          <cell r="AM126" t="str">
            <v>hungnk@chgroup.vn</v>
          </cell>
          <cell r="AN126" t="str">
            <v>011940119</v>
          </cell>
          <cell r="AO126">
            <v>40287</v>
          </cell>
          <cell r="AP126" t="str">
            <v>Hà Nội</v>
          </cell>
          <cell r="AQ126" t="str">
            <v>21 ngõ 2 Hàng Khoai, Hoàn Kiếm, Hà nội</v>
          </cell>
          <cell r="AR126" t="str">
            <v>21 ngõ 2 Hàng Khoai, Hoàn Kiếm, Hà nội</v>
          </cell>
          <cell r="AS126" t="str">
            <v>Lê Thùy Linh</v>
          </cell>
          <cell r="AT126">
            <v>1984</v>
          </cell>
          <cell r="AU126" t="str">
            <v>Nhân viên ngân hàng</v>
          </cell>
          <cell r="AV126" t="str">
            <v>Nguyễn Thế Hiển</v>
          </cell>
          <cell r="AW126">
            <v>2012</v>
          </cell>
          <cell r="AX126" t="str">
            <v>Nguyễn Thế Vinh</v>
          </cell>
          <cell r="AY126">
            <v>2014</v>
          </cell>
          <cell r="AZ126">
            <v>0</v>
          </cell>
          <cell r="BA126">
            <v>0</v>
          </cell>
          <cell r="BB126">
            <v>0</v>
          </cell>
          <cell r="BC126">
            <v>0</v>
          </cell>
          <cell r="BD126" t="str">
            <v>Vợ Lê Thùy Linh 0983011584</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cell r="CA126">
            <v>0</v>
          </cell>
          <cell r="CB126">
            <v>0</v>
          </cell>
          <cell r="CC126">
            <v>0</v>
          </cell>
          <cell r="CD126">
            <v>0</v>
          </cell>
          <cell r="CE126">
            <v>0</v>
          </cell>
          <cell r="CF126">
            <v>0</v>
          </cell>
          <cell r="CG126">
            <v>0</v>
          </cell>
          <cell r="CH126">
            <v>0</v>
          </cell>
          <cell r="CI126">
            <v>0</v>
          </cell>
          <cell r="CJ126">
            <v>0</v>
          </cell>
          <cell r="CK126">
            <v>0</v>
          </cell>
          <cell r="CL126">
            <v>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4.4505848552785478E-308</v>
          </cell>
          <cell r="DF126">
            <v>0</v>
          </cell>
          <cell r="DG126">
            <v>0</v>
          </cell>
          <cell r="DH126">
            <v>0</v>
          </cell>
          <cell r="DI126">
            <v>0</v>
          </cell>
          <cell r="DJ126">
            <v>0</v>
          </cell>
          <cell r="DK126">
            <v>0</v>
          </cell>
          <cell r="DL126">
            <v>0</v>
          </cell>
          <cell r="DM126">
            <v>0</v>
          </cell>
          <cell r="DN126">
            <v>0</v>
          </cell>
          <cell r="DO126">
            <v>0</v>
          </cell>
          <cell r="DP126">
            <v>0</v>
          </cell>
          <cell r="DQ126">
            <v>0</v>
          </cell>
          <cell r="DR126">
            <v>0</v>
          </cell>
          <cell r="DS126">
            <v>0</v>
          </cell>
          <cell r="DT126">
            <v>0</v>
          </cell>
          <cell r="DU126">
            <v>0</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8009381379</v>
          </cell>
          <cell r="EJ126">
            <v>0</v>
          </cell>
          <cell r="EK126">
            <v>0</v>
          </cell>
          <cell r="EL126" t="str">
            <v>0115102754</v>
          </cell>
          <cell r="EM126">
            <v>0</v>
          </cell>
          <cell r="EN126" t="str">
            <v xml:space="preserve">NLĐ giữ </v>
          </cell>
          <cell r="EO126">
            <v>0</v>
          </cell>
          <cell r="EP126" t="str">
            <v>1. 2001-2005: CCI, Co, ltd_x005F_x005F_x005F_x005F_x005F_x005F_x005F_x000D__x005F_x005F_x005F_x000D__x005F_x000D__x000D_
2. 2006-2010: Archipel Asia_x005F_x005F_x005F_x005F_x005F_x005F_x005F_x000D__x005F_x005F_x005F_x000D__x005F_x000D__x000D_
3. 2011-2017: BRG Group &amp; Cty Thành Công_x005F_x005F_x005F_x005F_x005F_x005F_x005F_x000D__x005F_x005F_x005F_x000D__x005F_x000D__x000D_
4. 2017: MBland Holdi_x0000__x0000__x0000_</v>
          </cell>
          <cell r="EQ126">
            <v>16.5</v>
          </cell>
          <cell r="ER126">
            <v>43026</v>
          </cell>
          <cell r="ES126">
            <v>0</v>
          </cell>
          <cell r="ET126">
            <v>0.03</v>
          </cell>
          <cell r="EU126">
            <v>16.53</v>
          </cell>
          <cell r="EV126">
            <v>0</v>
          </cell>
          <cell r="EW126">
            <v>0</v>
          </cell>
          <cell r="EX126">
            <v>0</v>
          </cell>
          <cell r="EY126">
            <v>0</v>
          </cell>
        </row>
        <row r="127">
          <cell r="C127">
            <v>10052</v>
          </cell>
          <cell r="D127" t="str">
            <v>Tống Văn Tuyến</v>
          </cell>
          <cell r="E127" t="str">
            <v>C2</v>
          </cell>
          <cell r="F127" t="str">
            <v>Công ty CP Quản lý dự án EPM</v>
          </cell>
          <cell r="G127" t="str">
            <v>D</v>
          </cell>
          <cell r="H127" t="str">
            <v>Khối Kinh Doanh &amp; Triển khai dự án</v>
          </cell>
          <cell r="I127" t="str">
            <v>Phòng Quản lý thiết kế</v>
          </cell>
          <cell r="J127" t="str">
            <v>Bộ phận Kiến trúc Quy hoạch</v>
          </cell>
          <cell r="K127" t="str">
            <v>Bộ phận Kiến trúc Quy hoạch</v>
          </cell>
          <cell r="L127" t="str">
            <v>Trưởng bộ phận Kiến trúc Quy hoạch</v>
          </cell>
          <cell r="M127" t="str">
            <v>C2</v>
          </cell>
          <cell r="N127">
            <v>41974</v>
          </cell>
          <cell r="O127">
            <v>42948</v>
          </cell>
          <cell r="P127" t="str">
            <v>087/2017/HĐLĐ-EPM</v>
          </cell>
          <cell r="Q127" t="str">
            <v>Không XĐTH</v>
          </cell>
          <cell r="R127" t="str">
            <v>1. Không XĐTH</v>
          </cell>
          <cell r="S127">
            <v>42948</v>
          </cell>
          <cell r="T127">
            <v>0</v>
          </cell>
          <cell r="U127" t="str">
            <v>03</v>
          </cell>
          <cell r="V127">
            <v>43038</v>
          </cell>
          <cell r="W127" t="str">
            <v>CT</v>
          </cell>
          <cell r="X127">
            <v>0</v>
          </cell>
          <cell r="Y127">
            <v>0.24657534246575341</v>
          </cell>
          <cell r="Z127">
            <v>42826</v>
          </cell>
          <cell r="AA127">
            <v>12500000</v>
          </cell>
          <cell r="AB127">
            <v>0</v>
          </cell>
          <cell r="AC127">
            <v>0</v>
          </cell>
          <cell r="AD127">
            <v>0</v>
          </cell>
          <cell r="AE127">
            <v>12500000</v>
          </cell>
          <cell r="AF127">
            <v>25000000</v>
          </cell>
          <cell r="AG127" t="str">
            <v>Nam</v>
          </cell>
          <cell r="AH127">
            <v>28053</v>
          </cell>
          <cell r="AI127">
            <v>10</v>
          </cell>
          <cell r="AJ127" t="str">
            <v>0903223245</v>
          </cell>
          <cell r="AK127" t="str">
            <v>tuyentv.ktc@gmail.com</v>
          </cell>
          <cell r="AL127" t="str">
            <v>tuyentv@tdj.vn</v>
          </cell>
          <cell r="AM127" t="str">
            <v>tuyentv@chgroup.vn</v>
          </cell>
          <cell r="AN127" t="str">
            <v>013119111</v>
          </cell>
          <cell r="AO127">
            <v>39728</v>
          </cell>
          <cell r="AP127" t="str">
            <v>Hà Nội</v>
          </cell>
          <cell r="AQ127" t="str">
            <v>Tổ 18, Nghĩa Đô, Cầu Giấy, Hà Nội</v>
          </cell>
          <cell r="AR127" t="str">
            <v>Tổ 18, Nghĩa Đô, Cầu Giấy, Hà Nội</v>
          </cell>
          <cell r="AS127" t="str">
            <v>Trần Thị Thảo</v>
          </cell>
          <cell r="AT127" t="str">
            <v>1981</v>
          </cell>
          <cell r="AU127" t="str">
            <v>Nhân viên văn phòng</v>
          </cell>
          <cell r="AV127" t="str">
            <v>Tống Phương Ly</v>
          </cell>
          <cell r="AW127" t="str">
            <v>2005</v>
          </cell>
          <cell r="AX127" t="str">
            <v>Tống Trần Quỳnh Anh</v>
          </cell>
          <cell r="AY127" t="str">
            <v>2008</v>
          </cell>
          <cell r="AZ127" t="str">
            <v>Tống Trần Quỳnh Chi</v>
          </cell>
          <cell r="BA127">
            <v>2016</v>
          </cell>
          <cell r="BB127">
            <v>0</v>
          </cell>
          <cell r="BC127">
            <v>0</v>
          </cell>
          <cell r="BD127" t="str">
            <v>Bổ sung</v>
          </cell>
          <cell r="BE127" t="str">
            <v>ĐH Kiến trúc HN: XD dân dụng và công nghiệp</v>
          </cell>
          <cell r="BF127" t="str">
            <v>ĐH</v>
          </cell>
          <cell r="BG127">
            <v>0</v>
          </cell>
          <cell r="BH127">
            <v>0</v>
          </cell>
          <cell r="BI127" t="str">
            <v>8009118963</v>
          </cell>
          <cell r="BJ127">
            <v>8009118963</v>
          </cell>
          <cell r="BK127">
            <v>1</v>
          </cell>
          <cell r="BL127">
            <v>106070271</v>
          </cell>
          <cell r="BM127">
            <v>0</v>
          </cell>
          <cell r="BN127">
            <v>0</v>
          </cell>
          <cell r="BO127" t="str">
            <v>1. Đang tham gia BHXH</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D127">
            <v>0</v>
          </cell>
          <cell r="CE127">
            <v>0</v>
          </cell>
          <cell r="CF127">
            <v>0</v>
          </cell>
          <cell r="CG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cell r="CY127">
            <v>0</v>
          </cell>
          <cell r="CZ127">
            <v>0</v>
          </cell>
          <cell r="DA127">
            <v>0</v>
          </cell>
          <cell r="DB127">
            <v>4.4505848552785498E-308</v>
          </cell>
          <cell r="DC127">
            <v>0</v>
          </cell>
          <cell r="DD127">
            <v>0</v>
          </cell>
          <cell r="DE127">
            <v>0</v>
          </cell>
          <cell r="DF127">
            <v>0</v>
          </cell>
          <cell r="DG127">
            <v>0</v>
          </cell>
          <cell r="DH127">
            <v>0</v>
          </cell>
          <cell r="DI127">
            <v>0</v>
          </cell>
          <cell r="DJ127">
            <v>0</v>
          </cell>
          <cell r="DK127">
            <v>0</v>
          </cell>
          <cell r="DL127">
            <v>0</v>
          </cell>
          <cell r="DM127">
            <v>0</v>
          </cell>
          <cell r="DN127">
            <v>8.0659351778463893E-308</v>
          </cell>
          <cell r="DO127">
            <v>0</v>
          </cell>
          <cell r="DP127">
            <v>0</v>
          </cell>
          <cell r="DQ127">
            <v>0</v>
          </cell>
          <cell r="DR127">
            <v>0</v>
          </cell>
          <cell r="DS127">
            <v>0</v>
          </cell>
          <cell r="DT127">
            <v>0</v>
          </cell>
          <cell r="DU127">
            <v>0</v>
          </cell>
          <cell r="DV127">
            <v>0</v>
          </cell>
          <cell r="DW127">
            <v>0</v>
          </cell>
          <cell r="DX127">
            <v>0</v>
          </cell>
          <cell r="DY127">
            <v>0</v>
          </cell>
          <cell r="DZ127">
            <v>0</v>
          </cell>
          <cell r="EA127">
            <v>0</v>
          </cell>
          <cell r="EB127" t="str">
            <v>02PT</v>
          </cell>
          <cell r="EC127" t="str">
            <v>THIẾU</v>
          </cell>
          <cell r="ED127" t="str">
            <v>01PTCC</v>
          </cell>
          <cell r="EE127" t="str">
            <v>01PT</v>
          </cell>
          <cell r="EF127" t="str">
            <v>THIẾU</v>
          </cell>
          <cell r="EG127" t="str">
            <v>1PTCC Bằng TNĐH Kiến trúc Hà Nội - ngành Xây dựng Dân dụng Công nghiệp</v>
          </cell>
          <cell r="EH127">
            <v>0</v>
          </cell>
          <cell r="EI127" t="str">
            <v>Chứng nhận chỉ huy trưởng công trình xây dựng</v>
          </cell>
          <cell r="EJ127" t="str">
            <v>Chứng nhận huấn luyện an toàn lao động vệ sinh lao động</v>
          </cell>
          <cell r="EK127">
            <v>0</v>
          </cell>
          <cell r="EL127" t="str">
            <v>THIẾU</v>
          </cell>
          <cell r="EM127">
            <v>42401</v>
          </cell>
          <cell r="EN127">
            <v>4000000</v>
          </cell>
          <cell r="EO127">
            <v>0</v>
          </cell>
          <cell r="EP127">
            <v>21000000</v>
          </cell>
          <cell r="EQ127">
            <v>25000000</v>
          </cell>
          <cell r="ER127">
            <v>42736</v>
          </cell>
          <cell r="ES127">
            <v>4050000</v>
          </cell>
          <cell r="ET127">
            <v>0</v>
          </cell>
          <cell r="EU127">
            <v>20950000</v>
          </cell>
          <cell r="EV127">
            <v>25000000</v>
          </cell>
          <cell r="EW127">
            <v>42826</v>
          </cell>
          <cell r="EX127">
            <v>12500000</v>
          </cell>
          <cell r="EY127">
            <v>0</v>
          </cell>
        </row>
        <row r="128">
          <cell r="C128">
            <v>10038</v>
          </cell>
          <cell r="D128" t="str">
            <v>Vũ Minh Tuấn</v>
          </cell>
          <cell r="E128" t="str">
            <v>C2</v>
          </cell>
          <cell r="F128" t="str">
            <v>Công ty CP Quản lý dự án EPM</v>
          </cell>
          <cell r="G128">
            <v>0</v>
          </cell>
          <cell r="H128" t="str">
            <v>Khối Kinh Doanh &amp; Triển khai dự án</v>
          </cell>
          <cell r="I128" t="str">
            <v>Phòng Quản lý thiết kế</v>
          </cell>
          <cell r="J128" t="str">
            <v>Bộ phận Kiến trúc Quy hoạch</v>
          </cell>
          <cell r="K128" t="str">
            <v>Bộ phận Kiến trúc Quy hoạch</v>
          </cell>
          <cell r="L128" t="str">
            <v>Chuyên viên Kiến trúc Quy hoạch</v>
          </cell>
          <cell r="M128" t="str">
            <v>C2</v>
          </cell>
          <cell r="N128">
            <v>42877</v>
          </cell>
          <cell r="O128">
            <v>42877</v>
          </cell>
          <cell r="P128" t="str">
            <v>075/2017/HĐLĐ-EPM</v>
          </cell>
          <cell r="Q128" t="str">
            <v>XĐTH</v>
          </cell>
          <cell r="R128" t="str">
            <v>2. Từ 12 đến dưới 24 tháng</v>
          </cell>
          <cell r="S128">
            <v>42938</v>
          </cell>
          <cell r="T128">
            <v>43312</v>
          </cell>
          <cell r="U128">
            <v>0</v>
          </cell>
          <cell r="V128">
            <v>-274</v>
          </cell>
          <cell r="W128" t="str">
            <v>CT</v>
          </cell>
          <cell r="X128">
            <v>0</v>
          </cell>
          <cell r="Y128">
            <v>0.44109589041095892</v>
          </cell>
          <cell r="Z128">
            <v>42877</v>
          </cell>
          <cell r="AA128">
            <v>7000000</v>
          </cell>
          <cell r="AB128">
            <v>0</v>
          </cell>
          <cell r="AC128">
            <v>0</v>
          </cell>
          <cell r="AD128">
            <v>0</v>
          </cell>
          <cell r="AE128">
            <v>7000000</v>
          </cell>
          <cell r="AF128">
            <v>14000000</v>
          </cell>
          <cell r="AG128" t="str">
            <v>Nam</v>
          </cell>
          <cell r="AH128">
            <v>30615</v>
          </cell>
          <cell r="AI128">
            <v>10</v>
          </cell>
          <cell r="AJ128" t="str">
            <v>0888113299</v>
          </cell>
          <cell r="AK128" t="str">
            <v>tuanvuminh.arc@gmail.com</v>
          </cell>
          <cell r="AL128" t="str">
            <v>tuanvm@tdj.vn</v>
          </cell>
          <cell r="AM128" t="str">
            <v>tuanvm@chgroup.vn</v>
          </cell>
          <cell r="AN128" t="str">
            <v>142004870</v>
          </cell>
          <cell r="AO128">
            <v>40978</v>
          </cell>
          <cell r="AP128" t="str">
            <v>Hải Dương</v>
          </cell>
          <cell r="AQ128" t="str">
            <v>2A3 Trần Bình Trọng, Trần Phú, Hải Dương, Tỉnh Hải Dương</v>
          </cell>
          <cell r="AR128" t="str">
            <v>2A3 Trần Bình Trọng, Trần Phú, Hải Dương, Tỉnh Hải Dương</v>
          </cell>
          <cell r="AS128" t="str">
            <v>Bùi Phương Quyên</v>
          </cell>
          <cell r="AT128">
            <v>33242</v>
          </cell>
          <cell r="AU128" t="str">
            <v>Nhân viên bán hàng</v>
          </cell>
          <cell r="AV128" t="str">
            <v>Vũ Trần Minh Anh</v>
          </cell>
          <cell r="AW128">
            <v>39741</v>
          </cell>
          <cell r="AX128" t="str">
            <v>Vũ Đức Anh</v>
          </cell>
          <cell r="AY128">
            <v>42831</v>
          </cell>
          <cell r="AZ128">
            <v>0</v>
          </cell>
          <cell r="BA128">
            <v>0</v>
          </cell>
          <cell r="BB128">
            <v>0</v>
          </cell>
          <cell r="BC128">
            <v>0</v>
          </cell>
          <cell r="BD128" t="str">
            <v>Vợ Bùi Phương Quyên: 01649649819</v>
          </cell>
          <cell r="BE128" t="str">
            <v>ĐH Kiến trúc Hà Nội</v>
          </cell>
          <cell r="BF128" t="str">
            <v>Kiến trúc sư</v>
          </cell>
          <cell r="BG128" t="str">
            <v>Quy hoạch</v>
          </cell>
          <cell r="BH128">
            <v>0</v>
          </cell>
          <cell r="BI128">
            <v>8020287450</v>
          </cell>
          <cell r="BJ128">
            <v>8020287450</v>
          </cell>
          <cell r="BK128">
            <v>0</v>
          </cell>
          <cell r="BL128" t="str">
            <v>0111081970</v>
          </cell>
          <cell r="BM128">
            <v>0</v>
          </cell>
          <cell r="BN128" t="str">
            <v>1. NLĐ giữ</v>
          </cell>
          <cell r="BO128" t="str">
            <v>1. Đang tham gia BHXH</v>
          </cell>
          <cell r="BP128" t="str">
            <v>1.2009-2012: Công ty CP Bidecons Việt Nam_x005F_x005F_x005F_x005F_x005F_x005F_x005F_x000D__x005F_x005F_x005F_x000D__x005F_x000D__x000D_
2. 2013-2015: Công ty CP Viettime Holding_x005F_x005F_x005F_x005F_x005F_x005F_x005F_x000D__x005F_x005F_x005F_x000D__x005F_x000D__x000D_
3. 2015-2016: Công ty CP ĐT&amp;PT Lũng Lô 5</v>
          </cell>
          <cell r="BQ128">
            <v>8</v>
          </cell>
          <cell r="BR128">
            <v>42877</v>
          </cell>
          <cell r="BS128">
            <v>0</v>
          </cell>
          <cell r="BT128">
            <v>0.44</v>
          </cell>
          <cell r="BU128">
            <v>8.44</v>
          </cell>
          <cell r="BV128" t="str">
            <v>01PT</v>
          </cell>
          <cell r="BW128" t="str">
            <v>01BG</v>
          </cell>
          <cell r="BX128" t="str">
            <v>THIẾU</v>
          </cell>
          <cell r="BY128" t="str">
            <v>01PTCC</v>
          </cell>
          <cell r="BZ128" t="str">
            <v>01PTCC</v>
          </cell>
          <cell r="CA128" t="str">
            <v>01PT</v>
          </cell>
          <cell r="CB128" t="str">
            <v>01PTCC Bằng TN ĐH Kiến trúc HN - Quy hoạch đô thị</v>
          </cell>
          <cell r="CC128">
            <v>0</v>
          </cell>
          <cell r="CD128">
            <v>0</v>
          </cell>
          <cell r="CE128">
            <v>0</v>
          </cell>
          <cell r="CF128">
            <v>0</v>
          </cell>
          <cell r="CG128" t="str">
            <v>THIẾU</v>
          </cell>
          <cell r="CH128">
            <v>42877</v>
          </cell>
          <cell r="CI128">
            <v>7000000</v>
          </cell>
          <cell r="CJ128">
            <v>0</v>
          </cell>
          <cell r="CK128">
            <v>7000000</v>
          </cell>
          <cell r="CL128">
            <v>14000000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42877</v>
          </cell>
          <cell r="DR128" t="str">
            <v>Khối Quản lý thiết kế</v>
          </cell>
          <cell r="DS128" t="str">
            <v>Phòng Quản lý thiết kế</v>
          </cell>
          <cell r="DT128" t="str">
            <v>Bộ phận Quản lý thiết kế - Xây dựng</v>
          </cell>
          <cell r="DU128" t="str">
            <v>Kiến trúc sư Quản lý thiết kế - Xây dựng</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42877</v>
          </cell>
          <cell r="EW128" t="str">
            <v>THỦY</v>
          </cell>
          <cell r="EX128">
            <v>105867068781</v>
          </cell>
          <cell r="EY128" t="str">
            <v>Hải Dương</v>
          </cell>
        </row>
        <row r="129">
          <cell r="C129">
            <v>10036</v>
          </cell>
          <cell r="D129" t="str">
            <v>Đặng Văn Giáp</v>
          </cell>
          <cell r="E129" t="str">
            <v>C2</v>
          </cell>
          <cell r="F129" t="str">
            <v>Công ty CP Quản lý dự án EPM</v>
          </cell>
          <cell r="G129">
            <v>0</v>
          </cell>
          <cell r="H129" t="str">
            <v>Khối Kinh Doanh &amp; Triển khai dự án</v>
          </cell>
          <cell r="I129" t="str">
            <v>Phòng Quản lý thiết kế</v>
          </cell>
          <cell r="J129" t="str">
            <v>Bộ phận Xây dựng Hạ tầng</v>
          </cell>
          <cell r="K129" t="str">
            <v>Bộ phận Xây dựng Hạ tầng</v>
          </cell>
          <cell r="L129" t="str">
            <v>Chuyên viên Quản lý thiết kế - Xây dựng Hạ tầng</v>
          </cell>
          <cell r="M129" t="str">
            <v>C2</v>
          </cell>
          <cell r="N129">
            <v>42870</v>
          </cell>
          <cell r="O129">
            <v>42870</v>
          </cell>
          <cell r="P129" t="str">
            <v>071/2017/HĐLĐ-EPM</v>
          </cell>
          <cell r="Q129" t="str">
            <v>XĐTH</v>
          </cell>
          <cell r="R129" t="str">
            <v>2. Từ 12 đến dưới 24 tháng</v>
          </cell>
          <cell r="S129">
            <v>42931</v>
          </cell>
          <cell r="T129">
            <v>43312</v>
          </cell>
          <cell r="U129">
            <v>0</v>
          </cell>
          <cell r="V129">
            <v>-274</v>
          </cell>
          <cell r="W129" t="str">
            <v>CT</v>
          </cell>
          <cell r="X129">
            <v>0</v>
          </cell>
          <cell r="Y129">
            <v>0.46027397260273972</v>
          </cell>
          <cell r="Z129">
            <v>42870</v>
          </cell>
          <cell r="AA129">
            <v>7500000</v>
          </cell>
          <cell r="AB129">
            <v>0</v>
          </cell>
          <cell r="AC129">
            <v>0</v>
          </cell>
          <cell r="AD129">
            <v>0</v>
          </cell>
          <cell r="AE129">
            <v>7500000</v>
          </cell>
          <cell r="AF129">
            <v>15000000</v>
          </cell>
          <cell r="AG129" t="str">
            <v>Nam</v>
          </cell>
          <cell r="AH129">
            <v>32132</v>
          </cell>
          <cell r="AI129">
            <v>12</v>
          </cell>
          <cell r="AJ129" t="str">
            <v>0983576987</v>
          </cell>
          <cell r="AK129" t="str">
            <v>Dangvangiap.xd@gmail.com</v>
          </cell>
          <cell r="AL129" t="str">
            <v>giapdv@tdj.vn</v>
          </cell>
          <cell r="AM129" t="str">
            <v>giapdv@chgroup.vn</v>
          </cell>
          <cell r="AN129" t="str">
            <v>012773057</v>
          </cell>
          <cell r="AO129">
            <v>38435</v>
          </cell>
          <cell r="AP129" t="str">
            <v>Hà Nội</v>
          </cell>
          <cell r="AQ129" t="str">
            <v>688 Ngô Gia Tự, Đức Giang, Long Biên, Hà Nội</v>
          </cell>
          <cell r="AR129" t="str">
            <v>688 Ngô Gia Tự, Đức Giang, Long Biên, Hà Nội</v>
          </cell>
          <cell r="AS129" t="str">
            <v>Đồng Thị Tân Hương</v>
          </cell>
          <cell r="AT129">
            <v>33386</v>
          </cell>
          <cell r="AU129" t="str">
            <v>Kế toán</v>
          </cell>
          <cell r="AV129">
            <v>0</v>
          </cell>
          <cell r="AW129">
            <v>0</v>
          </cell>
          <cell r="AX129">
            <v>0</v>
          </cell>
          <cell r="AY129">
            <v>0</v>
          </cell>
          <cell r="AZ129">
            <v>0</v>
          </cell>
          <cell r="BA129">
            <v>0</v>
          </cell>
          <cell r="BB129">
            <v>0</v>
          </cell>
          <cell r="BC129">
            <v>0</v>
          </cell>
          <cell r="BD129" t="str">
            <v>Vợ Đồng Thị Tân Hương: 0967638348</v>
          </cell>
          <cell r="BE129" t="str">
            <v>ĐH XD Hà Nội</v>
          </cell>
          <cell r="BF129" t="str">
            <v>Thạc sỹ</v>
          </cell>
          <cell r="BG129" t="str">
            <v>1. Xây dựng CTB-Dầu khí_x005F_x005F_x005F_x005F_x005F_x005F_x005F_x000D__x005F_x005F_x005F_x000D__x005F_x000D__x000D_
2. Địa kỹ thuật xây dựng</v>
          </cell>
          <cell r="BH129">
            <v>0</v>
          </cell>
          <cell r="BI129">
            <v>8340642055</v>
          </cell>
          <cell r="BJ129">
            <v>8340642055</v>
          </cell>
          <cell r="BK129">
            <v>0</v>
          </cell>
          <cell r="BL129" t="str">
            <v>0114072439</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cell r="CA129">
            <v>0</v>
          </cell>
          <cell r="CB129">
            <v>0</v>
          </cell>
          <cell r="CC129">
            <v>0</v>
          </cell>
          <cell r="CD129">
            <v>0</v>
          </cell>
          <cell r="CE129">
            <v>0</v>
          </cell>
          <cell r="CF129">
            <v>0</v>
          </cell>
          <cell r="CG129">
            <v>0</v>
          </cell>
          <cell r="CH129">
            <v>0</v>
          </cell>
          <cell r="CI129">
            <v>0</v>
          </cell>
          <cell r="CJ129">
            <v>0</v>
          </cell>
          <cell r="CK129">
            <v>0</v>
          </cell>
          <cell r="CL129">
            <v>0</v>
          </cell>
          <cell r="CM129">
            <v>0</v>
          </cell>
          <cell r="CN129">
            <v>0</v>
          </cell>
          <cell r="CO129">
            <v>0</v>
          </cell>
          <cell r="CP129">
            <v>0</v>
          </cell>
          <cell r="CQ129">
            <v>0</v>
          </cell>
          <cell r="CR129">
            <v>4.4505848552711526E-308</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0</v>
          </cell>
          <cell r="DR129">
            <v>0</v>
          </cell>
          <cell r="DS129">
            <v>0</v>
          </cell>
          <cell r="DT129">
            <v>0</v>
          </cell>
          <cell r="DU129">
            <v>0</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t="str">
            <v>THIẾU</v>
          </cell>
          <cell r="EM129">
            <v>0</v>
          </cell>
          <cell r="EN129">
            <v>0</v>
          </cell>
          <cell r="EO129">
            <v>0</v>
          </cell>
          <cell r="EP129">
            <v>0</v>
          </cell>
          <cell r="EQ129" t="str">
            <v>THIẾU</v>
          </cell>
          <cell r="ER129">
            <v>42870</v>
          </cell>
          <cell r="ES129">
            <v>7500000</v>
          </cell>
          <cell r="ET129">
            <v>0</v>
          </cell>
          <cell r="EU129">
            <v>7500000</v>
          </cell>
          <cell r="EV129">
            <v>15000000</v>
          </cell>
          <cell r="EW129">
            <v>0</v>
          </cell>
          <cell r="EX129">
            <v>0</v>
          </cell>
          <cell r="EY129">
            <v>0</v>
          </cell>
        </row>
        <row r="130">
          <cell r="C130">
            <v>10037</v>
          </cell>
          <cell r="D130" t="str">
            <v>Lý Đặng Tiến</v>
          </cell>
          <cell r="E130" t="str">
            <v>C2</v>
          </cell>
          <cell r="F130" t="str">
            <v>Công ty CP Quản lý dự án EPM</v>
          </cell>
          <cell r="G130">
            <v>0</v>
          </cell>
          <cell r="H130" t="str">
            <v>Khối Kinh Doanh &amp; Triển khai dự án</v>
          </cell>
          <cell r="I130" t="str">
            <v>Phòng Quản lý thiết kế</v>
          </cell>
          <cell r="J130" t="str">
            <v>Bộ phận Xây dựng Hạ tầng</v>
          </cell>
          <cell r="K130" t="str">
            <v>Bộ phận Xây dựng Hạ tầng</v>
          </cell>
          <cell r="L130" t="str">
            <v>Chuyên viên Quản lý thiết kế - Xây dựng Hạ tầng</v>
          </cell>
          <cell r="M130" t="str">
            <v>C2</v>
          </cell>
          <cell r="N130">
            <v>42877</v>
          </cell>
          <cell r="O130">
            <v>42877</v>
          </cell>
          <cell r="P130" t="str">
            <v>074/2017/HĐLĐ-EPM</v>
          </cell>
          <cell r="Q130" t="str">
            <v>XĐTH</v>
          </cell>
          <cell r="R130" t="str">
            <v>2. Từ 12 đến dưới 24 tháng</v>
          </cell>
          <cell r="S130">
            <v>42938</v>
          </cell>
          <cell r="T130">
            <v>43312</v>
          </cell>
          <cell r="U130">
            <v>0</v>
          </cell>
          <cell r="V130">
            <v>-274</v>
          </cell>
          <cell r="W130" t="str">
            <v>CT</v>
          </cell>
          <cell r="X130">
            <v>0</v>
          </cell>
          <cell r="Y130">
            <v>0.44109589041095892</v>
          </cell>
          <cell r="Z130">
            <v>42877</v>
          </cell>
          <cell r="AA130">
            <v>7500000</v>
          </cell>
          <cell r="AB130">
            <v>0</v>
          </cell>
          <cell r="AC130">
            <v>0</v>
          </cell>
          <cell r="AD130">
            <v>0</v>
          </cell>
          <cell r="AE130">
            <v>7500000</v>
          </cell>
          <cell r="AF130">
            <v>15000000</v>
          </cell>
          <cell r="AG130" t="str">
            <v>Nam</v>
          </cell>
          <cell r="AH130">
            <v>30519</v>
          </cell>
          <cell r="AI130">
            <v>7</v>
          </cell>
          <cell r="AJ130" t="str">
            <v>0904941994</v>
          </cell>
          <cell r="AK130" t="str">
            <v>Kstien 2207@gmail.com</v>
          </cell>
          <cell r="AL130" t="str">
            <v>tienld@tdj.vn</v>
          </cell>
          <cell r="AM130" t="str">
            <v>tienld@chgroup.vn</v>
          </cell>
          <cell r="AN130" t="str">
            <v>090881433</v>
          </cell>
          <cell r="AO130">
            <v>40763</v>
          </cell>
          <cell r="AP130" t="str">
            <v>Thái Nguyên</v>
          </cell>
          <cell r="AQ130" t="str">
            <v>Số 51 ngách 378/39 Thụy Khuê, Tây Hồ, Thành Phố Hà Nội</v>
          </cell>
          <cell r="AR130" t="str">
            <v>Số 51 ngách 378/39 Thụy Khuê, Tây Hồ, Thành Phố Hà Nội</v>
          </cell>
          <cell r="AS130" t="str">
            <v>Mã Vân Kiều</v>
          </cell>
          <cell r="AT130">
            <v>31972</v>
          </cell>
          <cell r="AU130" t="str">
            <v>Dược sỹ</v>
          </cell>
          <cell r="AV130" t="str">
            <v>Lý Minh Khoa</v>
          </cell>
          <cell r="AW130">
            <v>41894</v>
          </cell>
          <cell r="AX130">
            <v>0</v>
          </cell>
          <cell r="AY130">
            <v>0</v>
          </cell>
          <cell r="AZ130">
            <v>0</v>
          </cell>
          <cell r="BA130">
            <v>0</v>
          </cell>
          <cell r="BB130">
            <v>0</v>
          </cell>
          <cell r="BC130">
            <v>0</v>
          </cell>
          <cell r="BD130" t="str">
            <v>Vợ Mã Vân Kiều: 0915954005</v>
          </cell>
          <cell r="BE130" t="str">
            <v>ĐH XD Hà Nội</v>
          </cell>
          <cell r="BF130" t="str">
            <v>Thạc sỹ</v>
          </cell>
          <cell r="BG130" t="str">
            <v>XDDD&amp;CN</v>
          </cell>
          <cell r="BH130">
            <v>0</v>
          </cell>
          <cell r="BI130">
            <v>8125107306</v>
          </cell>
          <cell r="BJ130">
            <v>8125107306</v>
          </cell>
          <cell r="BK130">
            <v>0</v>
          </cell>
          <cell r="BL130">
            <v>0</v>
          </cell>
          <cell r="BM130">
            <v>0</v>
          </cell>
          <cell r="BN130">
            <v>0</v>
          </cell>
          <cell r="BO130">
            <v>0</v>
          </cell>
          <cell r="BP130" t="str">
            <v>1. 2007-2010: Công ty CP đầu tư và xây dựng_x005F_x005F_x005F_x005F_x005F_x005F_x005F_x000D__x005F_x005F_x005F_x000D__x005F_x000D__x000D_
Công trình Văn hóa và đô thị (Bộ văn hóa , Thể thao và Du lịch)_x005F_x005F_x005F_x005F_x005F_x005F_x005F_x000D__x005F_x005F_x005F_x000D__x005F_x000D__x000D_
2. 2011-2017: Công ty liên doanh Sunjin Việt Nam</v>
          </cell>
          <cell r="BQ130">
            <v>11</v>
          </cell>
          <cell r="BR130">
            <v>42877</v>
          </cell>
          <cell r="BS130">
            <v>0</v>
          </cell>
          <cell r="BT130">
            <v>0.44</v>
          </cell>
          <cell r="BU130">
            <v>11.44</v>
          </cell>
          <cell r="BV130" t="str">
            <v>01PT</v>
          </cell>
          <cell r="BW130" t="str">
            <v>THIẾU</v>
          </cell>
          <cell r="BX130" t="str">
            <v>01 Bản sao+01PT Bản sao</v>
          </cell>
          <cell r="BY130" t="str">
            <v>01PT</v>
          </cell>
          <cell r="BZ130" t="str">
            <v>01PTCC</v>
          </cell>
          <cell r="CA130" t="str">
            <v>01BG</v>
          </cell>
          <cell r="CB130" t="str">
            <v>01PTCC Bằng TN ĐH Xây dựng - ngành Kỹ thuật</v>
          </cell>
          <cell r="CC130">
            <v>0</v>
          </cell>
          <cell r="CD130" t="str">
            <v>Chứng chỉ được phép hành nghề hoạt động xây dựng Thiết kế kết cấu công trình Dân dụng và Công nghiệp - có giá trị đến ngày 10/05/2018.</v>
          </cell>
          <cell r="CE130">
            <v>0</v>
          </cell>
          <cell r="CF130">
            <v>0</v>
          </cell>
          <cell r="CG130" t="str">
            <v>THIẾU</v>
          </cell>
          <cell r="CH130">
            <v>42877</v>
          </cell>
          <cell r="CI130">
            <v>7500000</v>
          </cell>
          <cell r="CJ130">
            <v>0</v>
          </cell>
          <cell r="CK130">
            <v>7500000</v>
          </cell>
          <cell r="CL130">
            <v>15000000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42877</v>
          </cell>
          <cell r="DR130" t="str">
            <v>Khối Quản lý thiết kế</v>
          </cell>
          <cell r="DS130" t="str">
            <v>Phòng Quản lý thiết kế</v>
          </cell>
          <cell r="DT130" t="str">
            <v>Bộ phận Quản lý thiết kế - Xây dựng</v>
          </cell>
          <cell r="DU130" t="str">
            <v>Kỹ sư Quản lý thiết kế Xây dựng</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42877</v>
          </cell>
          <cell r="EW130" t="str">
            <v>THỦY</v>
          </cell>
          <cell r="EX130">
            <v>107000649281</v>
          </cell>
          <cell r="EY130" t="str">
            <v>Thái Nguyên</v>
          </cell>
        </row>
        <row r="131">
          <cell r="C131">
            <v>10309</v>
          </cell>
          <cell r="D131" t="str">
            <v>Mai Anh Tuấn</v>
          </cell>
          <cell r="E131" t="str">
            <v>C2</v>
          </cell>
          <cell r="F131" t="str">
            <v>Công ty CP Quản lý dự án EPM</v>
          </cell>
          <cell r="G131">
            <v>0</v>
          </cell>
          <cell r="H131" t="str">
            <v>Khối Kinh Doanh &amp; Triển khai dự án</v>
          </cell>
          <cell r="I131" t="str">
            <v>Phòng Quản lý thiết kế</v>
          </cell>
          <cell r="J131" t="str">
            <v>Bộ phận Xây dựng Hạ tầng</v>
          </cell>
          <cell r="K131" t="str">
            <v>Bộ phận Xây dựng Hạ tầng</v>
          </cell>
          <cell r="L131" t="str">
            <v>Kỹ sư Hạ Tầng</v>
          </cell>
          <cell r="M131" t="str">
            <v>C2</v>
          </cell>
          <cell r="N131">
            <v>42948</v>
          </cell>
          <cell r="O131">
            <v>42948</v>
          </cell>
          <cell r="P131" t="str">
            <v>082/2017/HĐLĐ-EPM</v>
          </cell>
          <cell r="Q131" t="str">
            <v>XĐTH</v>
          </cell>
          <cell r="R131" t="str">
            <v>2. Từ 12 đến dưới 24 tháng</v>
          </cell>
          <cell r="S131">
            <v>43008</v>
          </cell>
          <cell r="T131">
            <v>43373</v>
          </cell>
          <cell r="U131" t="str">
            <v>01</v>
          </cell>
          <cell r="V131">
            <v>-335</v>
          </cell>
          <cell r="W131" t="str">
            <v>CT</v>
          </cell>
          <cell r="X131">
            <v>0</v>
          </cell>
          <cell r="Y131">
            <v>0.24657534246575341</v>
          </cell>
          <cell r="Z131">
            <v>42948</v>
          </cell>
          <cell r="AA131">
            <v>8120000</v>
          </cell>
          <cell r="AB131">
            <v>0</v>
          </cell>
          <cell r="AC131">
            <v>0</v>
          </cell>
          <cell r="AD131">
            <v>0</v>
          </cell>
          <cell r="AE131">
            <v>8120000</v>
          </cell>
          <cell r="AF131">
            <v>16240000</v>
          </cell>
          <cell r="AG131" t="str">
            <v>Nam</v>
          </cell>
          <cell r="AH131">
            <v>30866</v>
          </cell>
          <cell r="AI131">
            <v>7</v>
          </cell>
          <cell r="AJ131" t="str">
            <v xml:space="preserve">0936499866      </v>
          </cell>
          <cell r="AK131" t="str">
            <v>Maituan0307@gmail.com</v>
          </cell>
          <cell r="AL131" t="str">
            <v>tuanma@tdj.vn</v>
          </cell>
          <cell r="AM131" t="str">
            <v>tuanma@chgroup.vn</v>
          </cell>
          <cell r="AN131" t="str">
            <v xml:space="preserve">034084003257 </v>
          </cell>
          <cell r="AO131">
            <v>42283</v>
          </cell>
          <cell r="AP131" t="str">
            <v>Cục CS ĐKQL cư trú và DLQG về dân cư</v>
          </cell>
          <cell r="AQ131" t="str">
            <v>Khu 2 Phú Minh, Sóc Sơn, Hà Nội</v>
          </cell>
          <cell r="AR131" t="str">
            <v>OCT5B, Khu đô thị Resco Cổ Nhuế, Quận Bắc Từ Liêm, Hà Nội</v>
          </cell>
          <cell r="AS131" t="str">
            <v>Trần Thị Bích Huyền</v>
          </cell>
          <cell r="AT131">
            <v>1986</v>
          </cell>
          <cell r="AU131" t="str">
            <v>Nhân viên văn phòng</v>
          </cell>
          <cell r="AV131" t="str">
            <v>Mai Thanh Hải</v>
          </cell>
          <cell r="AW131">
            <v>2013</v>
          </cell>
          <cell r="AX131">
            <v>0</v>
          </cell>
          <cell r="AY131">
            <v>0</v>
          </cell>
          <cell r="AZ131">
            <v>0</v>
          </cell>
          <cell r="BA131">
            <v>0</v>
          </cell>
          <cell r="BB131">
            <v>0</v>
          </cell>
          <cell r="BC131">
            <v>0</v>
          </cell>
          <cell r="BD131" t="str">
            <v xml:space="preserve">Vợ Trần Thị Bích Huyền      0983899859              </v>
          </cell>
          <cell r="BE131" t="str">
            <v>1. 2002-2007: Đại Học Giao thông vận tải Hà Nội_x005F_x005F_x005F_x005F_x005F_x005F_x005F_x000D__x005F_x005F_x005F_x000D__x005F_x000D__x000D_
2. 2010-2012: Đại Học Giao thông vận tải Hà Nội</v>
          </cell>
          <cell r="BF131" t="str">
            <v>Thạc sỹ</v>
          </cell>
          <cell r="BG131" t="str">
            <v>1. Xây dựng cầu đường_x005F_x005F_x005F_x005F_x005F_x005F_x005F_x000D__x005F_x005F_x005F_x000D__x005F_x000D__x000D_
2. Xây dựng đường ô tô và đường thành phố</v>
          </cell>
          <cell r="BH131">
            <v>0</v>
          </cell>
          <cell r="BI131">
            <v>8067268076</v>
          </cell>
          <cell r="BJ131" t="str">
            <v>8067268076_x005F_x005F_x005F_x005F_x005F_x005F_x005F_x000D__x005F_x005F_x005F_x000D__x005F_x000D__x000D_
(151390333)</v>
          </cell>
          <cell r="BK131">
            <v>0</v>
          </cell>
          <cell r="BL131" t="str">
            <v>7908233066</v>
          </cell>
          <cell r="BM131">
            <v>0</v>
          </cell>
          <cell r="BN131" t="str">
            <v xml:space="preserve">1. NLĐ giữ </v>
          </cell>
          <cell r="BO131">
            <v>0</v>
          </cell>
          <cell r="BP131">
            <v>0</v>
          </cell>
          <cell r="BQ131">
            <v>0</v>
          </cell>
          <cell r="BR131">
            <v>0</v>
          </cell>
          <cell r="BS131">
            <v>0</v>
          </cell>
          <cell r="BT131">
            <v>0</v>
          </cell>
          <cell r="BU131">
            <v>0</v>
          </cell>
          <cell r="BV131">
            <v>0</v>
          </cell>
          <cell r="BW131">
            <v>0</v>
          </cell>
          <cell r="BX131">
            <v>0</v>
          </cell>
          <cell r="BY131">
            <v>0</v>
          </cell>
          <cell r="BZ131">
            <v>0</v>
          </cell>
          <cell r="CA131">
            <v>0</v>
          </cell>
          <cell r="CB131">
            <v>0</v>
          </cell>
          <cell r="CC131">
            <v>0</v>
          </cell>
          <cell r="CD131">
            <v>0</v>
          </cell>
          <cell r="CE131">
            <v>0</v>
          </cell>
          <cell r="CF131">
            <v>0</v>
          </cell>
          <cell r="CG131">
            <v>0</v>
          </cell>
          <cell r="CH131">
            <v>0</v>
          </cell>
          <cell r="CI131">
            <v>0</v>
          </cell>
          <cell r="CJ131">
            <v>0</v>
          </cell>
          <cell r="CK131">
            <v>0</v>
          </cell>
          <cell r="CL131">
            <v>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0</v>
          </cell>
          <cell r="DR131">
            <v>0</v>
          </cell>
          <cell r="DS131">
            <v>0</v>
          </cell>
          <cell r="DT131">
            <v>0</v>
          </cell>
          <cell r="DU131">
            <v>0</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v>0</v>
          </cell>
          <cell r="EX131">
            <v>0</v>
          </cell>
          <cell r="EY131">
            <v>0</v>
          </cell>
        </row>
        <row r="132">
          <cell r="C132">
            <v>10017</v>
          </cell>
          <cell r="D132" t="str">
            <v>Đào Minh Tuấn</v>
          </cell>
          <cell r="E132" t="str">
            <v>C2</v>
          </cell>
          <cell r="F132" t="str">
            <v>Công ty CP Quản lý dự án EPM</v>
          </cell>
          <cell r="G132">
            <v>0</v>
          </cell>
          <cell r="H132" t="str">
            <v>Khối Kinh Doanh &amp; Triển khai dự án</v>
          </cell>
          <cell r="I132" t="str">
            <v>Phòng Quản lý thiết kế</v>
          </cell>
          <cell r="J132" t="str">
            <v>Bộ phận Cơ điện (M&amp;E)</v>
          </cell>
          <cell r="K132" t="str">
            <v>Bộ phận Cơ điện (M&amp;E)</v>
          </cell>
          <cell r="L132" t="str">
            <v>Chuyên viên M&amp;E</v>
          </cell>
          <cell r="M132" t="str">
            <v>C2</v>
          </cell>
          <cell r="N132">
            <v>42072</v>
          </cell>
          <cell r="O132">
            <v>42552</v>
          </cell>
          <cell r="P132" t="str">
            <v>23/2016/HĐLĐ-KC</v>
          </cell>
          <cell r="Q132" t="str">
            <v>XĐTH</v>
          </cell>
          <cell r="R132" t="str">
            <v>4. 36 tháng</v>
          </cell>
          <cell r="S132">
            <v>42552</v>
          </cell>
          <cell r="T132">
            <v>43646</v>
          </cell>
          <cell r="U132" t="str">
            <v>01</v>
          </cell>
          <cell r="V132">
            <v>-608</v>
          </cell>
          <cell r="W132" t="str">
            <v>CT</v>
          </cell>
          <cell r="X132">
            <v>0</v>
          </cell>
          <cell r="Y132">
            <v>1.3315068493150686</v>
          </cell>
          <cell r="Z132">
            <v>42826</v>
          </cell>
          <cell r="AA132">
            <v>7700000</v>
          </cell>
          <cell r="AB132">
            <v>0</v>
          </cell>
          <cell r="AC132">
            <v>0</v>
          </cell>
          <cell r="AD132">
            <v>0</v>
          </cell>
          <cell r="AE132">
            <v>7700000</v>
          </cell>
          <cell r="AF132">
            <v>15400000</v>
          </cell>
          <cell r="AG132" t="str">
            <v>Nam</v>
          </cell>
          <cell r="AH132">
            <v>30627</v>
          </cell>
          <cell r="AI132">
            <v>11</v>
          </cell>
          <cell r="AJ132" t="str">
            <v>0983131683</v>
          </cell>
          <cell r="AK132" t="str">
            <v xml:space="preserve">dtuan711@gmail.com </v>
          </cell>
          <cell r="AL132" t="str">
            <v>tuandm@tdj.vn</v>
          </cell>
          <cell r="AM132" t="str">
            <v>tuandm@chgroup.vn</v>
          </cell>
          <cell r="AN132" t="str">
            <v>012159383</v>
          </cell>
          <cell r="AO132">
            <v>38082</v>
          </cell>
          <cell r="AP132" t="str">
            <v>Hà Nội</v>
          </cell>
          <cell r="AQ132" t="str">
            <v xml:space="preserve">Số 47, ngõ 3/2 Hồ Đắc Di, Đống Đa, Hà Nội </v>
          </cell>
          <cell r="AR132" t="str">
            <v xml:space="preserve">Số 47, ngõ 3/2 Hồ Đắc Di, Đống Đa, Hà Nội </v>
          </cell>
          <cell r="AS132" t="str">
            <v>Nguyễn Hương Cúc</v>
          </cell>
          <cell r="AT132" t="str">
            <v>1985</v>
          </cell>
          <cell r="AU132" t="str">
            <v>Nhân viên bán hàng</v>
          </cell>
          <cell r="AV132" t="str">
            <v>Đào Minh Khuê</v>
          </cell>
          <cell r="AW132" t="str">
            <v>2012</v>
          </cell>
          <cell r="AX132">
            <v>0</v>
          </cell>
          <cell r="AY132">
            <v>0</v>
          </cell>
          <cell r="AZ132">
            <v>0</v>
          </cell>
          <cell r="BA132">
            <v>0</v>
          </cell>
          <cell r="BB132">
            <v>0</v>
          </cell>
          <cell r="BC132">
            <v>0</v>
          </cell>
          <cell r="BD132" t="str">
            <v>Vợ Nguyễn Hương Cúc: 0915300345</v>
          </cell>
          <cell r="BE132" t="str">
            <v>ĐH thủy lợi: kỹ sư thủy lợi</v>
          </cell>
          <cell r="BF132" t="str">
            <v>ĐH</v>
          </cell>
          <cell r="BG132">
            <v>0</v>
          </cell>
          <cell r="BH132" t="str">
            <v>1. Chứng chỉ cấp phép hành  nghề hoạt động xây dựng: Thiết kế cấp thoát nước công trình xây dựng đến ngày 09/05/2017_x005F_x005F_x005F_x005F_x005F_x005F_x005F_x000D__x005F_x005F_x005F_x000D__x005F_x000D__x000D_
2. Chứng chỉ giám sát XD do Sở XD cấp</v>
          </cell>
          <cell r="BI132" t="str">
            <v>8019177284</v>
          </cell>
          <cell r="BJ132">
            <v>8019177284</v>
          </cell>
          <cell r="BK132">
            <v>1</v>
          </cell>
          <cell r="BL132" t="str">
            <v>9709010613</v>
          </cell>
          <cell r="BM132">
            <v>0</v>
          </cell>
          <cell r="BN132">
            <v>0</v>
          </cell>
          <cell r="BO132" t="str">
            <v>1. Đang tham gia BHXH</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0</v>
          </cell>
          <cell r="CR132">
            <v>0</v>
          </cell>
          <cell r="CS132">
            <v>0</v>
          </cell>
          <cell r="CT132">
            <v>0</v>
          </cell>
          <cell r="CU132">
            <v>0</v>
          </cell>
          <cell r="CV132">
            <v>0</v>
          </cell>
          <cell r="CW132">
            <v>0</v>
          </cell>
          <cell r="CX132">
            <v>0</v>
          </cell>
          <cell r="CY132">
            <v>0</v>
          </cell>
          <cell r="CZ132">
            <v>0</v>
          </cell>
          <cell r="DA132">
            <v>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0</v>
          </cell>
          <cell r="DR132">
            <v>0</v>
          </cell>
          <cell r="DS132">
            <v>0</v>
          </cell>
          <cell r="DT132">
            <v>0</v>
          </cell>
          <cell r="DU132">
            <v>0</v>
          </cell>
          <cell r="DV132">
            <v>0</v>
          </cell>
          <cell r="DW132">
            <v>0</v>
          </cell>
          <cell r="DX132">
            <v>0</v>
          </cell>
          <cell r="DY132">
            <v>0</v>
          </cell>
          <cell r="DZ132">
            <v>0</v>
          </cell>
          <cell r="EA132">
            <v>0</v>
          </cell>
          <cell r="EB132" t="str">
            <v>01 Bản chưa có xác nhận của chính quyền địa phương.</v>
          </cell>
          <cell r="EC132" t="str">
            <v>THIẾU</v>
          </cell>
          <cell r="ED132" t="str">
            <v>01PT</v>
          </cell>
          <cell r="EE132" t="str">
            <v>THIẾU</v>
          </cell>
          <cell r="EF132" t="str">
            <v>THIẾU</v>
          </cell>
          <cell r="EG132" t="str">
            <v>THIẾU Bằng TNĐH Thủy Lợi</v>
          </cell>
          <cell r="EH132">
            <v>0</v>
          </cell>
          <cell r="EI132" t="str">
            <v>01PTCC Chứng chỉ cấp phép hành  nghề hoạt động xây dựng: Thiết kế cấp thoát nước công trình xây dựng đến ngày 09/05/2017</v>
          </cell>
          <cell r="EJ132" t="str">
            <v>01PTCC Chứng chỉ được cấp phép hoạt động xây dưng: Thiết kế cấp thoát nước công trình xây dựng.</v>
          </cell>
          <cell r="EK132">
            <v>0</v>
          </cell>
          <cell r="EL132" t="str">
            <v>THIẾU</v>
          </cell>
          <cell r="EM132">
            <v>42461</v>
          </cell>
          <cell r="EN132">
            <v>3800000</v>
          </cell>
          <cell r="EO132">
            <v>0</v>
          </cell>
          <cell r="EP132">
            <v>9200000</v>
          </cell>
          <cell r="EQ132">
            <v>13000000</v>
          </cell>
          <cell r="ER132">
            <v>42552</v>
          </cell>
          <cell r="ES132">
            <v>3800000</v>
          </cell>
          <cell r="ET132">
            <v>0</v>
          </cell>
          <cell r="EU132">
            <v>10200000</v>
          </cell>
          <cell r="EV132">
            <v>14000000</v>
          </cell>
          <cell r="EW132">
            <v>42736</v>
          </cell>
          <cell r="EX132">
            <v>4050000</v>
          </cell>
          <cell r="EY132">
            <v>0</v>
          </cell>
        </row>
        <row r="133">
          <cell r="C133">
            <v>10030</v>
          </cell>
          <cell r="D133" t="str">
            <v>Lê Văn Khoảng</v>
          </cell>
          <cell r="E133" t="str">
            <v>C2</v>
          </cell>
          <cell r="F133" t="str">
            <v>Công ty CP Quản lý dự án EPM</v>
          </cell>
          <cell r="G133">
            <v>0</v>
          </cell>
          <cell r="H133" t="str">
            <v>Khối Kinh Doanh &amp; Triển khai dự án</v>
          </cell>
          <cell r="I133" t="str">
            <v>Phòng Quản lý thiết kế</v>
          </cell>
          <cell r="J133" t="str">
            <v>Bộ phận Cơ điện (M&amp;E)</v>
          </cell>
          <cell r="K133" t="str">
            <v>Bộ phận Cơ điện (M&amp;E)</v>
          </cell>
          <cell r="L133" t="str">
            <v>Trưởng bộ phận M&amp;E</v>
          </cell>
          <cell r="M133" t="str">
            <v>C2</v>
          </cell>
          <cell r="N133">
            <v>41862</v>
          </cell>
          <cell r="O133">
            <v>42826</v>
          </cell>
          <cell r="P133" t="str">
            <v>061/2017/HĐLĐ-EPM</v>
          </cell>
          <cell r="Q133" t="str">
            <v>XĐTH</v>
          </cell>
          <cell r="R133" t="str">
            <v>2. Từ 12 đến dưới 24 tháng</v>
          </cell>
          <cell r="S133">
            <v>42826</v>
          </cell>
          <cell r="T133">
            <v>43465</v>
          </cell>
          <cell r="U133" t="str">
            <v>01</v>
          </cell>
          <cell r="V133">
            <v>-427</v>
          </cell>
          <cell r="W133" t="str">
            <v>CT</v>
          </cell>
          <cell r="X133">
            <v>0</v>
          </cell>
          <cell r="Y133">
            <v>0.58082191780821912</v>
          </cell>
          <cell r="Z133">
            <v>42826</v>
          </cell>
          <cell r="AA133">
            <v>15000000</v>
          </cell>
          <cell r="AB133">
            <v>0</v>
          </cell>
          <cell r="AC133">
            <v>0</v>
          </cell>
          <cell r="AD133">
            <v>0</v>
          </cell>
          <cell r="AE133">
            <v>15000000</v>
          </cell>
          <cell r="AF133">
            <v>30000000</v>
          </cell>
          <cell r="AG133" t="str">
            <v>Nam</v>
          </cell>
          <cell r="AH133">
            <v>29246</v>
          </cell>
          <cell r="AI133">
            <v>1</v>
          </cell>
          <cell r="AJ133" t="str">
            <v>0904567468</v>
          </cell>
          <cell r="AK133" t="str">
            <v>lekhoanglg@gmail.com</v>
          </cell>
          <cell r="AL133" t="str">
            <v>khoanglv@tdj.vn</v>
          </cell>
          <cell r="AM133" t="str">
            <v>khoanglv@chgroup.vn</v>
          </cell>
          <cell r="AN133" t="str">
            <v>013457698</v>
          </cell>
          <cell r="AO133">
            <v>40771</v>
          </cell>
          <cell r="AP133" t="str">
            <v>Hà Nội</v>
          </cell>
          <cell r="AQ133" t="str">
            <v>Số 25B, ngõ 94, Tân Mai, Hoàng Mai, Hà Nội</v>
          </cell>
          <cell r="AR133" t="str">
            <v>Số 26A3 Tân Mai, Hoàng Mai, Hà Nội</v>
          </cell>
          <cell r="AS133">
            <v>0</v>
          </cell>
          <cell r="AT133">
            <v>0</v>
          </cell>
          <cell r="AU133">
            <v>0</v>
          </cell>
          <cell r="AV133">
            <v>0</v>
          </cell>
          <cell r="AW133">
            <v>0</v>
          </cell>
          <cell r="AX133">
            <v>0</v>
          </cell>
          <cell r="AY133">
            <v>0</v>
          </cell>
          <cell r="AZ133">
            <v>0</v>
          </cell>
          <cell r="BA133">
            <v>0</v>
          </cell>
          <cell r="BB133">
            <v>0</v>
          </cell>
          <cell r="BC133">
            <v>0</v>
          </cell>
          <cell r="BD133" t="str">
            <v>Vợ Nguyễn Thị Bích Thủy: 0963366568</v>
          </cell>
          <cell r="BE133" t="str">
            <v>ĐH Nông nghiệp I: Điện</v>
          </cell>
          <cell r="BF133" t="str">
            <v>ĐH</v>
          </cell>
          <cell r="BG133">
            <v>0</v>
          </cell>
          <cell r="BH133" t="str">
            <v>1. Chứng chỉ kỹ sư tư vấn giám sát chất lượng xây dựng_x005F_x005F_x005F_x005F_x005F_x005F_x005F_x000D__x005F_x005F_x005F_x000D__x005F_x000D__x000D_
2. Chứng chỉ hành nghề giám sát thi công XDCT</v>
          </cell>
          <cell r="BI133" t="str">
            <v>0800719065_x005F_x005F_x005F_x005F_x005F_x005F_x005F_x000D__x005F_x005F_x005F_x000D__x005F_x000D__x000D_
(141957283 - 24/6/2009)</v>
          </cell>
          <cell r="BJ133" t="str">
            <v>8451445486_x005F_x005F_x005F_x005F_x005F_x005F_x005F_x000D__x005F_x005F_x005F_x000D__x005F_x000D__x000D_
(24/10/2016)</v>
          </cell>
          <cell r="BK133">
            <v>2</v>
          </cell>
          <cell r="BL133" t="str">
            <v>8604008977</v>
          </cell>
          <cell r="BM133">
            <v>0</v>
          </cell>
          <cell r="BN133">
            <v>0</v>
          </cell>
          <cell r="BO133" t="str">
            <v>1. Đang tham gia BHXH</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H133">
            <v>0</v>
          </cell>
          <cell r="CI133">
            <v>0</v>
          </cell>
          <cell r="CJ133">
            <v>1.8080910791654761E-308</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0</v>
          </cell>
          <cell r="DR133">
            <v>0</v>
          </cell>
          <cell r="DS133">
            <v>0</v>
          </cell>
          <cell r="DT133">
            <v>1.0680924916619182E-306</v>
          </cell>
          <cell r="DU133">
            <v>0</v>
          </cell>
          <cell r="DV133">
            <v>0</v>
          </cell>
          <cell r="DW133">
            <v>0</v>
          </cell>
          <cell r="DX133">
            <v>0</v>
          </cell>
          <cell r="DY133">
            <v>0</v>
          </cell>
          <cell r="DZ133">
            <v>0</v>
          </cell>
          <cell r="EA133">
            <v>0</v>
          </cell>
          <cell r="EB133">
            <v>0</v>
          </cell>
          <cell r="EC133">
            <v>1.3337047686823647E-160</v>
          </cell>
          <cell r="ED133">
            <v>0</v>
          </cell>
          <cell r="EE133">
            <v>0</v>
          </cell>
          <cell r="EF133">
            <v>0</v>
          </cell>
          <cell r="EG133">
            <v>1.3337047686823647E-160</v>
          </cell>
          <cell r="EH133">
            <v>0</v>
          </cell>
          <cell r="EI133">
            <v>0</v>
          </cell>
          <cell r="EJ133">
            <v>0</v>
          </cell>
          <cell r="EK133">
            <v>0</v>
          </cell>
          <cell r="EL133">
            <v>0</v>
          </cell>
          <cell r="EM133">
            <v>0</v>
          </cell>
          <cell r="EN133">
            <v>0</v>
          </cell>
          <cell r="EO133">
            <v>0</v>
          </cell>
          <cell r="EP133">
            <v>0</v>
          </cell>
          <cell r="EQ133">
            <v>0</v>
          </cell>
          <cell r="ER133">
            <v>0</v>
          </cell>
          <cell r="ES133">
            <v>0</v>
          </cell>
          <cell r="ET133">
            <v>0</v>
          </cell>
          <cell r="EU133">
            <v>0</v>
          </cell>
          <cell r="EV133">
            <v>0</v>
          </cell>
          <cell r="EW133">
            <v>0</v>
          </cell>
          <cell r="EX133">
            <v>0</v>
          </cell>
          <cell r="EY133">
            <v>0</v>
          </cell>
        </row>
        <row r="134">
          <cell r="C134">
            <v>10032</v>
          </cell>
          <cell r="D134" t="str">
            <v>Nguyễn Công Sáng</v>
          </cell>
          <cell r="E134" t="str">
            <v>C2</v>
          </cell>
          <cell r="F134" t="str">
            <v>Công ty CP Quản lý dự án EPM</v>
          </cell>
          <cell r="G134" t="str">
            <v>G</v>
          </cell>
          <cell r="H134" t="str">
            <v>Khối Kinh Doanh &amp; Triển khai dự án</v>
          </cell>
          <cell r="I134" t="str">
            <v>Phòng Quản lý thiết kế</v>
          </cell>
          <cell r="J134" t="str">
            <v>Bộ phận Cơ điện (M&amp;E)</v>
          </cell>
          <cell r="K134" t="str">
            <v>Bộ phận Cơ điện (M&amp;E)</v>
          </cell>
          <cell r="L134" t="str">
            <v>Chuyên viên Quản lý thiết kế M&amp;E</v>
          </cell>
          <cell r="M134" t="str">
            <v>C2</v>
          </cell>
          <cell r="N134">
            <v>42132</v>
          </cell>
          <cell r="O134">
            <v>42826</v>
          </cell>
          <cell r="P134" t="str">
            <v>064/2017/HĐLĐ-EPM</v>
          </cell>
          <cell r="Q134" t="str">
            <v>XĐTH</v>
          </cell>
          <cell r="R134" t="str">
            <v>3. Từ 24 đến dưới 36 tháng</v>
          </cell>
          <cell r="S134">
            <v>42826</v>
          </cell>
          <cell r="T134">
            <v>43646</v>
          </cell>
          <cell r="U134" t="str">
            <v>01</v>
          </cell>
          <cell r="V134">
            <v>-608</v>
          </cell>
          <cell r="W134" t="str">
            <v>CT</v>
          </cell>
          <cell r="X134">
            <v>0</v>
          </cell>
          <cell r="Y134">
            <v>0.58082191780821912</v>
          </cell>
          <cell r="Z134">
            <v>42826</v>
          </cell>
          <cell r="AA134">
            <v>7000000</v>
          </cell>
          <cell r="AB134">
            <v>0</v>
          </cell>
          <cell r="AC134">
            <v>0</v>
          </cell>
          <cell r="AD134">
            <v>0</v>
          </cell>
          <cell r="AE134">
            <v>7000000</v>
          </cell>
          <cell r="AF134">
            <v>14000000</v>
          </cell>
          <cell r="AG134" t="str">
            <v>Nam</v>
          </cell>
          <cell r="AH134">
            <v>31987</v>
          </cell>
          <cell r="AI134">
            <v>7</v>
          </cell>
          <cell r="AJ134" t="str">
            <v>0902260928</v>
          </cell>
          <cell r="AK134" t="str">
            <v>không có</v>
          </cell>
          <cell r="AL134" t="str">
            <v>sangnc@tdj.vn</v>
          </cell>
          <cell r="AM134" t="str">
            <v>sangnc@chgroup.vn</v>
          </cell>
          <cell r="AN134" t="str">
            <v>001087015233</v>
          </cell>
          <cell r="AO134">
            <v>42656</v>
          </cell>
          <cell r="AP134" t="str">
            <v>Hà Nội</v>
          </cell>
          <cell r="AQ134" t="str">
            <v>La Phù, Hoài Đức, Hà Nội</v>
          </cell>
          <cell r="AR134" t="str">
            <v>La Phù, Hoài Đức, Hà Nội</v>
          </cell>
          <cell r="AS134">
            <v>0</v>
          </cell>
          <cell r="AT134">
            <v>0</v>
          </cell>
          <cell r="AU134">
            <v>0</v>
          </cell>
          <cell r="AV134">
            <v>0</v>
          </cell>
          <cell r="AW134">
            <v>0</v>
          </cell>
          <cell r="AX134">
            <v>0</v>
          </cell>
          <cell r="AY134">
            <v>0</v>
          </cell>
          <cell r="AZ134">
            <v>0</v>
          </cell>
          <cell r="BA134">
            <v>0</v>
          </cell>
          <cell r="BB134">
            <v>0</v>
          </cell>
          <cell r="BC134">
            <v>0</v>
          </cell>
          <cell r="BD134" t="str">
            <v>0904964882</v>
          </cell>
          <cell r="BE134" t="str">
            <v>ĐH Bách Khoa HN: Kỹ thuật điện</v>
          </cell>
          <cell r="BF134" t="str">
            <v>ĐH</v>
          </cell>
          <cell r="BG134">
            <v>0</v>
          </cell>
          <cell r="BH134">
            <v>0</v>
          </cell>
          <cell r="BI134">
            <v>8276348494</v>
          </cell>
          <cell r="BJ134" t="str">
            <v>8276348494_x005F_x005F_x005F_x005F_x005F_x005F_x005F_x000D__x005F_x005F_x005F_x000D__x005F_x000D__x000D_
(112056329)</v>
          </cell>
          <cell r="BK134">
            <v>0</v>
          </cell>
          <cell r="BL134" t="str">
            <v>0115115384</v>
          </cell>
          <cell r="BM134">
            <v>0</v>
          </cell>
          <cell r="BN134" t="str">
            <v xml:space="preserve">1. NLĐ giữ </v>
          </cell>
          <cell r="BO134" t="str">
            <v>1. Đang tham gia BHXH</v>
          </cell>
          <cell r="BP134" t="str">
            <v xml:space="preserve">1. 2011 - 2015: Công ty TNHH Shumizu Việt NamKỹ sư điện - thiết kế điện </v>
          </cell>
          <cell r="BQ134">
            <v>4</v>
          </cell>
          <cell r="BR134">
            <v>42132</v>
          </cell>
          <cell r="BS134">
            <v>0</v>
          </cell>
          <cell r="BT134">
            <v>2.48</v>
          </cell>
          <cell r="BU134">
            <v>6.48</v>
          </cell>
          <cell r="BV134" t="str">
            <v>01PT</v>
          </cell>
          <cell r="BW134" t="str">
            <v>01BG</v>
          </cell>
          <cell r="BX134" t="str">
            <v>01 Bản sao</v>
          </cell>
          <cell r="BY134" t="str">
            <v>01PT</v>
          </cell>
          <cell r="BZ134" t="str">
            <v>01PT</v>
          </cell>
          <cell r="CA134" t="str">
            <v>THIẾU</v>
          </cell>
          <cell r="CB134" t="str">
            <v>01PT Bằng TN ĐH Bách Khoa Hà Nội - chuyên ngành Thiết bị điện - điện tử.</v>
          </cell>
          <cell r="CC134">
            <v>0</v>
          </cell>
          <cell r="CD134">
            <v>0</v>
          </cell>
          <cell r="CE134">
            <v>0</v>
          </cell>
          <cell r="CF134">
            <v>0</v>
          </cell>
          <cell r="CG134" t="str">
            <v>THIẾU</v>
          </cell>
          <cell r="CH134">
            <v>42370</v>
          </cell>
          <cell r="CI134">
            <v>3800000</v>
          </cell>
          <cell r="CJ134">
            <v>0</v>
          </cell>
          <cell r="CK134">
            <v>6200000</v>
          </cell>
          <cell r="CL134">
            <v>10000000</v>
          </cell>
          <cell r="CM134">
            <v>42491</v>
          </cell>
          <cell r="CN134">
            <v>3800000</v>
          </cell>
          <cell r="CO134">
            <v>0</v>
          </cell>
          <cell r="CP134">
            <v>8700000</v>
          </cell>
          <cell r="CQ134">
            <v>12500000</v>
          </cell>
          <cell r="CR134">
            <v>42736</v>
          </cell>
          <cell r="CS134">
            <v>4050000</v>
          </cell>
          <cell r="CT134">
            <v>0</v>
          </cell>
          <cell r="CU134">
            <v>8450000</v>
          </cell>
          <cell r="CV134">
            <v>12500000</v>
          </cell>
          <cell r="CW134">
            <v>42826</v>
          </cell>
          <cell r="CX134">
            <v>7000000</v>
          </cell>
          <cell r="CY134">
            <v>0</v>
          </cell>
          <cell r="CZ134">
            <v>7000000</v>
          </cell>
          <cell r="DA134">
            <v>14000000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42132</v>
          </cell>
          <cell r="DR134" t="str">
            <v>Khối Thực hiện dự án</v>
          </cell>
          <cell r="DS134" t="str">
            <v>Ban Kỹ thuật thi công</v>
          </cell>
          <cell r="DT134" t="str">
            <v>Bộ phận Shop - BIM</v>
          </cell>
          <cell r="DU134" t="str">
            <v>Kỹ sư điện</v>
          </cell>
          <cell r="DV134">
            <v>42675</v>
          </cell>
          <cell r="DW134" t="str">
            <v>Khối Thực hiện dự án</v>
          </cell>
          <cell r="DX134" t="str">
            <v>Ban Quản lý các dự án</v>
          </cell>
          <cell r="DY134" t="str">
            <v>Bộ phận kỹ thuật</v>
          </cell>
          <cell r="DZ134" t="str">
            <v>Chuyên viên quản lý thiết kế- cơ điện</v>
          </cell>
          <cell r="EA134">
            <v>42826</v>
          </cell>
          <cell r="EB134" t="str">
            <v>Điều chuyển TD/C2</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42838</v>
          </cell>
          <cell r="EW134" t="str">
            <v>MỘC</v>
          </cell>
          <cell r="EX134" t="str">
            <v>103005030819</v>
          </cell>
          <cell r="EY134" t="str">
            <v>Hà Nội</v>
          </cell>
        </row>
        <row r="135">
          <cell r="C135">
            <v>10031</v>
          </cell>
          <cell r="D135" t="str">
            <v>Phạm Thị Lê Ngọc</v>
          </cell>
          <cell r="E135" t="str">
            <v>C2</v>
          </cell>
          <cell r="F135" t="str">
            <v>Công ty CP Quản lý dự án EPM</v>
          </cell>
          <cell r="G135" t="str">
            <v>G</v>
          </cell>
          <cell r="H135" t="str">
            <v>Khối Kinh Doanh &amp; Triển khai dự án</v>
          </cell>
          <cell r="I135" t="str">
            <v>Phòng Quản lý thiết kế</v>
          </cell>
          <cell r="J135" t="str">
            <v>Bộ phận Kiểm soát thiết kế, BIM</v>
          </cell>
          <cell r="K135" t="str">
            <v>Bộ phận Kiểm soát thiết kế, BIM</v>
          </cell>
          <cell r="L135" t="str">
            <v>Chuyên viên Kiểm soát thiết kế, BIM</v>
          </cell>
          <cell r="M135" t="str">
            <v>C2</v>
          </cell>
          <cell r="N135">
            <v>42079</v>
          </cell>
          <cell r="O135">
            <v>42826</v>
          </cell>
          <cell r="P135" t="str">
            <v>063/2017/HĐLĐ-EPM</v>
          </cell>
          <cell r="Q135" t="str">
            <v>XĐTH</v>
          </cell>
          <cell r="R135" t="str">
            <v>3. Từ 24 đến dưới 36 tháng</v>
          </cell>
          <cell r="S135">
            <v>42826</v>
          </cell>
          <cell r="T135">
            <v>43555</v>
          </cell>
          <cell r="U135" t="str">
            <v>01</v>
          </cell>
          <cell r="V135">
            <v>-517</v>
          </cell>
          <cell r="W135" t="str">
            <v>CT</v>
          </cell>
          <cell r="X135">
            <v>0</v>
          </cell>
          <cell r="Y135">
            <v>0.58082191780821912</v>
          </cell>
          <cell r="Z135">
            <v>42826</v>
          </cell>
          <cell r="AA135">
            <v>8500000</v>
          </cell>
          <cell r="AB135">
            <v>0</v>
          </cell>
          <cell r="AC135">
            <v>0</v>
          </cell>
          <cell r="AD135">
            <v>0</v>
          </cell>
          <cell r="AE135">
            <v>8500000</v>
          </cell>
          <cell r="AF135">
            <v>17000000</v>
          </cell>
          <cell r="AG135" t="str">
            <v>Nữ</v>
          </cell>
          <cell r="AH135">
            <v>26000</v>
          </cell>
          <cell r="AI135">
            <v>3</v>
          </cell>
          <cell r="AJ135" t="str">
            <v>0912060778</v>
          </cell>
          <cell r="AK135" t="str">
            <v>không có</v>
          </cell>
          <cell r="AL135" t="str">
            <v>ngocptl@tdj.vn</v>
          </cell>
          <cell r="AM135" t="str">
            <v>ngocptl@chgroup.vn</v>
          </cell>
          <cell r="AN135" t="str">
            <v>011641655</v>
          </cell>
          <cell r="AO135">
            <v>38411</v>
          </cell>
          <cell r="AP135" t="str">
            <v>Hà Nội</v>
          </cell>
          <cell r="AQ135" t="str">
            <v>Số 17 A3 Giảng Võ, Ba Đình, Hà Nội</v>
          </cell>
          <cell r="AR135" t="str">
            <v>Số 16, ngách 102/60 Phố Pháo Đài Láng, Láng Thượng, Đống Đa, HN</v>
          </cell>
          <cell r="AS135">
            <v>0</v>
          </cell>
          <cell r="AT135">
            <v>0</v>
          </cell>
          <cell r="AU135">
            <v>0</v>
          </cell>
          <cell r="AV135">
            <v>0</v>
          </cell>
          <cell r="AW135">
            <v>0</v>
          </cell>
          <cell r="AX135">
            <v>0</v>
          </cell>
          <cell r="AY135">
            <v>0</v>
          </cell>
          <cell r="AZ135">
            <v>0</v>
          </cell>
          <cell r="BA135">
            <v>0</v>
          </cell>
          <cell r="BB135">
            <v>0</v>
          </cell>
          <cell r="BC135">
            <v>0</v>
          </cell>
          <cell r="BD135" t="str">
            <v>0912060778</v>
          </cell>
          <cell r="BE135" t="str">
            <v>1. ĐH XD: XD dân dụng và công nghiệp_x005F_x005F_x005F_x005F_x005F_x005F_x005F_x000D__x005F_x005F_x005F_x000D__x005F_x000D__x000D_
2. ĐH XD: thạc sỹ kỹ thuật</v>
          </cell>
          <cell r="BF135" t="str">
            <v>Thạc sỹ</v>
          </cell>
          <cell r="BG135">
            <v>0</v>
          </cell>
          <cell r="BH135" t="str">
            <v>1. Chứng chỉ bồi dưỡng nghiệp vụ quản lý dự án đầu tư_x005F_x005F_x005F_x005F_x005F_x005F_x005F_x000D__x005F_x005F_x005F_x000D__x005F_x000D__x000D_
2. Chứng chỉ nghiệp vụ đấu thầu</v>
          </cell>
          <cell r="BI135">
            <v>8049023570</v>
          </cell>
          <cell r="BJ135">
            <v>8049023570</v>
          </cell>
          <cell r="BK135">
            <v>0</v>
          </cell>
          <cell r="BL135" t="str">
            <v>0104014709</v>
          </cell>
          <cell r="BM135">
            <v>0</v>
          </cell>
          <cell r="BN135">
            <v>0</v>
          </cell>
          <cell r="BO135" t="str">
            <v>1. Đang tham gia BHXH</v>
          </cell>
          <cell r="BP135" t="str">
            <v>1. 2012 - 2014: ĐH Quốc tế Bắc Hà - Trợ lý, Giảng viên khoa Xây dựng_x005F_x005F_x005F_x005F_x005F_x005F_x005F_x000D__x005F_x005F_x005F_x000D__x005F_x000D__x000D_
2. 2011 - 2012: Công ty CP Liên kết Công nghệ xây dựng Telico - Phụ trách kỹ thuật</v>
          </cell>
          <cell r="BQ135">
            <v>14</v>
          </cell>
          <cell r="BR135">
            <v>42079</v>
          </cell>
          <cell r="BS135">
            <v>0</v>
          </cell>
          <cell r="BT135">
            <v>2.63</v>
          </cell>
          <cell r="BU135">
            <v>16.63</v>
          </cell>
          <cell r="BV135" t="str">
            <v>01PT</v>
          </cell>
          <cell r="BW135" t="str">
            <v>01PT Chưa có xác nhận của chính quyền địa phương.</v>
          </cell>
          <cell r="BX135" t="str">
            <v>THIẾU</v>
          </cell>
          <cell r="BY135" t="str">
            <v>THIẾU</v>
          </cell>
          <cell r="BZ135" t="str">
            <v>THIẾU</v>
          </cell>
          <cell r="CA135" t="str">
            <v>THIẾU</v>
          </cell>
          <cell r="CB135" t="str">
            <v>1PTCC Bằng Thạc sĩ trường Đại học Xây dựng (kèm bảng điểm)</v>
          </cell>
          <cell r="CC135" t="str">
            <v>01PTCC Bằng TN Đại học xây dựng chuyên ngành xây dựng dân dụng và công nghiệp (kèm bảng điểm)</v>
          </cell>
          <cell r="CD135" t="str">
            <v>01PTCC Chứng chỉ bồi dưỡng nghiệp vụ quản lý dự án đầu tư</v>
          </cell>
          <cell r="CE135" t="str">
            <v>01PTCC Chứng chỉ nghiệp vụ đấu thầu</v>
          </cell>
          <cell r="CF135">
            <v>0</v>
          </cell>
          <cell r="CG135" t="str">
            <v>THIẾU</v>
          </cell>
          <cell r="CH135">
            <v>42491</v>
          </cell>
          <cell r="CI135">
            <v>3800000</v>
          </cell>
          <cell r="CJ135">
            <v>0</v>
          </cell>
          <cell r="CK135">
            <v>10200000</v>
          </cell>
          <cell r="CL135">
            <v>14000000</v>
          </cell>
          <cell r="CM135">
            <v>42736</v>
          </cell>
          <cell r="CN135">
            <v>4050000</v>
          </cell>
          <cell r="CO135">
            <v>0</v>
          </cell>
          <cell r="CP135">
            <v>9950000</v>
          </cell>
          <cell r="CQ135">
            <v>14000000</v>
          </cell>
          <cell r="CR135">
            <v>42826</v>
          </cell>
          <cell r="CS135">
            <v>8500000</v>
          </cell>
          <cell r="CT135">
            <v>0</v>
          </cell>
          <cell r="CU135">
            <v>8500000</v>
          </cell>
          <cell r="CV135">
            <v>17000000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42079</v>
          </cell>
          <cell r="DR135" t="str">
            <v>Khối Thực hiện dự án</v>
          </cell>
          <cell r="DS135" t="str">
            <v>Ban Kỹ thuật thi công</v>
          </cell>
          <cell r="DT135" t="str">
            <v>Bộ phận kỹ thuật</v>
          </cell>
          <cell r="DU135" t="str">
            <v>Cán bộ kỹ thuật</v>
          </cell>
          <cell r="DV135">
            <v>42675</v>
          </cell>
          <cell r="DW135" t="str">
            <v>Khối Thực hiện dự án</v>
          </cell>
          <cell r="DX135" t="str">
            <v>Ban Quản lý các dự án</v>
          </cell>
          <cell r="DY135" t="str">
            <v>Bộ phận kỹ thuật</v>
          </cell>
          <cell r="DZ135" t="str">
            <v>Chuyên viên quản lý thiết kế- xây dựng</v>
          </cell>
          <cell r="EA135">
            <v>42826</v>
          </cell>
          <cell r="EB135" t="str">
            <v>Điều chuyển TD/C2</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42838</v>
          </cell>
          <cell r="EW135" t="str">
            <v>KIM</v>
          </cell>
          <cell r="EX135" t="str">
            <v>101002307765</v>
          </cell>
          <cell r="EY135" t="str">
            <v>Hà Nội</v>
          </cell>
        </row>
        <row r="136">
          <cell r="C136">
            <v>10028</v>
          </cell>
          <cell r="D136" t="str">
            <v>Trần Anh</v>
          </cell>
          <cell r="E136" t="str">
            <v>C2</v>
          </cell>
          <cell r="F136" t="str">
            <v>Công ty CP Quản lý dự án EPM</v>
          </cell>
          <cell r="G136" t="str">
            <v>B</v>
          </cell>
          <cell r="H136" t="str">
            <v>Khối Kinh Doanh &amp; Triển khai dự án</v>
          </cell>
          <cell r="I136" t="str">
            <v>Phòng Quản lý dự án</v>
          </cell>
          <cell r="J136" t="str">
            <v>Phòng Quản lý dự án</v>
          </cell>
          <cell r="K136" t="str">
            <v>Phòng Quản lý dự án</v>
          </cell>
          <cell r="L136" t="str">
            <v xml:space="preserve">Trưởng phòng Quản lý dự án </v>
          </cell>
          <cell r="M136" t="str">
            <v>C2</v>
          </cell>
          <cell r="N136">
            <v>41945</v>
          </cell>
          <cell r="O136">
            <v>42736</v>
          </cell>
          <cell r="P136" t="str">
            <v>054/2017/HĐLĐ-EPM</v>
          </cell>
          <cell r="Q136" t="str">
            <v>Không XĐTH</v>
          </cell>
          <cell r="R136" t="str">
            <v>1. Không XĐTH</v>
          </cell>
          <cell r="S136">
            <v>42736</v>
          </cell>
          <cell r="T136">
            <v>0</v>
          </cell>
          <cell r="U136" t="str">
            <v>01</v>
          </cell>
          <cell r="V136">
            <v>43038</v>
          </cell>
          <cell r="W136" t="str">
            <v>CT</v>
          </cell>
          <cell r="X136">
            <v>0</v>
          </cell>
          <cell r="Y136">
            <v>0.82739726027397265</v>
          </cell>
          <cell r="Z136">
            <v>42826</v>
          </cell>
          <cell r="AA136">
            <v>20500000</v>
          </cell>
          <cell r="AB136">
            <v>0</v>
          </cell>
          <cell r="AC136">
            <v>0</v>
          </cell>
          <cell r="AD136">
            <v>0</v>
          </cell>
          <cell r="AE136">
            <v>20500000</v>
          </cell>
          <cell r="AF136">
            <v>41000000</v>
          </cell>
          <cell r="AG136" t="str">
            <v>Nam</v>
          </cell>
          <cell r="AH136">
            <v>26188</v>
          </cell>
          <cell r="AI136">
            <v>9</v>
          </cell>
          <cell r="AJ136" t="str">
            <v>0989145867</v>
          </cell>
          <cell r="AK136" t="str">
            <v>không có</v>
          </cell>
          <cell r="AL136" t="str">
            <v>trananh@tdj.vn</v>
          </cell>
          <cell r="AM136" t="str">
            <v>trananh@chgroup.vn</v>
          </cell>
          <cell r="AN136" t="str">
            <v>011431562</v>
          </cell>
          <cell r="AO136">
            <v>39385</v>
          </cell>
          <cell r="AP136" t="str">
            <v>Hà Nội</v>
          </cell>
          <cell r="AQ136" t="str">
            <v>D6 - Phòng 402, Trung Tự, Đống Đa, Hà Nội</v>
          </cell>
          <cell r="AR136" t="str">
            <v>D6 - Phòng 402, Trung Tự, Đống Đa, Hà Nội</v>
          </cell>
          <cell r="AS136">
            <v>0</v>
          </cell>
          <cell r="AT136">
            <v>0</v>
          </cell>
          <cell r="AU136">
            <v>0</v>
          </cell>
          <cell r="AV136">
            <v>0</v>
          </cell>
          <cell r="AW136">
            <v>0</v>
          </cell>
          <cell r="AX136">
            <v>0</v>
          </cell>
          <cell r="AY136">
            <v>0</v>
          </cell>
          <cell r="AZ136">
            <v>0</v>
          </cell>
          <cell r="BA136">
            <v>0</v>
          </cell>
          <cell r="BB136">
            <v>0</v>
          </cell>
          <cell r="BC136">
            <v>0</v>
          </cell>
          <cell r="BD136" t="str">
            <v>Vợ Vũ Minh Ngọc: 0948883289</v>
          </cell>
          <cell r="BE136" t="str">
            <v>ĐH XD HN</v>
          </cell>
          <cell r="BF136" t="str">
            <v>ĐH</v>
          </cell>
          <cell r="BG136" t="str">
            <v>Xây dựng công trình Biển</v>
          </cell>
          <cell r="BH136">
            <v>0</v>
          </cell>
          <cell r="BI136" t="str">
            <v>8058542484</v>
          </cell>
          <cell r="BJ136">
            <v>8058542484</v>
          </cell>
          <cell r="BK136">
            <v>1</v>
          </cell>
          <cell r="BL136" t="str">
            <v>0102012992</v>
          </cell>
          <cell r="BM136">
            <v>0</v>
          </cell>
          <cell r="BN136" t="str">
            <v>2. NLĐ gửi Cty</v>
          </cell>
          <cell r="BO136" t="str">
            <v>1. Đang tham gia BHXH</v>
          </cell>
          <cell r="BP136">
            <v>0</v>
          </cell>
          <cell r="BQ136">
            <v>0</v>
          </cell>
          <cell r="BR136">
            <v>0</v>
          </cell>
          <cell r="BS136">
            <v>0</v>
          </cell>
          <cell r="BT136">
            <v>0</v>
          </cell>
          <cell r="BU136">
            <v>0</v>
          </cell>
          <cell r="BV136">
            <v>0</v>
          </cell>
          <cell r="BW136">
            <v>0</v>
          </cell>
          <cell r="BX136">
            <v>0</v>
          </cell>
          <cell r="BY136">
            <v>0</v>
          </cell>
          <cell r="BZ136">
            <v>0</v>
          </cell>
          <cell r="CA136">
            <v>0</v>
          </cell>
          <cell r="CB136">
            <v>0</v>
          </cell>
          <cell r="CC136">
            <v>0</v>
          </cell>
          <cell r="CD136">
            <v>0</v>
          </cell>
          <cell r="CE136">
            <v>0</v>
          </cell>
          <cell r="CF136">
            <v>0</v>
          </cell>
          <cell r="CG136">
            <v>0</v>
          </cell>
          <cell r="CH136">
            <v>0</v>
          </cell>
          <cell r="CI136">
            <v>0</v>
          </cell>
          <cell r="CJ136">
            <v>0</v>
          </cell>
          <cell r="CK136">
            <v>0</v>
          </cell>
          <cell r="CL136">
            <v>0</v>
          </cell>
          <cell r="CM136">
            <v>0</v>
          </cell>
          <cell r="CN136">
            <v>0</v>
          </cell>
          <cell r="CO136">
            <v>0</v>
          </cell>
          <cell r="CP136">
            <v>0</v>
          </cell>
          <cell r="CQ136">
            <v>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0</v>
          </cell>
          <cell r="DR136">
            <v>0</v>
          </cell>
          <cell r="DS136">
            <v>0</v>
          </cell>
          <cell r="DT136">
            <v>0</v>
          </cell>
          <cell r="DU136">
            <v>0</v>
          </cell>
          <cell r="DV136">
            <v>0</v>
          </cell>
          <cell r="DW136">
            <v>0</v>
          </cell>
          <cell r="DX136">
            <v>0</v>
          </cell>
          <cell r="DY136">
            <v>0</v>
          </cell>
          <cell r="DZ136">
            <v>0</v>
          </cell>
          <cell r="EA136">
            <v>0</v>
          </cell>
          <cell r="EB136">
            <v>0</v>
          </cell>
          <cell r="EC136">
            <v>23</v>
          </cell>
          <cell r="ED136">
            <v>41945</v>
          </cell>
          <cell r="EE136">
            <v>0</v>
          </cell>
          <cell r="EF136">
            <v>2.99</v>
          </cell>
          <cell r="EG136">
            <v>25.990000000000002</v>
          </cell>
          <cell r="EH136" t="str">
            <v>THIẾU</v>
          </cell>
          <cell r="EI136" t="str">
            <v>THIẾU</v>
          </cell>
          <cell r="EJ136" t="str">
            <v>THIẾU</v>
          </cell>
          <cell r="EK136" t="str">
            <v>01PT</v>
          </cell>
          <cell r="EL136" t="str">
            <v>THIẾU</v>
          </cell>
          <cell r="EM136" t="str">
            <v>THIẾU</v>
          </cell>
          <cell r="EN136" t="str">
            <v>01PT Bằng TNĐH Xây dựng - ngành Xây dựng công trình biển.</v>
          </cell>
          <cell r="EO136">
            <v>0</v>
          </cell>
          <cell r="EP136" t="str">
            <v>01PT Chứng nhận Huấn luyện An toàn lao động - Vệ sinh lao động - cấp ngày 21/04/2015</v>
          </cell>
          <cell r="EQ136" t="str">
            <v>2.1. 01PTCC Chứng nhận bồi dưỡng nghiệp vụ quản lý dự án đầu  tư xd công trình;_x005F_x005F_x005F_x005F_x005F_x005F_x005F_x000D__x005F_x005F_x005F_x000D__x005F_x000D__x000D_
2.2. 01PTC Chứng nhận bồi dưỡng nghiệp vụ giám đốc tư vấn quản lý dự án.</v>
          </cell>
          <cell r="ER136" t="str">
            <v>01PTCC Chứng chỉ hành nghê giám sát xây dựng: Xây dựng và hoàn thiện - có giá trị đến ngày 19/04/2019</v>
          </cell>
          <cell r="ES136" t="str">
            <v>THIẾU</v>
          </cell>
          <cell r="ET136">
            <v>42370</v>
          </cell>
          <cell r="EU136">
            <v>6300000</v>
          </cell>
          <cell r="EV136">
            <v>0</v>
          </cell>
          <cell r="EW136">
            <v>34700000</v>
          </cell>
          <cell r="EX136">
            <v>41000000</v>
          </cell>
          <cell r="EY136">
            <v>42826</v>
          </cell>
        </row>
        <row r="137">
          <cell r="C137">
            <v>10041</v>
          </cell>
          <cell r="D137" t="str">
            <v>Lê Thị Lan Anh</v>
          </cell>
          <cell r="E137" t="str">
            <v>C2</v>
          </cell>
          <cell r="F137" t="str">
            <v>Công ty CP Quản lý dự án EPM</v>
          </cell>
          <cell r="G137" t="str">
            <v>D</v>
          </cell>
          <cell r="H137" t="str">
            <v>Khối Kinh Doanh &amp; Triển khai dự án</v>
          </cell>
          <cell r="I137" t="str">
            <v>Phòng Quản lý dự án</v>
          </cell>
          <cell r="J137" t="str">
            <v>Bộ phận Quản lý QA, QC</v>
          </cell>
          <cell r="K137" t="str">
            <v>Bộ phận Quản lý QA, QC</v>
          </cell>
          <cell r="L137" t="str">
            <v>Phó phòng Quản lý dự án kiêm Phụ trách Phòng Quản lý Kinh tế Đấu thầu</v>
          </cell>
          <cell r="M137" t="str">
            <v>C2</v>
          </cell>
          <cell r="N137">
            <v>42506</v>
          </cell>
          <cell r="O137">
            <v>42893</v>
          </cell>
          <cell r="P137" t="str">
            <v>078/2017/HĐLĐ-EPM</v>
          </cell>
          <cell r="Q137" t="str">
            <v>XĐTH</v>
          </cell>
          <cell r="R137" t="str">
            <v>3. Từ 24 đến dưới 36 tháng</v>
          </cell>
          <cell r="S137">
            <v>42948</v>
          </cell>
          <cell r="T137">
            <v>43677</v>
          </cell>
          <cell r="U137" t="str">
            <v>02</v>
          </cell>
          <cell r="V137">
            <v>-639</v>
          </cell>
          <cell r="W137" t="str">
            <v>CT</v>
          </cell>
          <cell r="X137">
            <v>0</v>
          </cell>
          <cell r="Y137">
            <v>0.39726027397260272</v>
          </cell>
          <cell r="Z137">
            <v>42826</v>
          </cell>
          <cell r="AA137">
            <v>15000000</v>
          </cell>
          <cell r="AB137">
            <v>0</v>
          </cell>
          <cell r="AC137">
            <v>0</v>
          </cell>
          <cell r="AD137">
            <v>0</v>
          </cell>
          <cell r="AE137">
            <v>15000000</v>
          </cell>
          <cell r="AF137">
            <v>30000000</v>
          </cell>
          <cell r="AG137" t="str">
            <v>Nữ</v>
          </cell>
          <cell r="AH137">
            <v>29796</v>
          </cell>
          <cell r="AI137">
            <v>7</v>
          </cell>
          <cell r="AJ137" t="str">
            <v>0983066990</v>
          </cell>
          <cell r="AK137" t="str">
            <v>không có</v>
          </cell>
          <cell r="AL137" t="str">
            <v>anhltl@tdj.vn</v>
          </cell>
          <cell r="AM137" t="str">
            <v>anhltl@chgroup.vn</v>
          </cell>
          <cell r="AN137" t="str">
            <v>011927443</v>
          </cell>
          <cell r="AO137">
            <v>38575</v>
          </cell>
          <cell r="AP137" t="str">
            <v>Hà Nội</v>
          </cell>
          <cell r="AQ137" t="str">
            <v>P820, chung cư 30 Phạm Văn Đồng, Dịch Vọng Hậu, Cầu Giấy, Hà Nội</v>
          </cell>
          <cell r="AR137" t="str">
            <v>P280, chung cư 30 Phạm Văn Đồng, Dịch Vọng Hậu, Cầu Giấy, Hà Nội</v>
          </cell>
          <cell r="AS137" t="str">
            <v>Phạm Hồng Lĩnh</v>
          </cell>
          <cell r="AT137" t="str">
            <v>1980</v>
          </cell>
          <cell r="AU137" t="str">
            <v>Kiến trúc sư</v>
          </cell>
          <cell r="AV137" t="str">
            <v>Phạm Đình Bảo</v>
          </cell>
          <cell r="AW137" t="str">
            <v>2006</v>
          </cell>
          <cell r="AX137" t="str">
            <v>Phạm Bình Minh</v>
          </cell>
          <cell r="AY137" t="str">
            <v>2013</v>
          </cell>
          <cell r="AZ137">
            <v>0</v>
          </cell>
          <cell r="BA137">
            <v>0</v>
          </cell>
          <cell r="BB137">
            <v>0</v>
          </cell>
          <cell r="BC137">
            <v>0</v>
          </cell>
          <cell r="BD137" t="str">
            <v xml:space="preserve"> 0983111318 </v>
          </cell>
          <cell r="BE137" t="str">
            <v>HV Ngân Hàng: Cử nhân tài chính ngân hàng</v>
          </cell>
          <cell r="BF137" t="str">
            <v>ĐH</v>
          </cell>
          <cell r="BG137">
            <v>0</v>
          </cell>
          <cell r="BH137">
            <v>0</v>
          </cell>
          <cell r="BI137">
            <v>8008604047</v>
          </cell>
          <cell r="BJ137">
            <v>8008604047</v>
          </cell>
          <cell r="BK137">
            <v>2</v>
          </cell>
          <cell r="BL137" t="str">
            <v>0106028433</v>
          </cell>
          <cell r="BM137">
            <v>0</v>
          </cell>
          <cell r="BN137" t="str">
            <v xml:space="preserve">1. NLĐ giữ </v>
          </cell>
          <cell r="BO137" t="str">
            <v>1. Đang tham gia BHXH</v>
          </cell>
          <cell r="BP137" t="str">
            <v>1. T11/2013 - 06/2016: Công ty CP ĐT XD &amp; TM DV Bắc Hà - Phó Giám đốc_x005F_x005F_x005F_x005F_x005F_x005F_x005F_x000D__x005F_x005F_x005F_x000D__x005F_x000D__x000D_
2. T10/2004 - T10/2013: Trung tâm PT Công nghệ xây dựng (Công ty CP DDaaT &amp; PT Nhà HN 22) - NV kế toán &amp; phụ trách nhân sự</v>
          </cell>
          <cell r="BQ137">
            <v>12</v>
          </cell>
          <cell r="BR137">
            <v>42506</v>
          </cell>
          <cell r="BS137">
            <v>0</v>
          </cell>
          <cell r="BT137">
            <v>1.46</v>
          </cell>
          <cell r="BU137">
            <v>13.46</v>
          </cell>
          <cell r="BV137" t="str">
            <v>01PT</v>
          </cell>
          <cell r="BW137" t="str">
            <v>01BG</v>
          </cell>
          <cell r="BX137" t="str">
            <v>02PT</v>
          </cell>
          <cell r="BY137" t="str">
            <v>01PTCC+01PT</v>
          </cell>
          <cell r="BZ137" t="str">
            <v>01PTCC</v>
          </cell>
          <cell r="CA137" t="str">
            <v>01BG</v>
          </cell>
          <cell r="CB137" t="str">
            <v>01PTCC Bằng TN HV Ngân hàng - hệ cao đẳng - Cử nhân Tài chính tín dụng</v>
          </cell>
          <cell r="CC137" t="str">
            <v>Bằng TN ĐH HV Ngân hàng - hệ chuyên tu - Cử nhân Kinh tế</v>
          </cell>
          <cell r="CD137">
            <v>0</v>
          </cell>
          <cell r="CE137">
            <v>0</v>
          </cell>
          <cell r="CF137">
            <v>0</v>
          </cell>
          <cell r="CG137" t="str">
            <v>THIẾU</v>
          </cell>
          <cell r="CH137">
            <v>42499</v>
          </cell>
          <cell r="CI137">
            <v>4500000</v>
          </cell>
          <cell r="CJ137">
            <v>0</v>
          </cell>
          <cell r="CK137">
            <v>20500000</v>
          </cell>
          <cell r="CL137">
            <v>25000000</v>
          </cell>
          <cell r="CM137">
            <v>42826</v>
          </cell>
          <cell r="CN137">
            <v>15000000</v>
          </cell>
          <cell r="CO137">
            <v>0</v>
          </cell>
          <cell r="CP137">
            <v>15000000</v>
          </cell>
          <cell r="CQ137">
            <v>30000000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42506</v>
          </cell>
          <cell r="DR137" t="str">
            <v>Khối Triển khai đầu tư</v>
          </cell>
          <cell r="DS137" t="str">
            <v>Ban Quản lý các dự án</v>
          </cell>
          <cell r="DT137" t="str">
            <v>Ban Quản lý các dự án</v>
          </cell>
          <cell r="DU137" t="str">
            <v>Phó ban quản lý các dự án</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42838</v>
          </cell>
          <cell r="EW137" t="str">
            <v>THỔ</v>
          </cell>
          <cell r="EX137" t="str">
            <v>103003186034</v>
          </cell>
          <cell r="EY137">
            <v>0</v>
          </cell>
        </row>
        <row r="138">
          <cell r="C138">
            <v>10042</v>
          </cell>
          <cell r="D138" t="str">
            <v>Phạm Đức Nam</v>
          </cell>
          <cell r="E138" t="str">
            <v>C2</v>
          </cell>
          <cell r="F138" t="str">
            <v>Công ty CP Quản lý dự án EPM</v>
          </cell>
          <cell r="G138" t="str">
            <v>G</v>
          </cell>
          <cell r="H138" t="str">
            <v>Khối Kinh Doanh &amp; Triển khai dự án</v>
          </cell>
          <cell r="I138" t="str">
            <v>Phòng Quản lý dự án</v>
          </cell>
          <cell r="J138" t="str">
            <v>Bộ phận Quản lý QA, QC</v>
          </cell>
          <cell r="K138" t="str">
            <v>Bộ phận  Quản lý QA, QC</v>
          </cell>
          <cell r="L138" t="str">
            <v>Chuyên viên Quản lý QA, QC</v>
          </cell>
          <cell r="M138" t="str">
            <v>C2</v>
          </cell>
          <cell r="N138">
            <v>42534</v>
          </cell>
          <cell r="O138">
            <v>42893</v>
          </cell>
          <cell r="P138" t="str">
            <v>079/2017/HĐLĐ-EPM</v>
          </cell>
          <cell r="Q138" t="str">
            <v>XĐTH</v>
          </cell>
          <cell r="R138" t="str">
            <v>3. Từ 24 đến dưới 36 tháng</v>
          </cell>
          <cell r="S138">
            <v>42979</v>
          </cell>
          <cell r="T138">
            <v>44074</v>
          </cell>
          <cell r="U138" t="str">
            <v>02</v>
          </cell>
          <cell r="V138">
            <v>-1036</v>
          </cell>
          <cell r="W138" t="str">
            <v>CT</v>
          </cell>
          <cell r="X138">
            <v>0</v>
          </cell>
          <cell r="Y138">
            <v>0.39726027397260272</v>
          </cell>
          <cell r="Z138">
            <v>42826</v>
          </cell>
          <cell r="AA138">
            <v>6037500</v>
          </cell>
          <cell r="AB138">
            <v>0</v>
          </cell>
          <cell r="AC138">
            <v>0</v>
          </cell>
          <cell r="AD138">
            <v>0</v>
          </cell>
          <cell r="AE138">
            <v>6037500</v>
          </cell>
          <cell r="AF138">
            <v>12075000</v>
          </cell>
          <cell r="AG138" t="str">
            <v>Nam</v>
          </cell>
          <cell r="AH138">
            <v>32121</v>
          </cell>
          <cell r="AI138">
            <v>12</v>
          </cell>
          <cell r="AJ138" t="str">
            <v>0983055860</v>
          </cell>
          <cell r="AK138" t="str">
            <v>phamnamduc@gmail.com</v>
          </cell>
          <cell r="AL138" t="str">
            <v>nampd@tdj.vn</v>
          </cell>
          <cell r="AM138" t="str">
            <v>nampd@chgroup.vn</v>
          </cell>
          <cell r="AN138" t="str">
            <v>142281428</v>
          </cell>
          <cell r="AO138">
            <v>40858</v>
          </cell>
          <cell r="AP138" t="str">
            <v>Hải Dương</v>
          </cell>
          <cell r="AQ138" t="str">
            <v>Thôn An Bộ, Xã Hiệp Hòa, Kinh Môn, Hải Dương</v>
          </cell>
          <cell r="AR138" t="str">
            <v>Đền Lừ, Hoàng Mai, Hà Nội</v>
          </cell>
          <cell r="AS138" t="str">
            <v>Đoàn Thị Hà</v>
          </cell>
          <cell r="AT138" t="str">
            <v>1992</v>
          </cell>
          <cell r="AU138" t="str">
            <v>Kỹ sư</v>
          </cell>
          <cell r="AV138">
            <v>0</v>
          </cell>
          <cell r="AW138">
            <v>0</v>
          </cell>
          <cell r="AX138">
            <v>0</v>
          </cell>
          <cell r="AY138">
            <v>0</v>
          </cell>
          <cell r="AZ138">
            <v>0</v>
          </cell>
          <cell r="BA138">
            <v>0</v>
          </cell>
          <cell r="BB138">
            <v>0</v>
          </cell>
          <cell r="BC138">
            <v>0</v>
          </cell>
          <cell r="BD138" t="str">
            <v xml:space="preserve">01634382187            </v>
          </cell>
          <cell r="BE138" t="str">
            <v>ĐH Phương Đông: Kỹ sư KT công trình XD dân dụng và công nghiệp</v>
          </cell>
          <cell r="BF138" t="str">
            <v>ĐH</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H138">
            <v>0</v>
          </cell>
          <cell r="CI138">
            <v>0</v>
          </cell>
          <cell r="CJ138">
            <v>0</v>
          </cell>
          <cell r="CK138">
            <v>0</v>
          </cell>
          <cell r="CL138">
            <v>0</v>
          </cell>
          <cell r="CM138">
            <v>0</v>
          </cell>
          <cell r="CN138">
            <v>0</v>
          </cell>
          <cell r="CO138">
            <v>0</v>
          </cell>
          <cell r="CP138">
            <v>0</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cell r="DF138">
            <v>4.4505848552785517E-308</v>
          </cell>
          <cell r="DG138">
            <v>0</v>
          </cell>
          <cell r="DH138">
            <v>0</v>
          </cell>
          <cell r="DI138">
            <v>0</v>
          </cell>
          <cell r="DJ138">
            <v>0</v>
          </cell>
          <cell r="DK138">
            <v>0</v>
          </cell>
          <cell r="DL138">
            <v>0</v>
          </cell>
          <cell r="DM138">
            <v>0</v>
          </cell>
          <cell r="DN138">
            <v>0</v>
          </cell>
          <cell r="DO138">
            <v>0</v>
          </cell>
          <cell r="DP138">
            <v>0</v>
          </cell>
          <cell r="DQ138">
            <v>0</v>
          </cell>
          <cell r="DR138">
            <v>0</v>
          </cell>
          <cell r="DS138">
            <v>0</v>
          </cell>
          <cell r="DT138">
            <v>0</v>
          </cell>
          <cell r="DU138">
            <v>0</v>
          </cell>
          <cell r="DV138">
            <v>0</v>
          </cell>
          <cell r="DW138">
            <v>0</v>
          </cell>
          <cell r="DX138">
            <v>3.3376651120446205E-307</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0</v>
          </cell>
          <cell r="EW138">
            <v>0</v>
          </cell>
          <cell r="EX138">
            <v>0</v>
          </cell>
          <cell r="EY138">
            <v>0</v>
          </cell>
        </row>
        <row r="139">
          <cell r="C139">
            <v>10328</v>
          </cell>
          <cell r="D139" t="str">
            <v xml:space="preserve">Nguyễn Xuân Hùng </v>
          </cell>
          <cell r="E139" t="str">
            <v>C2</v>
          </cell>
          <cell r="F139" t="str">
            <v>Công ty CP Quản lý dự án EPM</v>
          </cell>
          <cell r="G139">
            <v>0</v>
          </cell>
          <cell r="H139" t="str">
            <v>Khối Kinh Doanh &amp; Triển khai dự án</v>
          </cell>
          <cell r="I139" t="str">
            <v>Phòng Quản lý dự án</v>
          </cell>
          <cell r="J139" t="str">
            <v>Phòng Quản lý dự án</v>
          </cell>
          <cell r="K139" t="str">
            <v>Phòng Quản lý dự án</v>
          </cell>
          <cell r="L139" t="str">
            <v xml:space="preserve">Phó Phòng Quản lý dự án kiêm Giám đốc dự án Ecohome Phúc Lợi </v>
          </cell>
          <cell r="M139">
            <v>0</v>
          </cell>
          <cell r="N139">
            <v>42989</v>
          </cell>
          <cell r="O139">
            <v>42989</v>
          </cell>
          <cell r="P139" t="str">
            <v>089/2017/HĐTV-EPM</v>
          </cell>
          <cell r="Q139" t="str">
            <v>HĐTV</v>
          </cell>
          <cell r="R139" t="str">
            <v>5. 2 tháng</v>
          </cell>
          <cell r="S139">
            <v>42989</v>
          </cell>
          <cell r="T139">
            <v>43049</v>
          </cell>
          <cell r="U139">
            <v>0</v>
          </cell>
          <cell r="V139">
            <v>-11</v>
          </cell>
          <cell r="W139" t="str">
            <v>TV</v>
          </cell>
          <cell r="X139">
            <v>0</v>
          </cell>
          <cell r="Y139">
            <v>0.13424657534246576</v>
          </cell>
          <cell r="Z139">
            <v>42989</v>
          </cell>
          <cell r="AA139">
            <v>17500000</v>
          </cell>
          <cell r="AB139">
            <v>0</v>
          </cell>
          <cell r="AC139">
            <v>0</v>
          </cell>
          <cell r="AD139">
            <v>0</v>
          </cell>
          <cell r="AE139">
            <v>17500000</v>
          </cell>
          <cell r="AF139">
            <v>35000000</v>
          </cell>
          <cell r="AG139" t="str">
            <v>Nam</v>
          </cell>
          <cell r="AH139">
            <v>29132</v>
          </cell>
          <cell r="AI139">
            <v>10</v>
          </cell>
          <cell r="AJ139" t="str">
            <v>0982529669</v>
          </cell>
          <cell r="AK139" t="str">
            <v>Hungarc97@gmail.com</v>
          </cell>
          <cell r="AL139" t="str">
            <v>1. chưa có</v>
          </cell>
          <cell r="AM139" t="str">
            <v>hungnx1@chgroup.vn</v>
          </cell>
          <cell r="AN139" t="str">
            <v>011951691</v>
          </cell>
          <cell r="AO139">
            <v>40444</v>
          </cell>
          <cell r="AP139" t="str">
            <v>Hà Nội</v>
          </cell>
          <cell r="AQ139" t="str">
            <v>Tổ 9 cụm 2 phường Hạ Đình, quận Thanh Xuân, Hà Nội</v>
          </cell>
          <cell r="AR139" t="str">
            <v>P.605 CT3 D22 ngõ 62 Trần Bình, Quận Cầu Giấy, Hà Nội</v>
          </cell>
          <cell r="AS139" t="str">
            <v>Nguyễn Thị Minh Hằng</v>
          </cell>
          <cell r="AT139">
            <v>1983</v>
          </cell>
          <cell r="AU139" t="str">
            <v>Kế toán</v>
          </cell>
          <cell r="AV139" t="str">
            <v>Nguyễn Lê Bảo Ngọc</v>
          </cell>
          <cell r="AW139">
            <v>2008</v>
          </cell>
          <cell r="AX139" t="str">
            <v>Nguyễn Xuân Thái</v>
          </cell>
          <cell r="AY139">
            <v>2012</v>
          </cell>
          <cell r="AZ139">
            <v>0</v>
          </cell>
          <cell r="BA139">
            <v>0</v>
          </cell>
          <cell r="BB139">
            <v>0</v>
          </cell>
          <cell r="BC139">
            <v>0</v>
          </cell>
          <cell r="BD139" t="str">
            <v>Vợ Nguyễn Thị Minh Hằng 0961613686</v>
          </cell>
          <cell r="BE139" t="str">
            <v>1. 1997-2002: ĐH Kiến trúc Hà Nội_x005F_x005F_x005F_x005F_x005F_x005F_x005F_x000D__x005F_x005F_x005F_x000D__x005F_x000D__x000D_
2. 2005-2008: ĐH Xây dựng</v>
          </cell>
          <cell r="BF139" t="str">
            <v>Thạc sỹ</v>
          </cell>
          <cell r="BG139" t="str">
            <v>1. Kiến trúc Công trình_x005F_x005F_x005F_x005F_x005F_x005F_x005F_x000D__x005F_x005F_x005F_x000D__x005F_x000D__x000D_
2. Kiến trúc quy hoạch</v>
          </cell>
          <cell r="BH139" t="str">
            <v>Chứng chỉ Quản lý dự án &amp; đầu tư xây dựng</v>
          </cell>
          <cell r="BI139">
            <v>103362837</v>
          </cell>
          <cell r="BJ139">
            <v>103362837</v>
          </cell>
          <cell r="BK139">
            <v>0</v>
          </cell>
          <cell r="BL139" t="str">
            <v>0105024476</v>
          </cell>
          <cell r="BM139">
            <v>0</v>
          </cell>
          <cell r="BN139">
            <v>0</v>
          </cell>
          <cell r="BO139">
            <v>0</v>
          </cell>
          <cell r="BP139" t="str">
            <v>1. 2013-2014: Taisei Joint Venture_x005F_x005F_x005F_x005F_x005F_x005F_x005F_x000D__x005F_x005F_x005F_x000D__x005F_x000D__x000D_
2. 2014-2017: Bitexco group</v>
          </cell>
          <cell r="BQ139">
            <v>4</v>
          </cell>
          <cell r="BR139">
            <v>42989</v>
          </cell>
          <cell r="BS139">
            <v>0</v>
          </cell>
          <cell r="BT139">
            <v>0.13</v>
          </cell>
          <cell r="BU139">
            <v>4.13</v>
          </cell>
          <cell r="BV139">
            <v>0</v>
          </cell>
          <cell r="BW139">
            <v>0</v>
          </cell>
          <cell r="BX139">
            <v>0</v>
          </cell>
          <cell r="BY139">
            <v>0</v>
          </cell>
          <cell r="BZ139">
            <v>0</v>
          </cell>
          <cell r="CA139">
            <v>0</v>
          </cell>
          <cell r="CB139">
            <v>0</v>
          </cell>
          <cell r="CC139">
            <v>0</v>
          </cell>
          <cell r="CD139">
            <v>0</v>
          </cell>
          <cell r="CE139">
            <v>0</v>
          </cell>
          <cell r="CF139">
            <v>0</v>
          </cell>
          <cell r="CG139">
            <v>0</v>
          </cell>
          <cell r="CH139">
            <v>42989</v>
          </cell>
          <cell r="CI139">
            <v>17500000</v>
          </cell>
          <cell r="CJ139">
            <v>0</v>
          </cell>
          <cell r="CK139">
            <v>17500000</v>
          </cell>
          <cell r="CL139">
            <v>35000000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42989</v>
          </cell>
          <cell r="DR139" t="str">
            <v>Khối Kinh Doanh &amp; Triển khai dự án</v>
          </cell>
          <cell r="DS139" t="str">
            <v>Phòng Quản lý dự án</v>
          </cell>
          <cell r="DT139" t="str">
            <v>Phòng Quản lý dự án</v>
          </cell>
          <cell r="DU139" t="str">
            <v>Phó phòng Quản lý dự án</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t="str">
            <v>Chưa chia team</v>
          </cell>
          <cell r="EX139">
            <v>104867476612</v>
          </cell>
          <cell r="EY139" t="str">
            <v>Hà Nội</v>
          </cell>
        </row>
        <row r="140">
          <cell r="C140">
            <v>10012</v>
          </cell>
          <cell r="D140" t="str">
            <v>Nguyễn Thế Hùng</v>
          </cell>
          <cell r="E140" t="str">
            <v>C2</v>
          </cell>
          <cell r="F140" t="str">
            <v>Công ty CP Quản lý dự án EPM</v>
          </cell>
          <cell r="G140">
            <v>0</v>
          </cell>
          <cell r="H140" t="str">
            <v>Khối Kinh Doanh &amp; Triển khai dự án</v>
          </cell>
          <cell r="I140" t="str">
            <v>Phòng Quản lý dự án</v>
          </cell>
          <cell r="J140" t="str">
            <v>Phòng Quản lý dự án</v>
          </cell>
          <cell r="K140" t="str">
            <v>Phòng Quản lý dự án</v>
          </cell>
          <cell r="L140" t="str">
            <v>Chuyên viên Quản lý dự án</v>
          </cell>
          <cell r="M140" t="str">
            <v>C2</v>
          </cell>
          <cell r="N140">
            <v>42139</v>
          </cell>
          <cell r="O140">
            <v>43026</v>
          </cell>
          <cell r="P140" t="str">
            <v>015/2017/HĐLĐ-EPM</v>
          </cell>
          <cell r="Q140" t="str">
            <v>XĐTH</v>
          </cell>
          <cell r="R140" t="str">
            <v>2. Từ 12 đến dưới 24 tháng</v>
          </cell>
          <cell r="S140">
            <v>43026</v>
          </cell>
          <cell r="T140">
            <v>43404</v>
          </cell>
          <cell r="U140" t="str">
            <v>01</v>
          </cell>
          <cell r="V140">
            <v>0</v>
          </cell>
          <cell r="W140" t="str">
            <v>CT</v>
          </cell>
          <cell r="X140">
            <v>0</v>
          </cell>
          <cell r="Y140">
            <v>2.463013698630137</v>
          </cell>
          <cell r="Z140">
            <v>43026</v>
          </cell>
          <cell r="AA140">
            <v>10000000.1</v>
          </cell>
          <cell r="AB140">
            <v>0</v>
          </cell>
          <cell r="AC140">
            <v>0</v>
          </cell>
          <cell r="AD140">
            <v>0</v>
          </cell>
          <cell r="AE140">
            <v>10000000.1</v>
          </cell>
          <cell r="AF140">
            <v>20000000.199999999</v>
          </cell>
          <cell r="AG140" t="str">
            <v>Nam</v>
          </cell>
          <cell r="AH140">
            <v>29857</v>
          </cell>
          <cell r="AI140">
            <v>9</v>
          </cell>
          <cell r="AJ140" t="str">
            <v>0903280981</v>
          </cell>
          <cell r="AK140" t="str">
            <v>theanh131@gmail.com</v>
          </cell>
          <cell r="AL140" t="str">
            <v>1. Chưa có</v>
          </cell>
          <cell r="AM140" t="str">
            <v>hungnt@chgroup.vn</v>
          </cell>
          <cell r="AN140" t="str">
            <v>013346388</v>
          </cell>
          <cell r="AO140">
            <v>40763</v>
          </cell>
          <cell r="AP140" t="str">
            <v>Hà Nội</v>
          </cell>
          <cell r="AQ140" t="str">
            <v>Số 131, ngõ 409 Kim Mã, Ngọc Khánh, Ba Đình, Hà Nội</v>
          </cell>
          <cell r="AR140" t="str">
            <v>Số 131, ngõ 409 Kim Mã, Ngọc Khánh, Ba Đình, Hà Nội</v>
          </cell>
          <cell r="AS140" t="str">
            <v>Phạm Thị Thu Trang</v>
          </cell>
          <cell r="AT140" t="str">
            <v>1981</v>
          </cell>
          <cell r="AU140" t="str">
            <v>Kế toán</v>
          </cell>
          <cell r="AV140" t="str">
            <v>Nguyễn Thế Anh</v>
          </cell>
          <cell r="AW140" t="str">
            <v>2008</v>
          </cell>
          <cell r="AX140" t="str">
            <v>Nguyễn Hải Phong</v>
          </cell>
          <cell r="AY140" t="str">
            <v>2012</v>
          </cell>
          <cell r="AZ140">
            <v>0</v>
          </cell>
          <cell r="BA140">
            <v>0</v>
          </cell>
          <cell r="BB140">
            <v>0</v>
          </cell>
          <cell r="BC140">
            <v>0</v>
          </cell>
          <cell r="BD140" t="str">
            <v>Bổ sung</v>
          </cell>
          <cell r="BE140" t="str">
            <v>1. ĐH XD Hà Nội: XD dân dụng và công nghiệp</v>
          </cell>
          <cell r="BF140" t="str">
            <v>ĐH</v>
          </cell>
          <cell r="BG140">
            <v>0</v>
          </cell>
          <cell r="BH140" t="str">
            <v xml:space="preserve">1. Chứng chỉ bồi dưỡng nghiệp vụ giám sát thi công xây dựng công trình_x005F_x005F_x005F_x005F_x005F_x005F_x005F_x000D__x005F_x005F_x005F_x000D__x005F_x000D__x000D_
</v>
          </cell>
          <cell r="BI140" t="str">
            <v>8202670668</v>
          </cell>
          <cell r="BJ140">
            <v>0</v>
          </cell>
          <cell r="BK140">
            <v>2</v>
          </cell>
          <cell r="BL140" t="str">
            <v>2715045533</v>
          </cell>
          <cell r="BM140">
            <v>0</v>
          </cell>
          <cell r="BN140" t="str">
            <v>1. Đang tham gia BHXH</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v>0</v>
          </cell>
          <cell r="CZ140">
            <v>0</v>
          </cell>
          <cell r="DA140">
            <v>0</v>
          </cell>
          <cell r="DB140">
            <v>0</v>
          </cell>
          <cell r="DC140">
            <v>0</v>
          </cell>
          <cell r="DD140">
            <v>0</v>
          </cell>
          <cell r="DE140">
            <v>0</v>
          </cell>
          <cell r="DF140">
            <v>0</v>
          </cell>
          <cell r="DG140">
            <v>0</v>
          </cell>
          <cell r="DH140">
            <v>0</v>
          </cell>
          <cell r="DI140">
            <v>0</v>
          </cell>
          <cell r="DJ140">
            <v>0</v>
          </cell>
          <cell r="DK140">
            <v>0</v>
          </cell>
          <cell r="DL140">
            <v>7.788199887030914E-308</v>
          </cell>
          <cell r="DM140">
            <v>0</v>
          </cell>
          <cell r="DN140">
            <v>0</v>
          </cell>
          <cell r="DO140">
            <v>0</v>
          </cell>
          <cell r="DP140">
            <v>0</v>
          </cell>
          <cell r="DQ140">
            <v>0</v>
          </cell>
          <cell r="DR140">
            <v>0</v>
          </cell>
          <cell r="DS140">
            <v>0</v>
          </cell>
          <cell r="DT140">
            <v>0</v>
          </cell>
          <cell r="DU140">
            <v>0</v>
          </cell>
          <cell r="DV140">
            <v>0</v>
          </cell>
          <cell r="DW140">
            <v>0</v>
          </cell>
          <cell r="DX140">
            <v>0</v>
          </cell>
          <cell r="DY140">
            <v>0</v>
          </cell>
          <cell r="DZ140">
            <v>0</v>
          </cell>
          <cell r="EA140">
            <v>0</v>
          </cell>
          <cell r="EB140" t="str">
            <v>01PTCC</v>
          </cell>
          <cell r="EC140" t="str">
            <v>01PTCC</v>
          </cell>
          <cell r="ED140" t="str">
            <v>01PTCC</v>
          </cell>
          <cell r="EE140" t="str">
            <v>01PTCC</v>
          </cell>
          <cell r="EF140" t="str">
            <v>01PTCC</v>
          </cell>
          <cell r="EG140" t="str">
            <v xml:space="preserve">Bằng TNĐH xây dựng </v>
          </cell>
          <cell r="EH140">
            <v>0</v>
          </cell>
          <cell r="EI140" t="str">
            <v xml:space="preserve">1. Chứng chỉ bồi dưỡng nghiệp vụ giám sát thi công xây dựng công trình_x005F_x005F_x005F_x005F_x005F_x005F_x005F_x000D__x005F_x005F_x005F_x000D__x005F_x000D__x000D_
</v>
          </cell>
          <cell r="EJ140">
            <v>0</v>
          </cell>
          <cell r="EK140">
            <v>0</v>
          </cell>
          <cell r="EL140">
            <v>0</v>
          </cell>
          <cell r="EM140">
            <v>42371</v>
          </cell>
          <cell r="EN140">
            <v>3900000</v>
          </cell>
          <cell r="EO140">
            <v>0</v>
          </cell>
          <cell r="EP140">
            <v>12600000</v>
          </cell>
          <cell r="EQ140">
            <v>16500000</v>
          </cell>
          <cell r="ER140">
            <v>42565</v>
          </cell>
          <cell r="ES140">
            <v>3900000</v>
          </cell>
          <cell r="ET140">
            <v>0</v>
          </cell>
          <cell r="EU140">
            <v>13100000</v>
          </cell>
          <cell r="EV140">
            <v>17000000</v>
          </cell>
          <cell r="EW140">
            <v>42736</v>
          </cell>
          <cell r="EX140">
            <v>4050000</v>
          </cell>
          <cell r="EY140">
            <v>0</v>
          </cell>
        </row>
        <row r="141">
          <cell r="C141">
            <v>10340</v>
          </cell>
          <cell r="D141" t="str">
            <v>Nguyễn Thị Thủy</v>
          </cell>
          <cell r="E141" t="str">
            <v>C2</v>
          </cell>
          <cell r="F141" t="str">
            <v>Công ty CP Quản lý dự án EPM</v>
          </cell>
          <cell r="G141">
            <v>0</v>
          </cell>
          <cell r="H141" t="str">
            <v>Khối Kinh Doanh &amp; Triển khai dự án</v>
          </cell>
          <cell r="I141" t="str">
            <v>Phòng Quản lý Kinh tế - Đấu thầu</v>
          </cell>
          <cell r="J141" t="str">
            <v>Phòng Quản lý Kinh tế - Đấu thầu</v>
          </cell>
          <cell r="K141" t="str">
            <v>Bộ phận Quản lý đấu thầu</v>
          </cell>
          <cell r="L141" t="str">
            <v>Chuyên viên Quản lý Đấu thầu</v>
          </cell>
          <cell r="M141">
            <v>0</v>
          </cell>
          <cell r="N141">
            <v>42996</v>
          </cell>
          <cell r="O141">
            <v>42996</v>
          </cell>
          <cell r="P141" t="str">
            <v>091/2017/HĐTV-EPM</v>
          </cell>
          <cell r="Q141" t="str">
            <v>HĐTV</v>
          </cell>
          <cell r="R141" t="str">
            <v>5. 2 tháng</v>
          </cell>
          <cell r="S141">
            <v>42996</v>
          </cell>
          <cell r="T141">
            <v>43056</v>
          </cell>
          <cell r="U141">
            <v>0</v>
          </cell>
          <cell r="V141">
            <v>-18</v>
          </cell>
          <cell r="W141" t="str">
            <v>TV</v>
          </cell>
          <cell r="X141">
            <v>0</v>
          </cell>
          <cell r="Y141">
            <v>0.11506849315068493</v>
          </cell>
          <cell r="Z141">
            <v>42996</v>
          </cell>
          <cell r="AA141">
            <v>6000000</v>
          </cell>
          <cell r="AB141">
            <v>0</v>
          </cell>
          <cell r="AC141">
            <v>0</v>
          </cell>
          <cell r="AD141">
            <v>0</v>
          </cell>
          <cell r="AE141">
            <v>6000000</v>
          </cell>
          <cell r="AF141">
            <v>12000000</v>
          </cell>
          <cell r="AG141" t="str">
            <v>Nữ</v>
          </cell>
          <cell r="AH141">
            <v>31934</v>
          </cell>
          <cell r="AI141">
            <v>6</v>
          </cell>
          <cell r="AJ141" t="str">
            <v>0984250458</v>
          </cell>
          <cell r="AK141" t="str">
            <v xml:space="preserve">thuynguyen47k@gmail.com </v>
          </cell>
          <cell r="AL141" t="str">
            <v>thuynt@chgroup.vn</v>
          </cell>
          <cell r="AM141" t="str">
            <v>thuynt@chgroup.vn</v>
          </cell>
          <cell r="AN141" t="str">
            <v>042187000070</v>
          </cell>
          <cell r="AO141">
            <v>42100</v>
          </cell>
          <cell r="AP141" t="str">
            <v>Hà Nội</v>
          </cell>
          <cell r="AQ141" t="str">
            <v>P1108 – CT8C Khu đô thị Đại Thanh, Xã Tả Thanh Oai, Thanh Trì, Hà Nội</v>
          </cell>
          <cell r="AR141" t="str">
            <v>P1108 – CT8C Khu đô thị Đại Thanh, Xã Tả Thanh Oai, Thanh Trì, Hà Nội</v>
          </cell>
          <cell r="AS141" t="str">
            <v>Hà Mạnh Hùng</v>
          </cell>
          <cell r="AT141">
            <v>1979</v>
          </cell>
          <cell r="AU141" t="str">
            <v>Kỹ sư xây dựng</v>
          </cell>
          <cell r="AV141" t="str">
            <v>Hà Nguyễn Quỳnh Phương</v>
          </cell>
          <cell r="AW141">
            <v>2012</v>
          </cell>
          <cell r="AX141" t="str">
            <v>Hà Nguyễn Quỳnh Chi</v>
          </cell>
          <cell r="AY141">
            <v>2012</v>
          </cell>
          <cell r="AZ141">
            <v>0</v>
          </cell>
          <cell r="BA141">
            <v>0</v>
          </cell>
          <cell r="BB141">
            <v>0</v>
          </cell>
          <cell r="BC141">
            <v>0</v>
          </cell>
          <cell r="BD141" t="str">
            <v xml:space="preserve">Chồng Hà Mạnh Hùng 0982372240    </v>
          </cell>
          <cell r="BE141" t="str">
            <v>2005-2010: Đại học Thủy lợi</v>
          </cell>
          <cell r="BF141" t="str">
            <v>ĐH</v>
          </cell>
          <cell r="BG141" t="str">
            <v>Kinh tế</v>
          </cell>
          <cell r="BH141" t="str">
            <v>1. Chứng chỉ kỹ sư định giá_x005F_x005F_x005F_x005F_x005F_x005F_x005F_x000D__x005F_x005F_x005F_x000D__x005F_x000D__x000D_
2. Chứng nhận bồi dưỡng nghiệp vụ QLDA ĐTXDCT_x005F_x005F_x005F_x005F_x005F_x005F_x005F_x000D__x005F_x005F_x005F_x000D__x005F_x000D__x000D_
3. Đo bóc tiên lượng và lập dự toán công trình xây dựng</v>
          </cell>
          <cell r="BI141">
            <v>8042116843</v>
          </cell>
          <cell r="BJ141">
            <v>8042116843</v>
          </cell>
          <cell r="BK141">
            <v>0</v>
          </cell>
          <cell r="BL141" t="str">
            <v>0111157871</v>
          </cell>
          <cell r="BM141">
            <v>0</v>
          </cell>
          <cell r="BN141" t="str">
            <v>NLĐ giữ</v>
          </cell>
          <cell r="BO141">
            <v>0</v>
          </cell>
          <cell r="BP141" t="str">
            <v xml:space="preserve">1. 2010-2014: Công ty cổ phần tư vấn H.I.C_x005F_x005F_x005F_x005F_x005F_x005F_x005F_x000D__x005F_x005F_x005F_x000D__x005F_x000D__x000D_
2. 2014-2017: _x005F_x005F_x005F_x005F_x005F_x005F_x005F_x000D__x005F_x005F_x005F_x000D__x005F_x000D__x000D_
Công ty TNHH MTV Kinh doanh dịch vụ nhà Hà Nội_x005F_x005F_x005F_x005F_x005F_x005F_x005F_x000D__x005F_x005F_x005F_x000D__x005F_x000D__x000D_
</v>
          </cell>
          <cell r="BQ141">
            <v>7</v>
          </cell>
          <cell r="BR141">
            <v>42996</v>
          </cell>
          <cell r="BS141">
            <v>0</v>
          </cell>
          <cell r="BT141">
            <v>0.12</v>
          </cell>
          <cell r="BU141">
            <v>7.12</v>
          </cell>
          <cell r="BV141">
            <v>0</v>
          </cell>
          <cell r="BW141">
            <v>0</v>
          </cell>
          <cell r="BX141">
            <v>0</v>
          </cell>
          <cell r="BY141">
            <v>0</v>
          </cell>
          <cell r="BZ141">
            <v>0</v>
          </cell>
          <cell r="CA141">
            <v>0</v>
          </cell>
          <cell r="CB141">
            <v>0</v>
          </cell>
          <cell r="CC141">
            <v>0</v>
          </cell>
          <cell r="CD141">
            <v>0</v>
          </cell>
          <cell r="CE141">
            <v>0</v>
          </cell>
          <cell r="CF141">
            <v>0</v>
          </cell>
          <cell r="CG141">
            <v>0</v>
          </cell>
          <cell r="CH141">
            <v>42996</v>
          </cell>
          <cell r="CI141">
            <v>6000000</v>
          </cell>
          <cell r="CJ141">
            <v>0</v>
          </cell>
          <cell r="CK141">
            <v>6000000</v>
          </cell>
          <cell r="CL141">
            <v>12000000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I141">
            <v>0</v>
          </cell>
          <cell r="DJ141">
            <v>0</v>
          </cell>
          <cell r="DK141">
            <v>0</v>
          </cell>
          <cell r="DL141">
            <v>0</v>
          </cell>
          <cell r="DM141">
            <v>0</v>
          </cell>
          <cell r="DN141">
            <v>0</v>
          </cell>
          <cell r="DO141">
            <v>0</v>
          </cell>
          <cell r="DP141">
            <v>0</v>
          </cell>
          <cell r="DQ141">
            <v>42996</v>
          </cell>
          <cell r="DR141" t="str">
            <v>Khối Kinh Doanh &amp; Triển khai dự án</v>
          </cell>
          <cell r="DS141" t="str">
            <v>Phòng Quản lý Kinh tế - Đấu thầu</v>
          </cell>
          <cell r="DT141" t="str">
            <v>Bộ phận Quản lý đấu thầu</v>
          </cell>
          <cell r="DU141" t="str">
            <v>Chuyên viên Quản lý Đấu thầu</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t="str">
            <v>Chưa chia team</v>
          </cell>
          <cell r="EX141">
            <v>103003900579</v>
          </cell>
          <cell r="EY141" t="str">
            <v>Hà Tĩnh</v>
          </cell>
        </row>
        <row r="142">
          <cell r="C142">
            <v>10044</v>
          </cell>
          <cell r="D142" t="str">
            <v>Nguyễn Văn Quyền</v>
          </cell>
          <cell r="E142" t="str">
            <v>C2</v>
          </cell>
          <cell r="F142" t="str">
            <v>Công ty CP Quản lý dự án EPM</v>
          </cell>
          <cell r="G142">
            <v>0</v>
          </cell>
          <cell r="H142" t="str">
            <v>Khối Kinh Doanh &amp; Triển khai dự án</v>
          </cell>
          <cell r="I142" t="str">
            <v>Phòng Quản lý Kinh tế - Đấu thầu</v>
          </cell>
          <cell r="J142" t="str">
            <v>Phòng Quản lý Kinh tế - Đấu thầu</v>
          </cell>
          <cell r="K142" t="str">
            <v>Bộ phận Quản lý đấu thầu</v>
          </cell>
          <cell r="L142" t="str">
            <v>Chuyên viên Quản lý Đấu thầu</v>
          </cell>
          <cell r="M142" t="str">
            <v>C2</v>
          </cell>
          <cell r="N142">
            <v>42933</v>
          </cell>
          <cell r="O142">
            <v>42933</v>
          </cell>
          <cell r="P142" t="str">
            <v>082/2017/HĐLĐ-EPM</v>
          </cell>
          <cell r="Q142" t="str">
            <v>XĐTH</v>
          </cell>
          <cell r="R142" t="str">
            <v>2. Từ 12 đến dưới 24 tháng</v>
          </cell>
          <cell r="S142">
            <v>42994</v>
          </cell>
          <cell r="T142">
            <v>43373</v>
          </cell>
          <cell r="U142" t="str">
            <v>01</v>
          </cell>
          <cell r="V142">
            <v>-335</v>
          </cell>
          <cell r="W142" t="str">
            <v>CT</v>
          </cell>
          <cell r="X142">
            <v>0</v>
          </cell>
          <cell r="Y142">
            <v>0.28767123287671231</v>
          </cell>
          <cell r="Z142">
            <v>42933</v>
          </cell>
          <cell r="AA142">
            <v>7500000</v>
          </cell>
          <cell r="AB142">
            <v>0</v>
          </cell>
          <cell r="AC142">
            <v>0</v>
          </cell>
          <cell r="AD142">
            <v>0</v>
          </cell>
          <cell r="AE142">
            <v>7500000</v>
          </cell>
          <cell r="AF142">
            <v>15000000</v>
          </cell>
          <cell r="AG142" t="str">
            <v>Nam</v>
          </cell>
          <cell r="AH142">
            <v>32280</v>
          </cell>
          <cell r="AI142">
            <v>5</v>
          </cell>
          <cell r="AJ142" t="str">
            <v>0973032700</v>
          </cell>
          <cell r="AK142" t="str">
            <v xml:space="preserve">Vanquyenxd@gmail.com </v>
          </cell>
          <cell r="AL142" t="str">
            <v>quyennv@chgroup.vn</v>
          </cell>
          <cell r="AM142" t="str">
            <v>quyennv@chgroup.vn</v>
          </cell>
          <cell r="AN142" t="str">
            <v>001088009205</v>
          </cell>
          <cell r="AO142">
            <v>42361</v>
          </cell>
          <cell r="AP142" t="str">
            <v>Cục CS ĐKQL cư trú và DLQG về dân cư</v>
          </cell>
          <cell r="AQ142" t="str">
            <v>Xã Thượng Vực – H. Chương Mỹ - TP. Hà Nội</v>
          </cell>
          <cell r="AR142" t="str">
            <v>Ngõ 341 – Phố Vọng – P. Đồng Tâm - Q. Hai Bà Trưng - TP. Hà Nội</v>
          </cell>
          <cell r="AS142" t="str">
            <v>Nguyễn Thị Nhung</v>
          </cell>
          <cell r="AT142">
            <v>1995</v>
          </cell>
          <cell r="AU142" t="str">
            <v>Kế toán</v>
          </cell>
          <cell r="AV142">
            <v>0</v>
          </cell>
          <cell r="AW142">
            <v>0</v>
          </cell>
          <cell r="AX142">
            <v>0</v>
          </cell>
          <cell r="AY142">
            <v>0</v>
          </cell>
          <cell r="AZ142">
            <v>0</v>
          </cell>
          <cell r="BA142">
            <v>0</v>
          </cell>
          <cell r="BB142">
            <v>0</v>
          </cell>
          <cell r="BC142">
            <v>0</v>
          </cell>
          <cell r="BD142" t="str">
            <v>Vợ Nguyễn Thị Nhung 01655620593</v>
          </cell>
          <cell r="BE142" t="str">
            <v>2006-2011: Trường Đại học Xây Dựng</v>
          </cell>
          <cell r="BF142" t="str">
            <v>ĐH</v>
          </cell>
          <cell r="BG142" t="str">
            <v>Kỹ sư Kinh tế và Quản lý xây dựng</v>
          </cell>
          <cell r="BH142">
            <v>0</v>
          </cell>
          <cell r="BI142">
            <v>8128803823</v>
          </cell>
          <cell r="BJ142">
            <v>0</v>
          </cell>
          <cell r="BK142">
            <v>0</v>
          </cell>
          <cell r="BL142" t="str">
            <v>0112192832</v>
          </cell>
          <cell r="BM142">
            <v>0</v>
          </cell>
          <cell r="BN142" t="str">
            <v>NLĐ giữ</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0</v>
          </cell>
          <cell r="DR142">
            <v>0</v>
          </cell>
          <cell r="DS142">
            <v>0</v>
          </cell>
          <cell r="DT142">
            <v>0</v>
          </cell>
          <cell r="DU142">
            <v>0</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v>0</v>
          </cell>
          <cell r="EX142">
            <v>0</v>
          </cell>
          <cell r="EY142">
            <v>0</v>
          </cell>
        </row>
        <row r="143">
          <cell r="C143">
            <v>10371</v>
          </cell>
          <cell r="D143" t="str">
            <v>Nguyễn Thị Tuyết</v>
          </cell>
          <cell r="E143" t="str">
            <v>C2</v>
          </cell>
          <cell r="F143" t="str">
            <v>Công ty CP Quản lý dự án EPM</v>
          </cell>
          <cell r="G143">
            <v>0</v>
          </cell>
          <cell r="H143" t="str">
            <v>Khối Kinh Doanh &amp; Triển khai dự án</v>
          </cell>
          <cell r="I143" t="str">
            <v>Phòng Quản lý Kinh tế - Đấu thầu</v>
          </cell>
          <cell r="J143" t="str">
            <v>Phòng Quản lý Kinh tế - Đấu thầu</v>
          </cell>
          <cell r="K143" t="str">
            <v>Bộ phận Quản lý đấu thầu</v>
          </cell>
          <cell r="L143" t="str">
            <v>Chuyên viên đấu thầu hợp đồng</v>
          </cell>
          <cell r="M143" t="str">
            <v>C2</v>
          </cell>
          <cell r="N143">
            <v>43040</v>
          </cell>
          <cell r="O143">
            <v>43040</v>
          </cell>
          <cell r="P143" t="str">
            <v>094/2017/HĐTV-EPM</v>
          </cell>
          <cell r="Q143" t="str">
            <v>HĐTV</v>
          </cell>
          <cell r="R143" t="str">
            <v>5. 2 tháng</v>
          </cell>
          <cell r="S143">
            <v>43040</v>
          </cell>
          <cell r="T143">
            <v>43099</v>
          </cell>
          <cell r="U143">
            <v>0</v>
          </cell>
          <cell r="V143">
            <v>-61</v>
          </cell>
          <cell r="W143" t="str">
            <v>TV</v>
          </cell>
          <cell r="X143">
            <v>0</v>
          </cell>
          <cell r="Y143">
            <v>-5.4794520547945206E-3</v>
          </cell>
          <cell r="Z143">
            <v>43040</v>
          </cell>
          <cell r="AA143">
            <v>6000000</v>
          </cell>
          <cell r="AB143">
            <v>0</v>
          </cell>
          <cell r="AC143">
            <v>0</v>
          </cell>
          <cell r="AD143">
            <v>0</v>
          </cell>
          <cell r="AE143">
            <v>6000000</v>
          </cell>
          <cell r="AF143">
            <v>12000000</v>
          </cell>
          <cell r="AG143" t="str">
            <v>Nữ</v>
          </cell>
          <cell r="AH143">
            <v>31045</v>
          </cell>
          <cell r="AI143">
            <v>12</v>
          </cell>
          <cell r="AJ143" t="str">
            <v>0985310292</v>
          </cell>
          <cell r="AK143" t="str">
            <v>nguyentuyet2912@gmail.com</v>
          </cell>
          <cell r="AL143" t="str">
            <v>1. Chưa có</v>
          </cell>
          <cell r="AM143" t="str">
            <v>1. Chưa có</v>
          </cell>
          <cell r="AN143" t="str">
            <v>017184000041</v>
          </cell>
          <cell r="AO143">
            <v>41823</v>
          </cell>
          <cell r="AP143" t="str">
            <v>Cục CS ĐKQL cư trú và DLQG về dân cư</v>
          </cell>
          <cell r="AQ143" t="str">
            <v>P506 CT6B, Tổ hợp Chung cư và thương mại Bemes, P. Kiến Hưng, Q. Hà Đông, TP Hà Nội</v>
          </cell>
          <cell r="AR143" t="str">
            <v>P506 CT6B, Tổ hợp Chung cư và thương mại Bemes, P. Kiến Hưng, Q. Hà Đông, TP Hà Nội</v>
          </cell>
          <cell r="AS143">
            <v>0</v>
          </cell>
          <cell r="AT143">
            <v>0</v>
          </cell>
          <cell r="AU143">
            <v>0</v>
          </cell>
          <cell r="AV143">
            <v>0</v>
          </cell>
          <cell r="AW143">
            <v>0</v>
          </cell>
          <cell r="AX143">
            <v>0</v>
          </cell>
          <cell r="AY143">
            <v>0</v>
          </cell>
          <cell r="AZ143">
            <v>0</v>
          </cell>
          <cell r="BA143">
            <v>0</v>
          </cell>
          <cell r="BB143">
            <v>0</v>
          </cell>
          <cell r="BC143">
            <v>0</v>
          </cell>
          <cell r="BD143" t="str">
            <v>Nguyễn Tuấn Kiệt 0983117583</v>
          </cell>
          <cell r="BE143" t="str">
            <v>1. 2003-2005: Trung cấp xây dựng_x005F_x005F_x005F_x005F_x005F_x005F_x005F_x000D__x005F_x005F_x005F_x000D__x005F_x000D__x000D_
2. 2008-2013: Đại học Xây dựng</v>
          </cell>
          <cell r="BF143" t="str">
            <v>ĐH</v>
          </cell>
          <cell r="BG143" t="str">
            <v>1. Kỹ thuật thi công_x005F_x005F_x005F_x005F_x005F_x005F_x005F_x000D__x005F_x005F_x005F_x000D__x005F_x000D__x000D_
2. Kinh tế xây dựng</v>
          </cell>
          <cell r="BH143">
            <v>0</v>
          </cell>
          <cell r="BI143" t="str">
            <v>Chưa cung cấp</v>
          </cell>
          <cell r="BJ143">
            <v>0</v>
          </cell>
          <cell r="BK143">
            <v>0</v>
          </cell>
          <cell r="BL143" t="str">
            <v>Chưa cung cấp</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1.3403713745605994E-306</v>
          </cell>
          <cell r="DG143">
            <v>0</v>
          </cell>
          <cell r="DH143">
            <v>0</v>
          </cell>
          <cell r="DI143">
            <v>0</v>
          </cell>
          <cell r="DJ143">
            <v>0</v>
          </cell>
          <cell r="DK143">
            <v>0</v>
          </cell>
          <cell r="DL143">
            <v>0</v>
          </cell>
          <cell r="DM143">
            <v>0</v>
          </cell>
          <cell r="DN143">
            <v>0</v>
          </cell>
          <cell r="DO143">
            <v>0</v>
          </cell>
          <cell r="DP143">
            <v>0</v>
          </cell>
          <cell r="DQ143">
            <v>0</v>
          </cell>
          <cell r="DR143">
            <v>0</v>
          </cell>
          <cell r="DS143">
            <v>0</v>
          </cell>
          <cell r="DT143">
            <v>0</v>
          </cell>
          <cell r="DU143">
            <v>0</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v>0</v>
          </cell>
          <cell r="EX143">
            <v>0</v>
          </cell>
          <cell r="EY143">
            <v>0</v>
          </cell>
        </row>
        <row r="144">
          <cell r="C144">
            <v>10019</v>
          </cell>
          <cell r="D144" t="str">
            <v>Phạm Văn Diệu</v>
          </cell>
          <cell r="E144" t="str">
            <v>C2</v>
          </cell>
          <cell r="F144" t="str">
            <v>Công ty CP Quản lý dự án EPM</v>
          </cell>
          <cell r="G144" t="str">
            <v>G</v>
          </cell>
          <cell r="H144" t="str">
            <v>Khối Kinh Doanh &amp; Triển khai dự án</v>
          </cell>
          <cell r="I144" t="str">
            <v>Phòng Quản lý Kinh tế - Đấu thầu</v>
          </cell>
          <cell r="J144" t="str">
            <v>Bộ phận Quản lý Chi phí (FS)</v>
          </cell>
          <cell r="K144" t="str">
            <v>Bộ phận Quản lý Chi phí (FS)</v>
          </cell>
          <cell r="L144" t="str">
            <v>Chuyên viên Quản lý Chi phí</v>
          </cell>
          <cell r="M144" t="str">
            <v>C2</v>
          </cell>
          <cell r="N144">
            <v>42628</v>
          </cell>
          <cell r="O144">
            <v>42628</v>
          </cell>
          <cell r="P144" t="str">
            <v>041/2016/HĐLĐ-KC</v>
          </cell>
          <cell r="Q144" t="str">
            <v>XĐTH</v>
          </cell>
          <cell r="R144" t="str">
            <v>2. Từ 12 đến dưới 24 tháng</v>
          </cell>
          <cell r="S144">
            <v>42689</v>
          </cell>
          <cell r="T144">
            <v>43053</v>
          </cell>
          <cell r="U144" t="str">
            <v>01</v>
          </cell>
          <cell r="V144">
            <v>-15</v>
          </cell>
          <cell r="W144" t="str">
            <v>CT</v>
          </cell>
          <cell r="X144">
            <v>0</v>
          </cell>
          <cell r="Y144">
            <v>1.1232876712328768</v>
          </cell>
          <cell r="Z144">
            <v>42826</v>
          </cell>
          <cell r="AA144">
            <v>6500000</v>
          </cell>
          <cell r="AB144">
            <v>0</v>
          </cell>
          <cell r="AC144">
            <v>0</v>
          </cell>
          <cell r="AD144">
            <v>0</v>
          </cell>
          <cell r="AE144">
            <v>6500000</v>
          </cell>
          <cell r="AF144">
            <v>13000000</v>
          </cell>
          <cell r="AG144" t="str">
            <v>Nam</v>
          </cell>
          <cell r="AH144">
            <v>32504</v>
          </cell>
          <cell r="AI144">
            <v>12</v>
          </cell>
          <cell r="AJ144" t="str">
            <v>0932366883</v>
          </cell>
          <cell r="AK144" t="str">
            <v>không có</v>
          </cell>
          <cell r="AL144" t="str">
            <v>dieupv@tdj.vn</v>
          </cell>
          <cell r="AM144" t="str">
            <v>dieupv@chgroup.vn</v>
          </cell>
          <cell r="AN144" t="str">
            <v>162728758</v>
          </cell>
          <cell r="AO144">
            <v>40668</v>
          </cell>
          <cell r="AP144" t="str">
            <v>Nam Định</v>
          </cell>
          <cell r="AQ144" t="str">
            <v>Hoành Sơn, Giao Thủy, Nam Định</v>
          </cell>
          <cell r="AR144" t="str">
            <v>Hoành Sơn, Giao Thủy, Nam Định</v>
          </cell>
          <cell r="AS144">
            <v>0</v>
          </cell>
          <cell r="AT144">
            <v>0</v>
          </cell>
          <cell r="AU144">
            <v>0</v>
          </cell>
          <cell r="AV144">
            <v>0</v>
          </cell>
          <cell r="AW144">
            <v>0</v>
          </cell>
          <cell r="AX144">
            <v>0</v>
          </cell>
          <cell r="AY144">
            <v>0</v>
          </cell>
          <cell r="AZ144">
            <v>0</v>
          </cell>
          <cell r="BA144">
            <v>0</v>
          </cell>
          <cell r="BB144">
            <v>0</v>
          </cell>
          <cell r="BC144">
            <v>0</v>
          </cell>
          <cell r="BD144" t="str">
            <v>Anh trai Phạm Ngọc Kỳ: 0974865185</v>
          </cell>
          <cell r="BE144" t="str">
            <v>ĐH XD HN: kỹ sư dân dụng và công nghiệp</v>
          </cell>
          <cell r="BF144" t="str">
            <v>ĐH</v>
          </cell>
          <cell r="BG144">
            <v>0</v>
          </cell>
          <cell r="BH144" t="str">
            <v>1. Chứng nhận bồi dưỡng nghiệp vụ giám sát thi công xây dựng công trình</v>
          </cell>
          <cell r="BI144" t="str">
            <v>8125897894</v>
          </cell>
          <cell r="BJ144">
            <v>8125897894</v>
          </cell>
          <cell r="BK144">
            <v>0</v>
          </cell>
          <cell r="BL144" t="str">
            <v>Chưa cung cấp</v>
          </cell>
          <cell r="BM144">
            <v>0</v>
          </cell>
          <cell r="BN144" t="str">
            <v>3. Chưa có sổ</v>
          </cell>
          <cell r="BO144" t="str">
            <v>1. Đang tham gia BHXH</v>
          </cell>
          <cell r="BP144">
            <v>0</v>
          </cell>
          <cell r="BQ144">
            <v>0</v>
          </cell>
          <cell r="BR144">
            <v>0</v>
          </cell>
          <cell r="BS144">
            <v>0</v>
          </cell>
          <cell r="BT144">
            <v>4.4504363141407248E-308</v>
          </cell>
          <cell r="BU144">
            <v>0</v>
          </cell>
          <cell r="BV144">
            <v>0</v>
          </cell>
          <cell r="BW144">
            <v>0</v>
          </cell>
          <cell r="BX144">
            <v>0</v>
          </cell>
          <cell r="BY144">
            <v>0</v>
          </cell>
          <cell r="BZ144">
            <v>0</v>
          </cell>
          <cell r="CA144">
            <v>0</v>
          </cell>
          <cell r="CB144">
            <v>0</v>
          </cell>
          <cell r="CC144">
            <v>0</v>
          </cell>
          <cell r="CD144">
            <v>0</v>
          </cell>
          <cell r="CE144">
            <v>0</v>
          </cell>
          <cell r="CF144">
            <v>0</v>
          </cell>
          <cell r="CG144">
            <v>0</v>
          </cell>
          <cell r="CH144">
            <v>0</v>
          </cell>
          <cell r="CI144">
            <v>0</v>
          </cell>
          <cell r="CJ144">
            <v>0</v>
          </cell>
          <cell r="CK144">
            <v>0</v>
          </cell>
          <cell r="CL144">
            <v>0</v>
          </cell>
          <cell r="CM144">
            <v>0</v>
          </cell>
          <cell r="CN144">
            <v>0</v>
          </cell>
          <cell r="CO144">
            <v>0</v>
          </cell>
          <cell r="CP144">
            <v>0</v>
          </cell>
          <cell r="CQ144">
            <v>0</v>
          </cell>
          <cell r="CR144">
            <v>0</v>
          </cell>
          <cell r="CS144">
            <v>0</v>
          </cell>
          <cell r="CT144">
            <v>0</v>
          </cell>
          <cell r="CU144">
            <v>0</v>
          </cell>
          <cell r="CV144">
            <v>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0</v>
          </cell>
          <cell r="DR144">
            <v>0</v>
          </cell>
          <cell r="DS144">
            <v>0</v>
          </cell>
          <cell r="DT144">
            <v>0</v>
          </cell>
          <cell r="DU144">
            <v>0</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0</v>
          </cell>
          <cell r="EW144">
            <v>0</v>
          </cell>
          <cell r="EX144">
            <v>0</v>
          </cell>
          <cell r="EY144">
            <v>0</v>
          </cell>
        </row>
        <row r="145">
          <cell r="C145">
            <v>10014</v>
          </cell>
          <cell r="D145" t="str">
            <v>Nguyễn Khắc Trường</v>
          </cell>
          <cell r="E145" t="str">
            <v>C2</v>
          </cell>
          <cell r="F145" t="str">
            <v>Công ty CP Quản lý dự án EPM</v>
          </cell>
          <cell r="G145" t="str">
            <v>G</v>
          </cell>
          <cell r="H145" t="str">
            <v>Khối Kinh Doanh &amp; Triển khai dự án</v>
          </cell>
          <cell r="I145" t="str">
            <v>Phòng Quản lý Kinh tế - Đấu thầu</v>
          </cell>
          <cell r="J145" t="str">
            <v>Bộ phận Quản lý hợp đồng thanh toán</v>
          </cell>
          <cell r="K145" t="str">
            <v>Bộ phận Quản lý hợp đồng thanh toán</v>
          </cell>
          <cell r="L145" t="str">
            <v>Chuyên viên Quản lý hợp đồng thanh toán</v>
          </cell>
          <cell r="M145" t="str">
            <v>C2</v>
          </cell>
          <cell r="N145">
            <v>42516</v>
          </cell>
          <cell r="O145">
            <v>42516</v>
          </cell>
          <cell r="P145" t="str">
            <v>035/2017/HĐLĐ-EPM</v>
          </cell>
          <cell r="Q145" t="str">
            <v>Không XĐTH</v>
          </cell>
          <cell r="R145" t="str">
            <v>Không XĐTH</v>
          </cell>
          <cell r="S145">
            <v>42948</v>
          </cell>
          <cell r="T145">
            <v>0</v>
          </cell>
          <cell r="U145" t="str">
            <v>02</v>
          </cell>
          <cell r="V145">
            <v>43038</v>
          </cell>
          <cell r="W145" t="str">
            <v>CT</v>
          </cell>
          <cell r="X145">
            <v>0</v>
          </cell>
          <cell r="Y145">
            <v>1.4301369863013698</v>
          </cell>
          <cell r="Z145">
            <v>42826</v>
          </cell>
          <cell r="AA145">
            <v>6499999.9800000004</v>
          </cell>
          <cell r="AB145">
            <v>0</v>
          </cell>
          <cell r="AC145">
            <v>0</v>
          </cell>
          <cell r="AD145">
            <v>0</v>
          </cell>
          <cell r="AE145">
            <v>6499999.9800000004</v>
          </cell>
          <cell r="AF145">
            <v>12999999.960000001</v>
          </cell>
          <cell r="AG145" t="str">
            <v>Nam</v>
          </cell>
          <cell r="AH145">
            <v>31734</v>
          </cell>
          <cell r="AI145">
            <v>11</v>
          </cell>
          <cell r="AJ145" t="str">
            <v>0944561386</v>
          </cell>
          <cell r="AK145" t="str">
            <v>khactruong2208@gmail.com</v>
          </cell>
          <cell r="AL145" t="str">
            <v>truongnk@tdj.vn</v>
          </cell>
          <cell r="AM145" t="str">
            <v>truongnk@chgroup.vn</v>
          </cell>
          <cell r="AN145" t="str">
            <v>172991148</v>
          </cell>
          <cell r="AO145">
            <v>41611</v>
          </cell>
          <cell r="AP145" t="str">
            <v>Thanh Hóa</v>
          </cell>
          <cell r="AQ145" t="str">
            <v>05/56 Nguyễn Công Trứ, P.Đông Sơn, TP Thanh Hóa, Thanh Hóa</v>
          </cell>
          <cell r="AR145" t="str">
            <v>Gia Lâm, Hà Nội</v>
          </cell>
          <cell r="AS145" t="str">
            <v>Hà Thị Huyền Chang</v>
          </cell>
          <cell r="AT145" t="str">
            <v>1988</v>
          </cell>
          <cell r="AU145" t="str">
            <v>Quản lý</v>
          </cell>
          <cell r="AV145" t="str">
            <v>Nguyễn Khắc Thành</v>
          </cell>
          <cell r="AW145" t="str">
            <v>2015</v>
          </cell>
          <cell r="AX145">
            <v>0</v>
          </cell>
          <cell r="AY145">
            <v>0</v>
          </cell>
          <cell r="AZ145">
            <v>0</v>
          </cell>
          <cell r="BA145">
            <v>0</v>
          </cell>
          <cell r="BB145">
            <v>0</v>
          </cell>
          <cell r="BC145">
            <v>0</v>
          </cell>
          <cell r="BD145" t="str">
            <v>Bổ sung</v>
          </cell>
          <cell r="BE145" t="str">
            <v>ĐH XD: Kinh tế và quản lý đô thị</v>
          </cell>
          <cell r="BF145" t="str">
            <v>ĐH</v>
          </cell>
          <cell r="BG145">
            <v>0</v>
          </cell>
          <cell r="BH145" t="str">
            <v>1. Chứng chỉ cấp phép hành nghề hoạt động xây dựng : giám sát công tác xây dựng đến ngày 21/01/2018</v>
          </cell>
          <cell r="BI145" t="str">
            <v>8300712387</v>
          </cell>
          <cell r="BJ145">
            <v>8300712387</v>
          </cell>
          <cell r="BK145">
            <v>1</v>
          </cell>
          <cell r="BL145" t="str">
            <v>0116162892</v>
          </cell>
          <cell r="BM145">
            <v>0</v>
          </cell>
          <cell r="BN145">
            <v>0</v>
          </cell>
          <cell r="BO145" t="str">
            <v>1. Đang tham gia BHXH</v>
          </cell>
          <cell r="BP145" t="str">
            <v>1. Từ 02/2012~06/2012: Kỹ sư thi công, hồ sơ, Cty Chuyển giao công nghệ 678_x005F_x005F_x005F_x005F_x005F_x005F_x005F_x000D__x005F_x005F_x005F_x000D__x005F_x000D__x000D_
2. Từ 06/2012~2016: Nhân viên tư vấn giám sát, Cty CP TVĐT xây dựng Tuấn Cường</v>
          </cell>
          <cell r="BQ145">
            <v>4</v>
          </cell>
          <cell r="BR145">
            <v>42516</v>
          </cell>
          <cell r="BS145">
            <v>0</v>
          </cell>
          <cell r="BT145">
            <v>1.43</v>
          </cell>
          <cell r="BU145">
            <v>5.43</v>
          </cell>
          <cell r="BV145" t="str">
            <v>02PT</v>
          </cell>
          <cell r="BW145" t="str">
            <v>THIẾU</v>
          </cell>
          <cell r="BX145" t="str">
            <v>01PT  Bản sao</v>
          </cell>
          <cell r="BY145" t="str">
            <v>01PT</v>
          </cell>
          <cell r="BZ145" t="str">
            <v>THIẾU</v>
          </cell>
          <cell r="CA145" t="str">
            <v>THIẾU</v>
          </cell>
          <cell r="CB145" t="str">
            <v>01PT Bằng TNĐH Xây dựng - ngành Kinh tế và Quản lý đô thị.</v>
          </cell>
          <cell r="CC145">
            <v>0</v>
          </cell>
          <cell r="CD145" t="str">
            <v>01PT Chứng chỉ cấp phép hành nghề hoạt động xây dựng : giám sát công tác xây dựng đến ngày 21/01/2018</v>
          </cell>
          <cell r="CE145">
            <v>0</v>
          </cell>
          <cell r="CF145">
            <v>0</v>
          </cell>
          <cell r="CG145" t="str">
            <v>THIẾU</v>
          </cell>
          <cell r="CH145">
            <v>42516</v>
          </cell>
          <cell r="CI145">
            <v>3800000</v>
          </cell>
          <cell r="CJ145">
            <v>0</v>
          </cell>
          <cell r="CK145">
            <v>4700000</v>
          </cell>
          <cell r="CL145">
            <v>8500000</v>
          </cell>
          <cell r="CM145">
            <v>42736</v>
          </cell>
          <cell r="CN145">
            <v>4050000</v>
          </cell>
          <cell r="CO145">
            <v>0</v>
          </cell>
          <cell r="CP145">
            <v>4450000</v>
          </cell>
          <cell r="CQ145">
            <v>8500000</v>
          </cell>
          <cell r="CR145">
            <v>42826</v>
          </cell>
          <cell r="CS145">
            <v>6499999.9800000004</v>
          </cell>
          <cell r="CT145">
            <v>0</v>
          </cell>
          <cell r="CU145">
            <v>6499999.9800000004</v>
          </cell>
          <cell r="CV145">
            <v>12999999.960000001</v>
          </cell>
          <cell r="CW145">
            <v>0</v>
          </cell>
          <cell r="CX145">
            <v>0</v>
          </cell>
          <cell r="CY145">
            <v>0</v>
          </cell>
          <cell r="CZ145">
            <v>0</v>
          </cell>
          <cell r="DA145">
            <v>0</v>
          </cell>
          <cell r="DB145">
            <v>0</v>
          </cell>
          <cell r="DC145">
            <v>0</v>
          </cell>
          <cell r="DD145">
            <v>0</v>
          </cell>
          <cell r="DE145">
            <v>0</v>
          </cell>
          <cell r="DF145">
            <v>0</v>
          </cell>
          <cell r="DG145">
            <v>0</v>
          </cell>
          <cell r="DH145">
            <v>0</v>
          </cell>
          <cell r="DI145">
            <v>0</v>
          </cell>
          <cell r="DJ145">
            <v>0</v>
          </cell>
          <cell r="DK145">
            <v>0</v>
          </cell>
          <cell r="DL145">
            <v>0</v>
          </cell>
          <cell r="DM145">
            <v>0</v>
          </cell>
          <cell r="DN145">
            <v>0</v>
          </cell>
          <cell r="DO145">
            <v>0</v>
          </cell>
          <cell r="DP145">
            <v>0</v>
          </cell>
          <cell r="DQ145">
            <v>42516</v>
          </cell>
          <cell r="DR145" t="str">
            <v>Khối Triển khai đầu tư</v>
          </cell>
          <cell r="DS145" t="str">
            <v>Ban Quản lý các dự án</v>
          </cell>
          <cell r="DT145" t="str">
            <v>Ban Quản lý các dự án - QLDA</v>
          </cell>
          <cell r="DU145" t="str">
            <v>Kỹ sư giám sát xây dựng</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42838</v>
          </cell>
          <cell r="EW145" t="str">
            <v>THỔ</v>
          </cell>
          <cell r="EX145" t="str">
            <v>103004237091</v>
          </cell>
          <cell r="EY145">
            <v>0</v>
          </cell>
        </row>
        <row r="146">
          <cell r="C146">
            <v>10011</v>
          </cell>
          <cell r="D146" t="str">
            <v>Nghiêm Thị Nhàn</v>
          </cell>
          <cell r="E146" t="str">
            <v>C2</v>
          </cell>
          <cell r="F146" t="str">
            <v>Công ty CP Quản lý dự án EPM</v>
          </cell>
          <cell r="G146" t="str">
            <v>G</v>
          </cell>
          <cell r="H146" t="str">
            <v>Khối Kinh Doanh &amp; Triển khai dự án</v>
          </cell>
          <cell r="I146" t="str">
            <v>Bộ phận Kế toán</v>
          </cell>
          <cell r="J146" t="str">
            <v>Bộ phận Kế toán</v>
          </cell>
          <cell r="K146" t="str">
            <v>Bộ phận Kế toán</v>
          </cell>
          <cell r="L146" t="str">
            <v>Phụ trách Kế toán</v>
          </cell>
          <cell r="M146" t="str">
            <v>C1, C2</v>
          </cell>
          <cell r="N146">
            <v>42135</v>
          </cell>
          <cell r="O146">
            <v>42135</v>
          </cell>
          <cell r="P146" t="str">
            <v>030/2016/HĐLĐ-KC</v>
          </cell>
          <cell r="Q146" t="str">
            <v>XĐTH</v>
          </cell>
          <cell r="R146" t="str">
            <v>4. 36 tháng</v>
          </cell>
          <cell r="S146">
            <v>42562</v>
          </cell>
          <cell r="T146">
            <v>43656</v>
          </cell>
          <cell r="U146" t="str">
            <v>02</v>
          </cell>
          <cell r="V146">
            <v>-618</v>
          </cell>
          <cell r="W146" t="str">
            <v>CT</v>
          </cell>
          <cell r="X146">
            <v>0</v>
          </cell>
          <cell r="Y146">
            <v>2.473972602739726</v>
          </cell>
          <cell r="Z146">
            <v>42736</v>
          </cell>
          <cell r="AA146">
            <v>5000000</v>
          </cell>
          <cell r="AB146">
            <v>0</v>
          </cell>
          <cell r="AC146">
            <v>0</v>
          </cell>
          <cell r="AD146">
            <v>0</v>
          </cell>
          <cell r="AE146">
            <v>7000000</v>
          </cell>
          <cell r="AF146">
            <v>12000000</v>
          </cell>
          <cell r="AG146" t="str">
            <v>Nữ</v>
          </cell>
          <cell r="AH146">
            <v>31814</v>
          </cell>
          <cell r="AI146">
            <v>2</v>
          </cell>
          <cell r="AJ146" t="str">
            <v>0936248091</v>
          </cell>
          <cell r="AK146" t="str">
            <v>không có</v>
          </cell>
          <cell r="AL146" t="str">
            <v>nhannt87@tdj.vn</v>
          </cell>
          <cell r="AM146" t="str">
            <v>nhannt87@chgroup.vn</v>
          </cell>
          <cell r="AN146" t="str">
            <v>015187000074</v>
          </cell>
          <cell r="AO146">
            <v>42128</v>
          </cell>
          <cell r="AP146" t="str">
            <v>Cục CS ĐKQL cư trú và DLQG về dân cư</v>
          </cell>
          <cell r="AQ146" t="str">
            <v>Phòng 1008A, CT6A, Chung cư Bemes, Phường Kiến Hưng, Hà Đông, Hà Nội</v>
          </cell>
          <cell r="AR146" t="str">
            <v>Phòng 1008A, CT6A, Chung cư Bemes, Phường Kiến Hưng, Hà Đông, Hà Nội</v>
          </cell>
          <cell r="AS146" t="str">
            <v>Vũ Hoàng Phúc</v>
          </cell>
          <cell r="AT146" t="str">
            <v>1983</v>
          </cell>
          <cell r="AU146" t="str">
            <v>Kỹ sư điện tử viễn thông</v>
          </cell>
          <cell r="AV146" t="str">
            <v>Vũ Hoàng Thu Thủy</v>
          </cell>
          <cell r="AW146" t="str">
            <v>2013</v>
          </cell>
          <cell r="AX146">
            <v>0</v>
          </cell>
          <cell r="AY146">
            <v>0</v>
          </cell>
          <cell r="AZ146">
            <v>0</v>
          </cell>
          <cell r="BA146">
            <v>0</v>
          </cell>
          <cell r="BB146">
            <v>0</v>
          </cell>
          <cell r="BC146">
            <v>0</v>
          </cell>
          <cell r="BD146" t="str">
            <v>Bổ sung</v>
          </cell>
          <cell r="BE146" t="str">
            <v>HV Tài Chính: Kế toán</v>
          </cell>
          <cell r="BF146" t="str">
            <v>ĐH</v>
          </cell>
          <cell r="BG146">
            <v>0</v>
          </cell>
          <cell r="BH146" t="str">
            <v>1. Chứng chỉ bồi dưỡng nghiệp vụ hoàn công, nghiệm thu và thanh quyết toán CTXD_x005F_x005F_x005F_x005F_x005F_x005F_x005F_x000D__x005F_x005F_x005F_x000D__x005F_x000D__x000D_
2. Chứng nhận nghiệp vụ đấu thầu_x005F_x005F_x005F_x005F_x005F_x005F_x005F_x000D__x005F_x005F_x005F_x000D__x005F_x000D__x000D_
3. Chứng chỉ bồi dưỡng Kế toán trưởng 2015</v>
          </cell>
          <cell r="BI146" t="str">
            <v>8123021935</v>
          </cell>
          <cell r="BJ146" t="str">
            <v>8123021935_x005F_x005F_x005F_x005F_x005F_x005F_x005F_x000D__x005F_x005F_x005F_x000D__x005F_x000D__x000D_
(060756873)</v>
          </cell>
          <cell r="BK146">
            <v>1</v>
          </cell>
          <cell r="BL146" t="str">
            <v>0113105955</v>
          </cell>
          <cell r="BM146">
            <v>0</v>
          </cell>
          <cell r="BN146">
            <v>0</v>
          </cell>
          <cell r="BO146" t="str">
            <v>1. Đang tham gia BHXH</v>
          </cell>
          <cell r="BP146" t="str">
            <v>1. Từ 2012~2015: Cty CP ĐT và XD Bưu điện</v>
          </cell>
          <cell r="BQ146">
            <v>3</v>
          </cell>
          <cell r="BR146">
            <v>42135</v>
          </cell>
          <cell r="BS146">
            <v>0</v>
          </cell>
          <cell r="BT146">
            <v>2.4700000000000002</v>
          </cell>
          <cell r="BU146">
            <v>5.4700000000000006</v>
          </cell>
          <cell r="BV146">
            <v>0</v>
          </cell>
          <cell r="BW146" t="str">
            <v>01BG</v>
          </cell>
          <cell r="BX146" t="str">
            <v>01 Bản sao</v>
          </cell>
          <cell r="BY146" t="str">
            <v>01PT</v>
          </cell>
          <cell r="BZ146" t="str">
            <v>01PT</v>
          </cell>
          <cell r="CA146" t="str">
            <v>01PT</v>
          </cell>
          <cell r="CB146" t="str">
            <v>01PTCC Bằng TN Học Viện Tài chính (Hệ vừa học vừa làm) - ngành Kế toán (kèm bảng điểm).</v>
          </cell>
          <cell r="CC146">
            <v>0</v>
          </cell>
          <cell r="CD146" t="str">
            <v xml:space="preserve">01PT Chứng chỉ bồi dưỡng nghiệp vụ hoàn công, nghiệm thu và thanh quyết toán CTXD_x005F_x005F_x005F_x005F_x005F_x005F_x005F_x000D__x005F_x005F_x005F_x000D__x005F_x000D__x000D_
</v>
          </cell>
          <cell r="CE146" t="str">
            <v>01PT Chứng nhận nghiệp vụ đấu thầu</v>
          </cell>
          <cell r="CF146" t="str">
            <v>01PT Chứng chỉ bồi dưỡng Kế toán trưởng doanh nghiệp.</v>
          </cell>
          <cell r="CG146" t="str">
            <v>01PT</v>
          </cell>
          <cell r="CH146">
            <v>42371</v>
          </cell>
          <cell r="CI146">
            <v>3800000</v>
          </cell>
          <cell r="CJ146">
            <v>0</v>
          </cell>
          <cell r="CK146">
            <v>3200000</v>
          </cell>
          <cell r="CL146">
            <v>7000000</v>
          </cell>
          <cell r="CM146">
            <v>42561</v>
          </cell>
          <cell r="CN146">
            <v>3800000</v>
          </cell>
          <cell r="CO146">
            <v>0</v>
          </cell>
          <cell r="CP146">
            <v>5200000</v>
          </cell>
          <cell r="CQ146">
            <v>9000000</v>
          </cell>
          <cell r="CR146">
            <v>42736</v>
          </cell>
          <cell r="CS146">
            <v>4050000</v>
          </cell>
          <cell r="CT146">
            <v>0</v>
          </cell>
          <cell r="CU146">
            <v>4950000</v>
          </cell>
          <cell r="CV146">
            <v>9000000</v>
          </cell>
          <cell r="CW146">
            <v>42826</v>
          </cell>
          <cell r="CX146">
            <v>5000000</v>
          </cell>
          <cell r="CY146">
            <v>0</v>
          </cell>
          <cell r="CZ146">
            <v>5000000</v>
          </cell>
          <cell r="DA146">
            <v>10000000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42135</v>
          </cell>
          <cell r="DR146" t="str">
            <v>Khối triển khai đầu tư</v>
          </cell>
          <cell r="DS146" t="str">
            <v>Phòng Kế toán Khối Triển khai Đầu tư</v>
          </cell>
          <cell r="DT146" t="str">
            <v>Phòng Kế toán Khối Triển khai Đầu tư</v>
          </cell>
          <cell r="DU146" t="str">
            <v>Nhân viên kế toán</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42838</v>
          </cell>
          <cell r="EW146" t="str">
            <v>THỔ</v>
          </cell>
          <cell r="EX146" t="str">
            <v>108002307280</v>
          </cell>
          <cell r="EY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117.91232876712328</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117.91</v>
          </cell>
          <cell r="BU147">
            <v>117.91</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row>
        <row r="148">
          <cell r="C148">
            <v>10008</v>
          </cell>
          <cell r="D148" t="str">
            <v>Nguyễn Văn Dũng</v>
          </cell>
          <cell r="E148" t="str">
            <v>C2-1</v>
          </cell>
          <cell r="F148" t="str">
            <v>Công ty CP Quản lý dự án EPM</v>
          </cell>
          <cell r="G148">
            <v>0</v>
          </cell>
          <cell r="H148" t="str">
            <v>Khối Kinh Doanh &amp; Triển khai dự án</v>
          </cell>
          <cell r="I148" t="str">
            <v>Đoàn Tư vấn giám sát</v>
          </cell>
          <cell r="J148" t="str">
            <v>Đoàn Tư vấn giám sát</v>
          </cell>
          <cell r="K148" t="str">
            <v>Đoàn Tư vấn giám sát</v>
          </cell>
          <cell r="L148" t="str">
            <v>Trưởng các đoàn Tư vấn giám sát</v>
          </cell>
          <cell r="M148" t="str">
            <v>C2</v>
          </cell>
          <cell r="N148">
            <v>41799</v>
          </cell>
          <cell r="O148">
            <v>41860</v>
          </cell>
          <cell r="P148" t="str">
            <v>003./2014/HĐLĐ-KC</v>
          </cell>
          <cell r="Q148" t="str">
            <v>Không XĐTH</v>
          </cell>
          <cell r="R148" t="str">
            <v>1. Không XĐTH</v>
          </cell>
          <cell r="S148">
            <v>41860</v>
          </cell>
          <cell r="T148">
            <v>0</v>
          </cell>
          <cell r="U148" t="str">
            <v>01</v>
          </cell>
          <cell r="V148">
            <v>43038</v>
          </cell>
          <cell r="W148" t="str">
            <v>CT</v>
          </cell>
          <cell r="X148">
            <v>0</v>
          </cell>
          <cell r="Y148">
            <v>3.2273972602739724</v>
          </cell>
          <cell r="Z148">
            <v>42826</v>
          </cell>
          <cell r="AA148">
            <v>14850000</v>
          </cell>
          <cell r="AB148">
            <v>0</v>
          </cell>
          <cell r="AC148">
            <v>0</v>
          </cell>
          <cell r="AD148">
            <v>0</v>
          </cell>
          <cell r="AE148">
            <v>14850000</v>
          </cell>
          <cell r="AF148">
            <v>29700000</v>
          </cell>
          <cell r="AG148" t="str">
            <v>Nam</v>
          </cell>
          <cell r="AH148">
            <v>28901</v>
          </cell>
          <cell r="AI148">
            <v>2</v>
          </cell>
          <cell r="AJ148" t="str">
            <v>0972352658</v>
          </cell>
          <cell r="AK148" t="str">
            <v>dungapave@gmail.com</v>
          </cell>
          <cell r="AL148" t="str">
            <v>dungnv@tdj.vn</v>
          </cell>
          <cell r="AM148" t="str">
            <v>dungnv@chgroup.vn</v>
          </cell>
          <cell r="AN148" t="str">
            <v>162248937</v>
          </cell>
          <cell r="AO148">
            <v>39799</v>
          </cell>
          <cell r="AP148" t="str">
            <v>Vĩnh Phúc</v>
          </cell>
          <cell r="AQ148" t="str">
            <v>Tam Hợp, Bình Xuyên, Vĩnh Phúc</v>
          </cell>
          <cell r="AR148" t="str">
            <v>Tam Hợp, Bình Xuyên, Vĩnh Phúc</v>
          </cell>
          <cell r="AS148" t="str">
            <v>Vũ Thị Oanh</v>
          </cell>
          <cell r="AT148" t="str">
            <v>1986</v>
          </cell>
          <cell r="AU148" t="str">
            <v>Cử nhân</v>
          </cell>
          <cell r="AV148" t="str">
            <v>Nguyễn Vũ Thu Hà</v>
          </cell>
          <cell r="AW148">
            <v>2010</v>
          </cell>
          <cell r="AX148" t="str">
            <v>Nguyễn Vũ Thu Thảo</v>
          </cell>
          <cell r="AY148">
            <v>2016</v>
          </cell>
          <cell r="AZ148">
            <v>0</v>
          </cell>
          <cell r="BA148">
            <v>0</v>
          </cell>
          <cell r="BB148">
            <v>0</v>
          </cell>
          <cell r="BC148">
            <v>0</v>
          </cell>
          <cell r="BD148" t="str">
            <v>Vợ Vũ Thị Oanh: 0986939312</v>
          </cell>
          <cell r="BE148" t="str">
            <v>ĐH kiến trúc HN: XD dân dụng công nghiệp</v>
          </cell>
          <cell r="BF148" t="str">
            <v>ĐH</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4.4505890992701119E-308</v>
          </cell>
          <cell r="BW148">
            <v>0</v>
          </cell>
          <cell r="BX148">
            <v>0</v>
          </cell>
          <cell r="BY148">
            <v>0</v>
          </cell>
          <cell r="BZ148">
            <v>0</v>
          </cell>
          <cell r="CA148">
            <v>0</v>
          </cell>
          <cell r="CB148">
            <v>0</v>
          </cell>
          <cell r="CC148">
            <v>0</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0</v>
          </cell>
          <cell r="CR148">
            <v>0</v>
          </cell>
          <cell r="CS148">
            <v>0</v>
          </cell>
          <cell r="CT148">
            <v>0</v>
          </cell>
          <cell r="CU148">
            <v>0</v>
          </cell>
          <cell r="CV148">
            <v>0</v>
          </cell>
          <cell r="CW148">
            <v>0</v>
          </cell>
          <cell r="CX148">
            <v>0</v>
          </cell>
          <cell r="CY148">
            <v>0</v>
          </cell>
          <cell r="CZ148">
            <v>0</v>
          </cell>
          <cell r="DA148">
            <v>0</v>
          </cell>
          <cell r="DB148">
            <v>0</v>
          </cell>
          <cell r="DC148">
            <v>0</v>
          </cell>
          <cell r="DD148">
            <v>0</v>
          </cell>
          <cell r="DE148">
            <v>0</v>
          </cell>
          <cell r="DF148">
            <v>0</v>
          </cell>
          <cell r="DG148">
            <v>0</v>
          </cell>
          <cell r="DH148">
            <v>0</v>
          </cell>
          <cell r="DI148">
            <v>0</v>
          </cell>
          <cell r="DJ148">
            <v>0</v>
          </cell>
          <cell r="DK148">
            <v>0</v>
          </cell>
          <cell r="DL148">
            <v>0</v>
          </cell>
          <cell r="DM148">
            <v>0</v>
          </cell>
          <cell r="DN148">
            <v>0</v>
          </cell>
          <cell r="DO148">
            <v>0</v>
          </cell>
          <cell r="DP148">
            <v>0</v>
          </cell>
          <cell r="DQ148">
            <v>0</v>
          </cell>
          <cell r="DR148">
            <v>0</v>
          </cell>
          <cell r="DS148">
            <v>0</v>
          </cell>
          <cell r="DT148">
            <v>0</v>
          </cell>
          <cell r="DU148">
            <v>0</v>
          </cell>
          <cell r="DV148">
            <v>0</v>
          </cell>
          <cell r="DW148">
            <v>0</v>
          </cell>
          <cell r="DX148">
            <v>0</v>
          </cell>
          <cell r="DY148">
            <v>0</v>
          </cell>
          <cell r="DZ148">
            <v>0</v>
          </cell>
          <cell r="EA148">
            <v>0</v>
          </cell>
          <cell r="EB148">
            <v>0</v>
          </cell>
          <cell r="EC148">
            <v>0</v>
          </cell>
          <cell r="ED148">
            <v>0</v>
          </cell>
          <cell r="EE148">
            <v>3.3376651120446209E-307</v>
          </cell>
          <cell r="EF148">
            <v>0</v>
          </cell>
          <cell r="EG148">
            <v>0</v>
          </cell>
          <cell r="EH148">
            <v>0</v>
          </cell>
          <cell r="EI148">
            <v>0</v>
          </cell>
          <cell r="EJ148">
            <v>0</v>
          </cell>
          <cell r="EK148">
            <v>0</v>
          </cell>
          <cell r="EL148">
            <v>0</v>
          </cell>
          <cell r="EM148">
            <v>0</v>
          </cell>
          <cell r="EN148">
            <v>0</v>
          </cell>
          <cell r="EO148">
            <v>0</v>
          </cell>
          <cell r="EP148">
            <v>0</v>
          </cell>
          <cell r="EQ148">
            <v>0</v>
          </cell>
          <cell r="ER148">
            <v>0</v>
          </cell>
          <cell r="ES148">
            <v>0</v>
          </cell>
          <cell r="ET148">
            <v>0</v>
          </cell>
          <cell r="EU148">
            <v>0</v>
          </cell>
          <cell r="EV148">
            <v>0</v>
          </cell>
          <cell r="EW148">
            <v>0</v>
          </cell>
          <cell r="EX148">
            <v>0</v>
          </cell>
          <cell r="EY148">
            <v>0</v>
          </cell>
        </row>
        <row r="149">
          <cell r="C149">
            <v>10009</v>
          </cell>
          <cell r="D149" t="str">
            <v>Vũ Quốc Tuấn</v>
          </cell>
          <cell r="E149" t="str">
            <v>C2-1</v>
          </cell>
          <cell r="F149" t="str">
            <v>Công ty CP Quản lý dự án EPM</v>
          </cell>
          <cell r="G149">
            <v>0</v>
          </cell>
          <cell r="H149" t="str">
            <v>Khối sản xuất và xây lắp</v>
          </cell>
          <cell r="I149" t="str">
            <v>Đoàn Tư vấn giám sát</v>
          </cell>
          <cell r="J149" t="str">
            <v>Đoàn Tư vấn giám sát Ecohome Phúc Lợi</v>
          </cell>
          <cell r="K149" t="str">
            <v>Đoàn Tư vấn giám sát Ecohome Phúc Lợi</v>
          </cell>
          <cell r="L149" t="str">
            <v>Kỹ sư giám sát M&amp;E</v>
          </cell>
          <cell r="M149" t="str">
            <v>C3</v>
          </cell>
          <cell r="N149">
            <v>41876</v>
          </cell>
          <cell r="O149">
            <v>42036</v>
          </cell>
          <cell r="P149" t="str">
            <v>006/2017/HĐLĐ-KC</v>
          </cell>
          <cell r="Q149" t="str">
            <v>Không XĐTH</v>
          </cell>
          <cell r="R149" t="str">
            <v>1. Không XĐTH</v>
          </cell>
          <cell r="S149">
            <v>42767</v>
          </cell>
          <cell r="T149">
            <v>0</v>
          </cell>
          <cell r="U149" t="str">
            <v>03</v>
          </cell>
          <cell r="V149">
            <v>43038</v>
          </cell>
          <cell r="W149" t="str">
            <v>CT</v>
          </cell>
          <cell r="X149">
            <v>0</v>
          </cell>
          <cell r="Y149">
            <v>2.7452054794520548</v>
          </cell>
          <cell r="Z149">
            <v>42826</v>
          </cell>
          <cell r="AA149">
            <v>7475000</v>
          </cell>
          <cell r="AB149">
            <v>0</v>
          </cell>
          <cell r="AC149">
            <v>0</v>
          </cell>
          <cell r="AD149">
            <v>0</v>
          </cell>
          <cell r="AE149">
            <v>7475000</v>
          </cell>
          <cell r="AF149">
            <v>14950000</v>
          </cell>
          <cell r="AG149" t="str">
            <v>Nam</v>
          </cell>
          <cell r="AH149">
            <v>29841</v>
          </cell>
          <cell r="AI149">
            <v>9</v>
          </cell>
          <cell r="AJ149" t="str">
            <v>0977676029</v>
          </cell>
          <cell r="AK149" t="str">
            <v>quoctuanvn.vu@gmail.com</v>
          </cell>
          <cell r="AL149" t="str">
            <v>tuanvq@tdj.vn</v>
          </cell>
          <cell r="AM149" t="str">
            <v>tuanvq@chgroup.vn</v>
          </cell>
          <cell r="AN149" t="str">
            <v>142003884</v>
          </cell>
          <cell r="AO149">
            <v>38884</v>
          </cell>
          <cell r="AP149" t="str">
            <v>Hải Dương</v>
          </cell>
          <cell r="AQ149" t="str">
            <v>Đội 1, Gia Cốc, Từ Cường, Thanh Miện, Hải Dương</v>
          </cell>
          <cell r="AR149" t="str">
            <v>Đội 1, Gia Cốc, Từ Cường, Thanh Miện, Hải Dương</v>
          </cell>
          <cell r="AS149" t="str">
            <v>Hoàng Minh Yến</v>
          </cell>
          <cell r="AT149" t="str">
            <v>1988</v>
          </cell>
          <cell r="AU149" t="str">
            <v>Giáo viên mầm non</v>
          </cell>
          <cell r="AV149" t="str">
            <v>Vũ Thùy Trang</v>
          </cell>
          <cell r="AW149" t="str">
            <v>2011</v>
          </cell>
          <cell r="AX149" t="str">
            <v>Vũ Hoàng Lâm</v>
          </cell>
          <cell r="AY149" t="str">
            <v>2013</v>
          </cell>
          <cell r="AZ149">
            <v>0</v>
          </cell>
          <cell r="BA149">
            <v>0</v>
          </cell>
          <cell r="BB149">
            <v>0</v>
          </cell>
          <cell r="BC149">
            <v>0</v>
          </cell>
          <cell r="BD149" t="str">
            <v>Vợ Hoàng Minh Yến: 0976660396</v>
          </cell>
          <cell r="BE149" t="str">
            <v>ĐH kỹ thuật công nghiệp Thái Nguyên: Kỹ sư điện</v>
          </cell>
          <cell r="BF149" t="str">
            <v>ĐH</v>
          </cell>
          <cell r="BG149">
            <v>0</v>
          </cell>
          <cell r="BH149" t="str">
            <v>Chứng chỉ ngoại ngữ và tin học</v>
          </cell>
          <cell r="BI149" t="str">
            <v>8030205383</v>
          </cell>
          <cell r="BJ149">
            <v>8030205383</v>
          </cell>
          <cell r="BK149">
            <v>2</v>
          </cell>
          <cell r="BL149" t="str">
            <v>0111130657</v>
          </cell>
          <cell r="BM149">
            <v>0</v>
          </cell>
          <cell r="BN149">
            <v>0</v>
          </cell>
          <cell r="BO149" t="str">
            <v>1. Đang tham gia BHXH</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0</v>
          </cell>
          <cell r="CK149">
            <v>0</v>
          </cell>
          <cell r="CL149">
            <v>0</v>
          </cell>
          <cell r="CM149">
            <v>0</v>
          </cell>
          <cell r="CN149">
            <v>0</v>
          </cell>
          <cell r="CO149">
            <v>0</v>
          </cell>
          <cell r="CP149">
            <v>0</v>
          </cell>
          <cell r="CQ149">
            <v>0</v>
          </cell>
          <cell r="CR149">
            <v>0</v>
          </cell>
          <cell r="CS149">
            <v>0</v>
          </cell>
          <cell r="CT149">
            <v>0</v>
          </cell>
          <cell r="CU149">
            <v>0</v>
          </cell>
          <cell r="CV149">
            <v>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1.9581084560141728E-306</v>
          </cell>
          <cell r="DM149">
            <v>0</v>
          </cell>
          <cell r="DN149">
            <v>0</v>
          </cell>
          <cell r="DO149">
            <v>0</v>
          </cell>
          <cell r="DP149">
            <v>0</v>
          </cell>
          <cell r="DQ149">
            <v>0</v>
          </cell>
          <cell r="DR149">
            <v>0</v>
          </cell>
          <cell r="DS149">
            <v>0</v>
          </cell>
          <cell r="DT149">
            <v>0</v>
          </cell>
          <cell r="DU149">
            <v>0</v>
          </cell>
          <cell r="DV149">
            <v>0</v>
          </cell>
          <cell r="DW149">
            <v>0</v>
          </cell>
          <cell r="DX149">
            <v>0</v>
          </cell>
          <cell r="DY149">
            <v>0</v>
          </cell>
          <cell r="DZ149">
            <v>0</v>
          </cell>
          <cell r="EA149">
            <v>0</v>
          </cell>
          <cell r="EB149">
            <v>0</v>
          </cell>
          <cell r="EC149">
            <v>0</v>
          </cell>
          <cell r="ED149" t="str">
            <v>THIẾU</v>
          </cell>
          <cell r="EE149" t="str">
            <v>THIẾU</v>
          </cell>
          <cell r="EF149" t="str">
            <v>01PT</v>
          </cell>
          <cell r="EG149" t="str">
            <v xml:space="preserve">THIẾU Bằng TNĐH kỹ thuật công nghiệp </v>
          </cell>
          <cell r="EH149">
            <v>0</v>
          </cell>
          <cell r="EI149" t="str">
            <v>Chứng chỉ ngoại ngữ - cấp ngày 25/05/2007</v>
          </cell>
          <cell r="EJ149" t="str">
            <v>Chứng chỉ tin học - cấp ngày 08/06/2007</v>
          </cell>
          <cell r="EK149">
            <v>0</v>
          </cell>
          <cell r="EL149" t="str">
            <v>THIẾU</v>
          </cell>
          <cell r="EM149">
            <v>42370</v>
          </cell>
          <cell r="EN149">
            <v>3800000</v>
          </cell>
          <cell r="EO149">
            <v>0</v>
          </cell>
          <cell r="EP149">
            <v>6700000</v>
          </cell>
          <cell r="EQ149">
            <v>10500000</v>
          </cell>
          <cell r="ER149">
            <v>42736</v>
          </cell>
          <cell r="ES149">
            <v>4050000</v>
          </cell>
          <cell r="ET149">
            <v>0</v>
          </cell>
          <cell r="EU149">
            <v>8950000</v>
          </cell>
          <cell r="EV149">
            <v>13000000</v>
          </cell>
          <cell r="EW149">
            <v>42826</v>
          </cell>
          <cell r="EX149">
            <v>7475000</v>
          </cell>
          <cell r="EY149">
            <v>0</v>
          </cell>
        </row>
        <row r="150">
          <cell r="C150">
            <v>10013</v>
          </cell>
          <cell r="D150" t="str">
            <v>Tống Viết Tú</v>
          </cell>
          <cell r="E150" t="str">
            <v>C2-1</v>
          </cell>
          <cell r="F150" t="str">
            <v>Công ty CP Quản lý dự án EPM</v>
          </cell>
          <cell r="G150">
            <v>0</v>
          </cell>
          <cell r="H150" t="str">
            <v>Khối Kinh Doanh &amp; Triển khai dự án</v>
          </cell>
          <cell r="I150" t="str">
            <v>Đoàn Tư vấn giám sát</v>
          </cell>
          <cell r="J150" t="str">
            <v>Đoàn Tư vấn giám sát Ecohome Phúc Lợi</v>
          </cell>
          <cell r="K150" t="str">
            <v>Đoàn Tư vấn giám sát Ecohome Phúc Lợi</v>
          </cell>
          <cell r="L150" t="str">
            <v>Kỹ sư Giám sát xây dựng</v>
          </cell>
          <cell r="M150" t="str">
            <v>C2</v>
          </cell>
          <cell r="N150">
            <v>42177</v>
          </cell>
          <cell r="O150">
            <v>42644</v>
          </cell>
          <cell r="P150" t="str">
            <v>020/2016/HĐLĐ-KC</v>
          </cell>
          <cell r="Q150" t="str">
            <v>XĐTH</v>
          </cell>
          <cell r="R150" t="str">
            <v>3. Từ 24 đến dưới 36 tháng</v>
          </cell>
          <cell r="S150">
            <v>43009</v>
          </cell>
          <cell r="T150">
            <v>44104</v>
          </cell>
          <cell r="U150" t="str">
            <v>02</v>
          </cell>
          <cell r="V150">
            <v>-1066</v>
          </cell>
          <cell r="W150" t="str">
            <v>CT</v>
          </cell>
          <cell r="X150">
            <v>0</v>
          </cell>
          <cell r="Y150">
            <v>1.0794520547945206</v>
          </cell>
          <cell r="Z150">
            <v>42826</v>
          </cell>
          <cell r="AA150">
            <v>6500000.0999999996</v>
          </cell>
          <cell r="AB150">
            <v>0</v>
          </cell>
          <cell r="AC150">
            <v>0</v>
          </cell>
          <cell r="AD150">
            <v>0</v>
          </cell>
          <cell r="AE150">
            <v>6500000.0999999996</v>
          </cell>
          <cell r="AF150">
            <v>13000000.199999999</v>
          </cell>
          <cell r="AG150" t="str">
            <v>Nam</v>
          </cell>
          <cell r="AH150">
            <v>32336</v>
          </cell>
          <cell r="AI150">
            <v>7</v>
          </cell>
          <cell r="AJ150" t="str">
            <v>0981048788</v>
          </cell>
          <cell r="AK150" t="str">
            <v>tutongviet@gmail.com</v>
          </cell>
          <cell r="AL150" t="str">
            <v>tutv@tdj.vn</v>
          </cell>
          <cell r="AM150" t="str">
            <v>tutv@chgroup.vn</v>
          </cell>
          <cell r="AN150" t="str">
            <v>173060017</v>
          </cell>
          <cell r="AO150">
            <v>38489</v>
          </cell>
          <cell r="AP150" t="str">
            <v>Thanh Hóa</v>
          </cell>
          <cell r="AQ150" t="str">
            <v>Nguyên Thịnh, Thiệu Nguyên, Thiệu Hóa, Thanh Hóa</v>
          </cell>
          <cell r="AR150" t="str">
            <v>Nguyên Thịnh, Thiệu Nguyên, Thiệu Hóa, Thanh Hóa</v>
          </cell>
          <cell r="AS150">
            <v>0</v>
          </cell>
          <cell r="AT150">
            <v>0</v>
          </cell>
          <cell r="AU150">
            <v>0</v>
          </cell>
          <cell r="AV150">
            <v>0</v>
          </cell>
          <cell r="AW150">
            <v>0</v>
          </cell>
          <cell r="AX150">
            <v>0</v>
          </cell>
          <cell r="AY150">
            <v>0</v>
          </cell>
          <cell r="AZ150">
            <v>0</v>
          </cell>
          <cell r="BA150">
            <v>0</v>
          </cell>
          <cell r="BB150">
            <v>0</v>
          </cell>
          <cell r="BC150">
            <v>0</v>
          </cell>
          <cell r="BD150" t="str">
            <v>Bổ sung</v>
          </cell>
          <cell r="BE150" t="str">
            <v>ĐH XD: Kỹ sư XD</v>
          </cell>
          <cell r="BF150" t="str">
            <v>ĐH</v>
          </cell>
          <cell r="BG150">
            <v>0</v>
          </cell>
          <cell r="BH150">
            <v>0</v>
          </cell>
          <cell r="BI150" t="str">
            <v>8130513335</v>
          </cell>
          <cell r="BJ150">
            <v>8130513335</v>
          </cell>
          <cell r="BK150">
            <v>0</v>
          </cell>
          <cell r="BL150" t="str">
            <v>0111200191</v>
          </cell>
          <cell r="BM150">
            <v>0</v>
          </cell>
          <cell r="BN150">
            <v>0</v>
          </cell>
          <cell r="BO150" t="str">
            <v>1. Đang tham gia BHXH</v>
          </cell>
          <cell r="BP150" t="str">
            <v xml:space="preserve">1.03/2011-06/2015: Viện Khoa học Công nghệ xây dựng: Nhân viên_x005F_x005F_x005F_x005F_x005F_x005F_x005F_x000D__x005F_x005F_x005F_x000D__x005F_x000D__x000D_
</v>
          </cell>
          <cell r="BQ150">
            <v>4</v>
          </cell>
          <cell r="BR150">
            <v>42177</v>
          </cell>
          <cell r="BS150">
            <v>0</v>
          </cell>
          <cell r="BT150">
            <v>2.36</v>
          </cell>
          <cell r="BU150">
            <v>6.3599999999999994</v>
          </cell>
          <cell r="BV150" t="str">
            <v>01PT</v>
          </cell>
          <cell r="BW150" t="str">
            <v>01BG</v>
          </cell>
          <cell r="BX150" t="str">
            <v xml:space="preserve">01Bản sao </v>
          </cell>
          <cell r="BY150" t="str">
            <v>01PTCC</v>
          </cell>
          <cell r="BZ150" t="str">
            <v>01PT</v>
          </cell>
          <cell r="CA150" t="str">
            <v>01BG</v>
          </cell>
          <cell r="CB150" t="str">
            <v>Bằng TNĐH Xây dựng - ngành Công nghệ Vật liệu xây dựng (kèm bảng điểm).</v>
          </cell>
          <cell r="CC150">
            <v>0</v>
          </cell>
          <cell r="CD150" t="str">
            <v>Chứng chỉ được phép hành nghề hoạt động xây dựng: Giám sát công tác xây dựng và hoàn thiện công trình dân dụng và công nghiệp - có giá trị đến ngày 29/09/2018.</v>
          </cell>
          <cell r="CE150">
            <v>0</v>
          </cell>
          <cell r="CF150">
            <v>0</v>
          </cell>
          <cell r="CG150" t="str">
            <v>THIẾU</v>
          </cell>
          <cell r="CH150">
            <v>42644</v>
          </cell>
          <cell r="CI150">
            <v>3800000</v>
          </cell>
          <cell r="CJ150">
            <v>0</v>
          </cell>
          <cell r="CK150">
            <v>7200000</v>
          </cell>
          <cell r="CL150">
            <v>11000000</v>
          </cell>
          <cell r="CM150">
            <v>42736</v>
          </cell>
          <cell r="CN150">
            <v>4050000</v>
          </cell>
          <cell r="CO150">
            <v>0</v>
          </cell>
          <cell r="CP150">
            <v>6950000</v>
          </cell>
          <cell r="CQ150">
            <v>11000000</v>
          </cell>
          <cell r="CR150">
            <v>42826</v>
          </cell>
          <cell r="CS150">
            <v>6500000.0999999996</v>
          </cell>
          <cell r="CT150">
            <v>0</v>
          </cell>
          <cell r="CU150">
            <v>6500000.0999999996</v>
          </cell>
          <cell r="CV150">
            <v>13000000.199999999</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42177</v>
          </cell>
          <cell r="DR150" t="str">
            <v>Khối Triển khai đầu tư</v>
          </cell>
          <cell r="DS150" t="str">
            <v>Ban Quản lý các dự án</v>
          </cell>
          <cell r="DT150" t="str">
            <v>Đoàn Tư vấn giám sát - Ecohome Phúc Lợi</v>
          </cell>
          <cell r="DU150" t="str">
            <v>Kỹ sư giám sát xây dựng</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t="str">
            <v>ko thấy hồ sơ</v>
          </cell>
          <cell r="EV150">
            <v>42838</v>
          </cell>
          <cell r="EW150" t="str">
            <v>THỔ</v>
          </cell>
          <cell r="EX150" t="str">
            <v>101002393282</v>
          </cell>
          <cell r="EY150">
            <v>0</v>
          </cell>
        </row>
        <row r="151">
          <cell r="C151">
            <v>10023</v>
          </cell>
          <cell r="D151" t="str">
            <v>Phạm Xuân Đông</v>
          </cell>
          <cell r="E151" t="str">
            <v>C2-1</v>
          </cell>
          <cell r="F151" t="str">
            <v>Công ty CP Quản lý dự án EPM</v>
          </cell>
          <cell r="G151" t="str">
            <v>G</v>
          </cell>
          <cell r="H151" t="str">
            <v>Khối Kinh Doanh &amp; Triển khai dự án</v>
          </cell>
          <cell r="I151" t="str">
            <v>Đoàn Tư vấn giám sát</v>
          </cell>
          <cell r="J151" t="str">
            <v>Đoàn Tư vấn giám sát Ecohome Phúc Lợi</v>
          </cell>
          <cell r="K151" t="str">
            <v>Đoàn Tư vấn giám sát Ecohome Phúc Lợi</v>
          </cell>
          <cell r="L151" t="str">
            <v>Quyền Trưởng đoàn Tư vấn giám sát</v>
          </cell>
          <cell r="M151" t="str">
            <v>C2</v>
          </cell>
          <cell r="N151">
            <v>42289</v>
          </cell>
          <cell r="O151">
            <v>42716</v>
          </cell>
          <cell r="P151" t="str">
            <v>047/2016/HĐLĐ-EPM</v>
          </cell>
          <cell r="Q151" t="str">
            <v>XĐTH</v>
          </cell>
          <cell r="R151" t="str">
            <v>3. Từ 24 đến dưới 36 tháng</v>
          </cell>
          <cell r="S151">
            <v>42716</v>
          </cell>
          <cell r="T151">
            <v>43799</v>
          </cell>
          <cell r="U151" t="str">
            <v>01</v>
          </cell>
          <cell r="V151">
            <v>-761</v>
          </cell>
          <cell r="W151" t="str">
            <v>CT</v>
          </cell>
          <cell r="X151">
            <v>0</v>
          </cell>
          <cell r="Y151">
            <v>0.88219178082191785</v>
          </cell>
          <cell r="Z151">
            <v>42826</v>
          </cell>
          <cell r="AA151">
            <v>5642500</v>
          </cell>
          <cell r="AB151">
            <v>2500000</v>
          </cell>
          <cell r="AC151">
            <v>0</v>
          </cell>
          <cell r="AD151">
            <v>0</v>
          </cell>
          <cell r="AE151">
            <v>5642500</v>
          </cell>
          <cell r="AF151">
            <v>13785000</v>
          </cell>
          <cell r="AG151" t="str">
            <v>Nam</v>
          </cell>
          <cell r="AH151">
            <v>31505</v>
          </cell>
          <cell r="AI151">
            <v>4</v>
          </cell>
          <cell r="AJ151" t="str">
            <v>0909749986</v>
          </cell>
          <cell r="AK151" t="str">
            <v>không có</v>
          </cell>
          <cell r="AL151" t="str">
            <v>dongpx@tdj.vn</v>
          </cell>
          <cell r="AM151" t="str">
            <v>dongpx@chgroup.vn</v>
          </cell>
          <cell r="AN151" t="str">
            <v>012595302</v>
          </cell>
          <cell r="AO151">
            <v>37707</v>
          </cell>
          <cell r="AP151" t="str">
            <v>Hà Nội</v>
          </cell>
          <cell r="AQ151" t="str">
            <v>Số 10, ngách 545/19/2 Xuân Đỉnh, Từ Liêm, Hà Nội</v>
          </cell>
          <cell r="AR151" t="str">
            <v>Số 10, ngách 545/19/2 Xuân Đỉnh, Từ Liêm, Hà Nội</v>
          </cell>
          <cell r="AS151" t="str">
            <v>Đào Thị Ngọc Anh</v>
          </cell>
          <cell r="AT151">
            <v>1989</v>
          </cell>
          <cell r="AU151" t="str">
            <v>Kiến trúc sư</v>
          </cell>
          <cell r="AV151" t="str">
            <v>Phạm Đào Đăng Khánh</v>
          </cell>
          <cell r="AW151">
            <v>2015</v>
          </cell>
          <cell r="AX151">
            <v>0</v>
          </cell>
          <cell r="AY151">
            <v>0</v>
          </cell>
          <cell r="AZ151">
            <v>0</v>
          </cell>
          <cell r="BA151">
            <v>0</v>
          </cell>
          <cell r="BB151">
            <v>0</v>
          </cell>
          <cell r="BC151">
            <v>0</v>
          </cell>
          <cell r="BD151" t="str">
            <v>0973939627</v>
          </cell>
          <cell r="BE151" t="str">
            <v>ĐH XD: kỹ sư XD</v>
          </cell>
          <cell r="BF151" t="str">
            <v>ĐH</v>
          </cell>
          <cell r="BG151">
            <v>0</v>
          </cell>
          <cell r="BH151" t="str">
            <v xml:space="preserve">1. Chứng chỉ hành nghề hoạt động xây dựng_x005F_x005F_x005F_x005F_x005F_x005F_x005F_x000D__x005F_x005F_x005F_x000D__x005F_x000D__x000D_
</v>
          </cell>
          <cell r="BI151">
            <v>8092912093</v>
          </cell>
          <cell r="BJ151">
            <v>8092912093</v>
          </cell>
          <cell r="BK151">
            <v>1</v>
          </cell>
          <cell r="BL151" t="str">
            <v>0111174321</v>
          </cell>
          <cell r="BM151">
            <v>0</v>
          </cell>
          <cell r="BN151" t="str">
            <v xml:space="preserve">1. NLĐ giữ </v>
          </cell>
          <cell r="BO151" t="str">
            <v>1. Đang tham gia BHXH</v>
          </cell>
          <cell r="BP151" t="str">
            <v>1. 09/2010 - 07/2015: Công ty CP Coninco tư vấn &amp; đầu tư - Cán bộ TVGS_x005F_x005F_x005F_x005F_x005F_x005F_x005F_x000D__x005F_x005F_x005F_x000D__x005F_x000D__x000D_
2. 08/2009 - 08/2010: Vinaconex 15 - Cán bộ kỹ thuật</v>
          </cell>
          <cell r="BQ151">
            <v>6</v>
          </cell>
          <cell r="BR151">
            <v>42289</v>
          </cell>
          <cell r="BS151">
            <v>0</v>
          </cell>
          <cell r="BT151">
            <v>2.0499999999999998</v>
          </cell>
          <cell r="BU151">
            <v>8.0500000000000007</v>
          </cell>
          <cell r="BV151" t="str">
            <v>01PT</v>
          </cell>
          <cell r="BW151" t="str">
            <v>02BG</v>
          </cell>
          <cell r="BX151" t="str">
            <v>01PTCC+01PT</v>
          </cell>
          <cell r="BY151" t="str">
            <v>02PTCC</v>
          </cell>
          <cell r="BZ151" t="str">
            <v>01PTCC</v>
          </cell>
          <cell r="CA151" t="str">
            <v>01PTCC</v>
          </cell>
          <cell r="CB151" t="str">
            <v>01PTCC Bằng TN ĐH Xây dựng - Kỹ sư Xây dựng DD &amp; CN</v>
          </cell>
          <cell r="CC151">
            <v>0</v>
          </cell>
          <cell r="CD151" t="str">
            <v>Giấy phép hành nghề Giám sát công tác XD - HT công trình - cấp ngày 26/10/2012. Có giá trị đến ngày 26/10/2017</v>
          </cell>
          <cell r="CE151">
            <v>0</v>
          </cell>
          <cell r="CF151">
            <v>0</v>
          </cell>
          <cell r="CG151" t="str">
            <v>01PTCC</v>
          </cell>
          <cell r="CH151">
            <v>42370</v>
          </cell>
          <cell r="CI151">
            <v>3800000</v>
          </cell>
          <cell r="CJ151">
            <v>0</v>
          </cell>
          <cell r="CK151">
            <v>5700000</v>
          </cell>
          <cell r="CL151">
            <v>9500000</v>
          </cell>
          <cell r="CM151">
            <v>42736</v>
          </cell>
          <cell r="CN151">
            <v>4050000</v>
          </cell>
          <cell r="CO151">
            <v>0</v>
          </cell>
          <cell r="CP151">
            <v>5450000</v>
          </cell>
          <cell r="CQ151">
            <v>9500000</v>
          </cell>
          <cell r="CR151">
            <v>42795</v>
          </cell>
          <cell r="CS151">
            <v>4050000</v>
          </cell>
          <cell r="CT151">
            <v>2500000</v>
          </cell>
          <cell r="CU151">
            <v>5450000</v>
          </cell>
          <cell r="CV151">
            <v>12000000</v>
          </cell>
          <cell r="CW151">
            <v>42826</v>
          </cell>
          <cell r="CX151">
            <v>5642500</v>
          </cell>
          <cell r="CY151">
            <v>0</v>
          </cell>
          <cell r="CZ151">
            <v>5642500</v>
          </cell>
          <cell r="DA151">
            <v>11285000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42289</v>
          </cell>
          <cell r="DR151" t="str">
            <v>Khối Thực hiện dự án- Công ty Thù Đo</v>
          </cell>
          <cell r="DS151" t="str">
            <v>Ban Kiểm soát &amp; thanh tra nội bộ</v>
          </cell>
          <cell r="DT151" t="str">
            <v>Bộ phận Kiểm soát &amp; thanh tra nội bộ</v>
          </cell>
          <cell r="DU151" t="str">
            <v>Nhân viên thanh tra xây dựng</v>
          </cell>
          <cell r="DV151">
            <v>0</v>
          </cell>
          <cell r="DW151" t="str">
            <v>Khối Thực hiện dự án- Cty Thủ Đô</v>
          </cell>
          <cell r="DX151" t="str">
            <v>Ban Điều hành dự án Ecohome Phúc lợi</v>
          </cell>
          <cell r="DY151" t="str">
            <v>Ban Điều hành dự án Ecohome Phúc lợi</v>
          </cell>
          <cell r="DZ151" t="str">
            <v>Kỹ sư giám sát XD</v>
          </cell>
          <cell r="EA151">
            <v>42716</v>
          </cell>
          <cell r="EB151">
            <v>0</v>
          </cell>
          <cell r="EC151">
            <v>0</v>
          </cell>
          <cell r="ED151">
            <v>0</v>
          </cell>
          <cell r="EE151" t="str">
            <v>Nhân viên thanh tra xây dựng</v>
          </cell>
          <cell r="EF151">
            <v>42795</v>
          </cell>
          <cell r="EG151">
            <v>0</v>
          </cell>
          <cell r="EH151" t="str">
            <v>Đoàn Tư vấn giám sát</v>
          </cell>
          <cell r="EI151" t="str">
            <v>Đoàn Tư vấn giám sát Ecohome Phúc Lợi</v>
          </cell>
          <cell r="EJ151" t="str">
            <v>Quyền Trưởng đoàn tư vấn giám sát Ecohome Phúc Lợi</v>
          </cell>
          <cell r="EK151">
            <v>0</v>
          </cell>
          <cell r="EL151">
            <v>0</v>
          </cell>
          <cell r="EM151">
            <v>0</v>
          </cell>
          <cell r="EN151">
            <v>0</v>
          </cell>
          <cell r="EO151">
            <v>0</v>
          </cell>
          <cell r="EP151">
            <v>0</v>
          </cell>
          <cell r="EQ151">
            <v>0</v>
          </cell>
          <cell r="ER151">
            <v>0</v>
          </cell>
          <cell r="ES151">
            <v>0</v>
          </cell>
          <cell r="ET151">
            <v>0</v>
          </cell>
          <cell r="EU151" t="str">
            <v>Bổ nhiệm đến 31/08/2017, hưởng phụ cấp 25%</v>
          </cell>
          <cell r="EV151">
            <v>42838</v>
          </cell>
          <cell r="EW151" t="str">
            <v>KIM</v>
          </cell>
          <cell r="EX151" t="str">
            <v>102002638300</v>
          </cell>
          <cell r="EY151" t="str">
            <v>Hà Nội</v>
          </cell>
        </row>
        <row r="152">
          <cell r="C152">
            <v>10027</v>
          </cell>
          <cell r="D152" t="str">
            <v>Nguyễn Đức Hưng</v>
          </cell>
          <cell r="E152" t="str">
            <v>C2-1</v>
          </cell>
          <cell r="F152" t="str">
            <v>Công ty CP Quản lý dự án EPM</v>
          </cell>
          <cell r="G152">
            <v>0</v>
          </cell>
          <cell r="H152" t="str">
            <v>Khối Kinh Doanh &amp; Triển khai dự án</v>
          </cell>
          <cell r="I152" t="str">
            <v>Đoàn Tư vấn giám sát</v>
          </cell>
          <cell r="J152" t="str">
            <v>Đoàn Tư vấn giám sát Ecohome Phúc Lợi</v>
          </cell>
          <cell r="K152" t="str">
            <v>Đoàn Tư vấn giám sát Ecohome Phúc Lợi</v>
          </cell>
          <cell r="L152" t="str">
            <v>Nhân viên Trắc đạc</v>
          </cell>
          <cell r="M152" t="str">
            <v>C2</v>
          </cell>
          <cell r="N152">
            <v>42387</v>
          </cell>
          <cell r="O152">
            <v>42750</v>
          </cell>
          <cell r="P152" t="str">
            <v>053/2017/HĐLĐ-EPM</v>
          </cell>
          <cell r="Q152" t="str">
            <v>XĐTH</v>
          </cell>
          <cell r="R152" t="str">
            <v>2. Từ 12 đến dưới 24 tháng</v>
          </cell>
          <cell r="S152">
            <v>42750</v>
          </cell>
          <cell r="T152">
            <v>43131</v>
          </cell>
          <cell r="U152" t="str">
            <v>01</v>
          </cell>
          <cell r="V152">
            <v>-93</v>
          </cell>
          <cell r="W152" t="str">
            <v>CT</v>
          </cell>
          <cell r="X152">
            <v>0</v>
          </cell>
          <cell r="Y152">
            <v>0.78904109589041094</v>
          </cell>
          <cell r="Z152">
            <v>42826</v>
          </cell>
          <cell r="AA152">
            <v>5000000</v>
          </cell>
          <cell r="AB152">
            <v>0</v>
          </cell>
          <cell r="AC152">
            <v>0</v>
          </cell>
          <cell r="AD152">
            <v>0</v>
          </cell>
          <cell r="AE152">
            <v>5000000</v>
          </cell>
          <cell r="AF152">
            <v>10000000</v>
          </cell>
          <cell r="AG152" t="str">
            <v>Nam</v>
          </cell>
          <cell r="AH152">
            <v>33253</v>
          </cell>
          <cell r="AI152">
            <v>1</v>
          </cell>
          <cell r="AJ152" t="str">
            <v>0975563242</v>
          </cell>
          <cell r="AK152" t="str">
            <v>không có</v>
          </cell>
          <cell r="AL152" t="str">
            <v>hungnd@tdj.vn</v>
          </cell>
          <cell r="AM152" t="str">
            <v>hungnd@chgroup.vn</v>
          </cell>
          <cell r="AN152" t="str">
            <v>173396034</v>
          </cell>
          <cell r="AO152">
            <v>39882</v>
          </cell>
          <cell r="AP152" t="str">
            <v>Thanh Hóa</v>
          </cell>
          <cell r="AQ152" t="str">
            <v>Định Liên, Yên Định, Thanh Hóa</v>
          </cell>
          <cell r="AR152" t="str">
            <v>Định Liên, Yên Định, Thanh Hóa</v>
          </cell>
          <cell r="AS152">
            <v>0</v>
          </cell>
          <cell r="AT152">
            <v>0</v>
          </cell>
          <cell r="AU152">
            <v>0</v>
          </cell>
          <cell r="AV152">
            <v>0</v>
          </cell>
          <cell r="AW152">
            <v>0</v>
          </cell>
          <cell r="AX152">
            <v>0</v>
          </cell>
          <cell r="AY152">
            <v>0</v>
          </cell>
          <cell r="AZ152">
            <v>0</v>
          </cell>
          <cell r="BA152">
            <v>0</v>
          </cell>
          <cell r="BB152">
            <v>0</v>
          </cell>
          <cell r="BC152">
            <v>0</v>
          </cell>
          <cell r="BD152" t="str">
            <v>Bổ sung</v>
          </cell>
          <cell r="BE152" t="str">
            <v>ĐH Tài nguyên môi trường: Công nghệ kỹ thuật trắc địa</v>
          </cell>
          <cell r="BF152" t="str">
            <v>CĐ</v>
          </cell>
          <cell r="BG152">
            <v>0</v>
          </cell>
          <cell r="BH152">
            <v>0</v>
          </cell>
          <cell r="BI152">
            <v>8073692477</v>
          </cell>
          <cell r="BJ152">
            <v>8073692477</v>
          </cell>
          <cell r="BK152">
            <v>0</v>
          </cell>
          <cell r="BL152" t="str">
            <v>0114158276</v>
          </cell>
          <cell r="BM152">
            <v>0</v>
          </cell>
          <cell r="BN152" t="str">
            <v>2. NLĐ gửi Cty</v>
          </cell>
          <cell r="BO152" t="str">
            <v>1. Đang tham gia BHXH</v>
          </cell>
          <cell r="BP152">
            <v>0</v>
          </cell>
          <cell r="BQ152">
            <v>0</v>
          </cell>
          <cell r="BR152">
            <v>0</v>
          </cell>
          <cell r="BS152">
            <v>0</v>
          </cell>
          <cell r="BT152">
            <v>0</v>
          </cell>
          <cell r="BU152">
            <v>0</v>
          </cell>
          <cell r="BV152">
            <v>0</v>
          </cell>
          <cell r="BW152">
            <v>0</v>
          </cell>
          <cell r="BX152">
            <v>0</v>
          </cell>
          <cell r="BY152">
            <v>0</v>
          </cell>
          <cell r="BZ152">
            <v>0</v>
          </cell>
          <cell r="CA152">
            <v>0</v>
          </cell>
          <cell r="CB152">
            <v>0</v>
          </cell>
          <cell r="CC152">
            <v>0</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0</v>
          </cell>
          <cell r="CR152">
            <v>0</v>
          </cell>
          <cell r="CS152">
            <v>0</v>
          </cell>
          <cell r="CT152">
            <v>0</v>
          </cell>
          <cell r="CU152">
            <v>0</v>
          </cell>
          <cell r="CV152">
            <v>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0</v>
          </cell>
          <cell r="DR152">
            <v>0</v>
          </cell>
          <cell r="DS152">
            <v>0</v>
          </cell>
          <cell r="DT152">
            <v>0</v>
          </cell>
          <cell r="DU152">
            <v>0</v>
          </cell>
          <cell r="DV152">
            <v>0</v>
          </cell>
          <cell r="DW152">
            <v>0</v>
          </cell>
          <cell r="DX152">
            <v>7.5657671916165971E-307</v>
          </cell>
          <cell r="DY152">
            <v>0</v>
          </cell>
          <cell r="DZ152">
            <v>0</v>
          </cell>
          <cell r="EA152">
            <v>0</v>
          </cell>
          <cell r="EB152">
            <v>0</v>
          </cell>
          <cell r="EC152">
            <v>0</v>
          </cell>
          <cell r="ED152">
            <v>0</v>
          </cell>
          <cell r="EE152">
            <v>0</v>
          </cell>
          <cell r="EF152">
            <v>0</v>
          </cell>
          <cell r="EG152">
            <v>0</v>
          </cell>
          <cell r="EH152">
            <v>0</v>
          </cell>
          <cell r="EI152">
            <v>0</v>
          </cell>
          <cell r="EJ152">
            <v>0</v>
          </cell>
          <cell r="EK152">
            <v>0</v>
          </cell>
          <cell r="EL152" t="str">
            <v>01BG</v>
          </cell>
          <cell r="EM152" t="str">
            <v>Bằng TN Cao đẳng Tài nguyên môi trường Hà nội - cử nhân Công nghệ kỹ thuật trắc địa</v>
          </cell>
          <cell r="EN152">
            <v>0</v>
          </cell>
          <cell r="EO152">
            <v>0</v>
          </cell>
          <cell r="EP152">
            <v>0</v>
          </cell>
          <cell r="EQ152">
            <v>0</v>
          </cell>
          <cell r="ER152" t="str">
            <v>THIẾU</v>
          </cell>
          <cell r="ES152">
            <v>42387</v>
          </cell>
          <cell r="ET152">
            <v>4000000</v>
          </cell>
          <cell r="EU152">
            <v>0</v>
          </cell>
          <cell r="EV152">
            <v>6000000</v>
          </cell>
          <cell r="EW152">
            <v>10000000</v>
          </cell>
          <cell r="EX152">
            <v>42750</v>
          </cell>
          <cell r="EY152">
            <v>4050000</v>
          </cell>
        </row>
        <row r="153">
          <cell r="C153">
            <v>10314</v>
          </cell>
          <cell r="D153" t="str">
            <v>Cao Duy Trọng</v>
          </cell>
          <cell r="E153" t="str">
            <v>C2-1</v>
          </cell>
          <cell r="F153" t="str">
            <v>Công ty CP Quản lý dự án EPM</v>
          </cell>
          <cell r="G153">
            <v>0</v>
          </cell>
          <cell r="H153" t="str">
            <v>Khối Kinh Doanh &amp; Triển khai dự án</v>
          </cell>
          <cell r="I153" t="str">
            <v>Đoàn Tư vấn giám sát</v>
          </cell>
          <cell r="J153" t="str">
            <v>Đoàn Tư vấn giám sát Ecohome Phúc Lợi</v>
          </cell>
          <cell r="K153" t="str">
            <v>Đoàn Tư vấn giám sát Ecohome Phúc Lợi</v>
          </cell>
          <cell r="L153" t="str">
            <v>Kỹ sư Tư vấn giám sát</v>
          </cell>
          <cell r="M153" t="str">
            <v>C2</v>
          </cell>
          <cell r="N153">
            <v>42948</v>
          </cell>
          <cell r="O153">
            <v>42948</v>
          </cell>
          <cell r="P153" t="str">
            <v>083/2017/HĐLĐ-EPM</v>
          </cell>
          <cell r="Q153" t="str">
            <v>XĐTH</v>
          </cell>
          <cell r="R153" t="str">
            <v>2. Từ 12 đến dưới 24 tháng</v>
          </cell>
          <cell r="S153">
            <v>43009</v>
          </cell>
          <cell r="T153">
            <v>43373</v>
          </cell>
          <cell r="U153" t="str">
            <v>01</v>
          </cell>
          <cell r="V153">
            <v>-335</v>
          </cell>
          <cell r="W153" t="str">
            <v>CT</v>
          </cell>
          <cell r="X153">
            <v>0</v>
          </cell>
          <cell r="Y153">
            <v>0.24657534246575341</v>
          </cell>
          <cell r="Z153">
            <v>42948</v>
          </cell>
          <cell r="AA153">
            <v>6500000</v>
          </cell>
          <cell r="AB153">
            <v>0</v>
          </cell>
          <cell r="AC153">
            <v>0</v>
          </cell>
          <cell r="AD153">
            <v>0</v>
          </cell>
          <cell r="AE153">
            <v>6500000</v>
          </cell>
          <cell r="AF153">
            <v>13000000</v>
          </cell>
          <cell r="AG153" t="str">
            <v>Nam</v>
          </cell>
          <cell r="AH153">
            <v>32843</v>
          </cell>
          <cell r="AI153">
            <v>12</v>
          </cell>
          <cell r="AJ153" t="str">
            <v xml:space="preserve">0962545710        </v>
          </cell>
          <cell r="AK153" t="str">
            <v>Caoduytrongxd@gmail.com</v>
          </cell>
          <cell r="AL153" t="str">
            <v>trongcd@tdj.vn</v>
          </cell>
          <cell r="AM153" t="str">
            <v>trongcd@chgroup.vn</v>
          </cell>
          <cell r="AN153" t="str">
            <v>163034993</v>
          </cell>
          <cell r="AO153">
            <v>39102</v>
          </cell>
          <cell r="AP153" t="str">
            <v>Nam Định</v>
          </cell>
          <cell r="AQ153" t="str">
            <v>xóm Quang xã Xuân Tân huyện Xuân Trường Nam Định</v>
          </cell>
          <cell r="AR153" t="str">
            <v>Thôn Thọ Am xã Liên Ninh huyện Thanh Trì Hà Nội</v>
          </cell>
          <cell r="AS153" t="str">
            <v>Phan Thị Thu</v>
          </cell>
          <cell r="AT153">
            <v>0</v>
          </cell>
          <cell r="AU153" t="str">
            <v>Kế toán</v>
          </cell>
          <cell r="AV153" t="str">
            <v>Cao Quỳnh Chi</v>
          </cell>
          <cell r="AW153">
            <v>0</v>
          </cell>
          <cell r="AX153">
            <v>0</v>
          </cell>
          <cell r="AY153">
            <v>0</v>
          </cell>
          <cell r="AZ153">
            <v>0</v>
          </cell>
          <cell r="BA153">
            <v>0</v>
          </cell>
          <cell r="BB153">
            <v>0</v>
          </cell>
          <cell r="BC153">
            <v>0</v>
          </cell>
          <cell r="BD153" t="str">
            <v>Vợ Phan Thị Thu 0944239227</v>
          </cell>
          <cell r="BE153" t="str">
            <v>2009-2013: ĐH Xây dựng Hà Nội</v>
          </cell>
          <cell r="BF153" t="str">
            <v>ĐH</v>
          </cell>
          <cell r="BG153" t="str">
            <v>Cấp thoát nước</v>
          </cell>
          <cell r="BH153" t="str">
            <v>Chứng chỉ hành nghề Tư vấn giám sát</v>
          </cell>
          <cell r="BI153">
            <v>8399808663</v>
          </cell>
          <cell r="BJ153">
            <v>8399808663</v>
          </cell>
          <cell r="BK153">
            <v>0</v>
          </cell>
          <cell r="BL153" t="str">
            <v xml:space="preserve"> 0115181235</v>
          </cell>
          <cell r="BM153">
            <v>0</v>
          </cell>
          <cell r="BN153" t="str">
            <v xml:space="preserve">1. NLĐ giữ </v>
          </cell>
          <cell r="BO153">
            <v>0</v>
          </cell>
          <cell r="BP153" t="str">
            <v>2014-2017: CÔNG TY CỔ PHẦN CONINCO 3C</v>
          </cell>
          <cell r="BQ153">
            <v>3</v>
          </cell>
          <cell r="BR153">
            <v>42948</v>
          </cell>
          <cell r="BS153">
            <v>0</v>
          </cell>
          <cell r="BT153">
            <v>0.25</v>
          </cell>
          <cell r="BU153">
            <v>3.25</v>
          </cell>
          <cell r="BV153" t="str">
            <v>THIẾU</v>
          </cell>
          <cell r="BW153" t="str">
            <v>01BG</v>
          </cell>
          <cell r="BX153" t="str">
            <v>THIẾU</v>
          </cell>
          <cell r="BY153" t="str">
            <v>01PTCC</v>
          </cell>
          <cell r="BZ153" t="str">
            <v>01PTCC</v>
          </cell>
          <cell r="CA153" t="str">
            <v>01PT</v>
          </cell>
          <cell r="CB153" t="str">
            <v>01PTCC Bằng TNĐH Xây dựng - ngành Cấp thoát  nước</v>
          </cell>
          <cell r="CC153">
            <v>0</v>
          </cell>
          <cell r="CD153" t="str">
            <v>01PTCC Chứng chỉ được phép hành nghề hoạt động xây dựng: Giám sát công tác xây dựng và hoàn thiện công trình cấp thoát nước.</v>
          </cell>
          <cell r="CE153">
            <v>0</v>
          </cell>
          <cell r="CF153">
            <v>0</v>
          </cell>
          <cell r="CG153" t="str">
            <v>THIẾU</v>
          </cell>
          <cell r="CH153">
            <v>42948</v>
          </cell>
          <cell r="CI153">
            <v>6500000</v>
          </cell>
          <cell r="CJ153">
            <v>0</v>
          </cell>
          <cell r="CK153">
            <v>6500000</v>
          </cell>
          <cell r="CL153">
            <v>13000000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42948</v>
          </cell>
          <cell r="DR153" t="str">
            <v>Đoàn Tư vấn giám sát</v>
          </cell>
          <cell r="DS153" t="str">
            <v>Đoàn Tư vấn giám sát Ecohome Phúc Lợi</v>
          </cell>
          <cell r="DT153" t="str">
            <v>Đoàn Tư vấn giám sát Ecohome Phúc Lợi</v>
          </cell>
          <cell r="DU153" t="str">
            <v>Kỹ sư Tư vấn giám sát</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t="str">
            <v>THỦY</v>
          </cell>
          <cell r="EX153">
            <v>105004930806</v>
          </cell>
          <cell r="EY153" t="str">
            <v>Nam Định</v>
          </cell>
        </row>
        <row r="154">
          <cell r="C154">
            <v>10010</v>
          </cell>
          <cell r="D154" t="str">
            <v>Hà Tiến Dũng</v>
          </cell>
          <cell r="E154" t="str">
            <v>C2-1</v>
          </cell>
          <cell r="F154" t="str">
            <v>Công ty CP Quản lý dự án EPM</v>
          </cell>
          <cell r="G154">
            <v>0</v>
          </cell>
          <cell r="H154" t="str">
            <v>Khối Kinh Doanh &amp; Triển khai dự án</v>
          </cell>
          <cell r="I154" t="str">
            <v>Đoàn Tư vấn giám sát</v>
          </cell>
          <cell r="J154" t="str">
            <v xml:space="preserve">Đoàn Tư vấn giám sát Ecolife Capitol </v>
          </cell>
          <cell r="K154" t="str">
            <v>Đoàn Tư vấn giám sát Ecolife Tây Hồ</v>
          </cell>
          <cell r="L154" t="str">
            <v>Kỹ sư Giám sát xây dựng</v>
          </cell>
          <cell r="M154" t="str">
            <v>C2</v>
          </cell>
          <cell r="N154">
            <v>42069</v>
          </cell>
          <cell r="O154">
            <v>42069</v>
          </cell>
          <cell r="P154" t="str">
            <v>010/2017/HĐLĐ-EPM</v>
          </cell>
          <cell r="Q154" t="str">
            <v>XĐTH</v>
          </cell>
          <cell r="R154" t="str">
            <v>3. Từ 24 đến dưới 36 tháng</v>
          </cell>
          <cell r="S154">
            <v>42856</v>
          </cell>
          <cell r="T154">
            <v>43951</v>
          </cell>
          <cell r="U154" t="str">
            <v>03</v>
          </cell>
          <cell r="V154">
            <v>-913</v>
          </cell>
          <cell r="W154" t="str">
            <v>CT</v>
          </cell>
          <cell r="X154">
            <v>0</v>
          </cell>
          <cell r="Y154">
            <v>2.6547945205479451</v>
          </cell>
          <cell r="Z154">
            <v>42826</v>
          </cell>
          <cell r="AA154">
            <v>6999999.9749999996</v>
          </cell>
          <cell r="AB154">
            <v>0</v>
          </cell>
          <cell r="AC154">
            <v>0</v>
          </cell>
          <cell r="AD154">
            <v>0</v>
          </cell>
          <cell r="AE154">
            <v>6999999.9749999996</v>
          </cell>
          <cell r="AF154">
            <v>13999999.949999999</v>
          </cell>
          <cell r="AG154" t="str">
            <v>Nam</v>
          </cell>
          <cell r="AH154">
            <v>27893</v>
          </cell>
          <cell r="AI154">
            <v>5</v>
          </cell>
          <cell r="AJ154" t="str">
            <v>01642069999</v>
          </cell>
          <cell r="AK154" t="str">
            <v>dungbop2006@gmail.com</v>
          </cell>
          <cell r="AL154" t="str">
            <v>dunght@tdj.vn</v>
          </cell>
          <cell r="AM154" t="str">
            <v>dunght@chgroup.vn</v>
          </cell>
          <cell r="AN154" t="str">
            <v>011799981</v>
          </cell>
          <cell r="AO154">
            <v>39681</v>
          </cell>
          <cell r="AP154" t="str">
            <v>Hà Nội</v>
          </cell>
          <cell r="AQ154" t="str">
            <v>P118-E3 Phương Mai, Đống Đa, Hà Nội</v>
          </cell>
          <cell r="AR154" t="str">
            <v>P118-E3 Phương Mai, Đống Đa, Hà Nội</v>
          </cell>
          <cell r="AS154" t="str">
            <v>Lê Thu Huyền</v>
          </cell>
          <cell r="AT154" t="str">
            <v>1985</v>
          </cell>
          <cell r="AU154" t="str">
            <v>Nữ hộ sinh</v>
          </cell>
          <cell r="AV154" t="str">
            <v>Hà Lê Khánh Tân</v>
          </cell>
          <cell r="AW154" t="str">
            <v>2014</v>
          </cell>
          <cell r="AX154" t="str">
            <v>Hà Lê Khánh Chung</v>
          </cell>
          <cell r="AY154" t="str">
            <v>2014</v>
          </cell>
          <cell r="AZ154">
            <v>0</v>
          </cell>
          <cell r="BA154">
            <v>0</v>
          </cell>
          <cell r="BB154">
            <v>0</v>
          </cell>
          <cell r="BC154">
            <v>0</v>
          </cell>
          <cell r="BD154" t="str">
            <v>Vợ Lê Thu Huyền: 0164278888</v>
          </cell>
          <cell r="BE154" t="str">
            <v>ĐH kiến trúc: Kiến trúc công trình</v>
          </cell>
          <cell r="BF154" t="str">
            <v>ĐH</v>
          </cell>
          <cell r="BG154">
            <v>0</v>
          </cell>
          <cell r="BH154">
            <v>0</v>
          </cell>
          <cell r="BI154">
            <v>0</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cell r="CD154">
            <v>0</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0</v>
          </cell>
          <cell r="DR154">
            <v>0</v>
          </cell>
          <cell r="DS154">
            <v>0</v>
          </cell>
          <cell r="DT154">
            <v>0</v>
          </cell>
          <cell r="DU154">
            <v>0</v>
          </cell>
          <cell r="DV154">
            <v>0</v>
          </cell>
          <cell r="DW154">
            <v>0</v>
          </cell>
          <cell r="DX154">
            <v>4.4505848552708364E-308</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0</v>
          </cell>
          <cell r="EW154">
            <v>0</v>
          </cell>
          <cell r="EX154">
            <v>0</v>
          </cell>
          <cell r="EY154">
            <v>0</v>
          </cell>
        </row>
        <row r="155">
          <cell r="C155">
            <v>10372</v>
          </cell>
          <cell r="D155" t="str">
            <v>Lương Trung Đông</v>
          </cell>
          <cell r="E155" t="str">
            <v>C2-1</v>
          </cell>
          <cell r="F155" t="str">
            <v>Công ty CP Quản lý dự án EPM</v>
          </cell>
          <cell r="G155">
            <v>0</v>
          </cell>
          <cell r="H155" t="str">
            <v>Khối Kinh Doanh &amp; Triển khai dự án</v>
          </cell>
          <cell r="I155" t="str">
            <v>Đoàn Tư vấn giám sát</v>
          </cell>
          <cell r="J155" t="str">
            <v xml:space="preserve">Đoàn Tư vấn giám sát Ecolife Capitol </v>
          </cell>
          <cell r="K155" t="str">
            <v>Đoàn Tư vấn giám sát Ecolife Tây Hồ</v>
          </cell>
          <cell r="L155" t="str">
            <v>Kỹ sư Giám sát xây dựng</v>
          </cell>
          <cell r="M155" t="str">
            <v>C2</v>
          </cell>
          <cell r="N155">
            <v>43034</v>
          </cell>
          <cell r="O155">
            <v>43034</v>
          </cell>
          <cell r="P155" t="str">
            <v>095/2017/HĐTV-EPM</v>
          </cell>
          <cell r="Q155" t="str">
            <v>HĐTV</v>
          </cell>
          <cell r="R155" t="str">
            <v>5. 2 tháng</v>
          </cell>
          <cell r="S155">
            <v>43034</v>
          </cell>
          <cell r="T155">
            <v>43094</v>
          </cell>
          <cell r="U155">
            <v>0</v>
          </cell>
          <cell r="V155">
            <v>-56</v>
          </cell>
          <cell r="W155" t="str">
            <v>TV</v>
          </cell>
          <cell r="X155">
            <v>0</v>
          </cell>
          <cell r="Y155">
            <v>1.0958904109589041E-2</v>
          </cell>
          <cell r="Z155">
            <v>43034</v>
          </cell>
          <cell r="AA155">
            <v>6500000</v>
          </cell>
          <cell r="AB155">
            <v>0</v>
          </cell>
          <cell r="AC155">
            <v>0</v>
          </cell>
          <cell r="AD155">
            <v>0</v>
          </cell>
          <cell r="AE155">
            <v>6500000</v>
          </cell>
          <cell r="AF155">
            <v>13000000</v>
          </cell>
          <cell r="AG155" t="str">
            <v>Nam</v>
          </cell>
          <cell r="AH155">
            <v>30295</v>
          </cell>
          <cell r="AI155">
            <v>12</v>
          </cell>
          <cell r="AJ155" t="str">
            <v>0949094682</v>
          </cell>
          <cell r="AK155" t="str">
            <v>dongxd1982@gmail.com</v>
          </cell>
          <cell r="AL155" t="str">
            <v>donglt@chgroup.vn</v>
          </cell>
          <cell r="AM155" t="str">
            <v>donglt@chgroup.vn</v>
          </cell>
          <cell r="AN155" t="str">
            <v>001082011920</v>
          </cell>
          <cell r="AO155">
            <v>42312</v>
          </cell>
          <cell r="AP155" t="str">
            <v>Hà Nội</v>
          </cell>
          <cell r="AQ155" t="str">
            <v>99 ngách 85/42 Phố Hạ Đình, Thanh Xuân Trung, Thanh Xuân, Hà Nội</v>
          </cell>
          <cell r="AR155" t="str">
            <v>99 ngách 85/42 Phố Hạ Đình, Thanh Xuân Trung, Thanh Xuân, Hà Nội</v>
          </cell>
          <cell r="AS155" t="str">
            <v>Nguyễn Thị Kim Chi</v>
          </cell>
          <cell r="AT155">
            <v>1989</v>
          </cell>
          <cell r="AU155" t="str">
            <v>Giáo viên tiểu học</v>
          </cell>
          <cell r="AV155">
            <v>0</v>
          </cell>
          <cell r="AW155">
            <v>0</v>
          </cell>
          <cell r="AX155">
            <v>0</v>
          </cell>
          <cell r="AY155">
            <v>0</v>
          </cell>
          <cell r="AZ155">
            <v>0</v>
          </cell>
          <cell r="BA155">
            <v>0</v>
          </cell>
          <cell r="BB155">
            <v>0</v>
          </cell>
          <cell r="BC155">
            <v>0</v>
          </cell>
          <cell r="BD155" t="str">
            <v>Mẹ Đặng Thị Chuyền 02435589753</v>
          </cell>
          <cell r="BE155" t="str">
            <v>1. 2001-2007: Đại Học Xây Dựng_x005F_x005F_x005F_x005F_x005F_x005F_x005F_x000D__x005F_x005F_x005F_x000D__x005F_x000D__x000D_
2. 2007-2009: Đại Học Xây Dựng</v>
          </cell>
          <cell r="BF155" t="str">
            <v>ĐH</v>
          </cell>
          <cell r="BG155" t="str">
            <v>1. Vật Liệu Xây Dựng_x005F_x005F_x005F_x005F_x005F_x005F_x005F_x000D__x005F_x005F_x005F_x000D__x005F_x000D__x000D_
2. Xây dựng dân dụng và công nghiệp</v>
          </cell>
          <cell r="BH155">
            <v>0</v>
          </cell>
          <cell r="BI155">
            <v>0</v>
          </cell>
          <cell r="BJ155">
            <v>0</v>
          </cell>
          <cell r="BK155">
            <v>0</v>
          </cell>
          <cell r="BL155" t="str">
            <v>Chưa cung cấp</v>
          </cell>
          <cell r="BM155">
            <v>0</v>
          </cell>
          <cell r="BN155" t="str">
            <v xml:space="preserve">1. NLĐ giữ </v>
          </cell>
          <cell r="BO155">
            <v>0</v>
          </cell>
          <cell r="BP155" t="str">
            <v xml:space="preserve">1.2011-2012: Công ty cổ phần xây dựng số 1 Hà Nội – chi nhánh 118_x005F_x005F_x005F_x005F_x005F_x005F_x005F_x000D__x005F_x005F_x005F_x000D__x005F_x000D__x000D_
2. 2012-2015: Công ty Cổ phần TEXO tư vấn và đầu tư_x005F_x005F_x005F_x005F_x005F_x005F_x005F_x000D__x005F_x005F_x005F_x000D__x005F_x000D__x000D_
</v>
          </cell>
          <cell r="BQ155">
            <v>8</v>
          </cell>
          <cell r="BR155">
            <v>43034</v>
          </cell>
          <cell r="BS155">
            <v>0</v>
          </cell>
          <cell r="BT155">
            <v>0.01</v>
          </cell>
          <cell r="BU155">
            <v>8.01</v>
          </cell>
          <cell r="BV155">
            <v>0</v>
          </cell>
          <cell r="BW155">
            <v>0</v>
          </cell>
          <cell r="BX155">
            <v>0</v>
          </cell>
          <cell r="BY155">
            <v>0</v>
          </cell>
          <cell r="BZ155">
            <v>0</v>
          </cell>
          <cell r="CA155">
            <v>0</v>
          </cell>
          <cell r="CB155">
            <v>0</v>
          </cell>
          <cell r="CC155">
            <v>0</v>
          </cell>
          <cell r="CD155">
            <v>0</v>
          </cell>
          <cell r="CE155">
            <v>0</v>
          </cell>
          <cell r="CF155">
            <v>0</v>
          </cell>
          <cell r="CG155">
            <v>0</v>
          </cell>
          <cell r="CH155">
            <v>43034</v>
          </cell>
          <cell r="CI155">
            <v>6500000</v>
          </cell>
          <cell r="CJ155">
            <v>0</v>
          </cell>
          <cell r="CK155">
            <v>6500000</v>
          </cell>
          <cell r="CL155">
            <v>13000000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43034</v>
          </cell>
          <cell r="DR155" t="str">
            <v>Đoàn Tư vấn giám sát</v>
          </cell>
          <cell r="DS155" t="str">
            <v>Đoàn Tư vấn giám sát Ecolife</v>
          </cell>
          <cell r="DT155" t="str">
            <v>Đoàn Tư vấn giám sát Ecohome Phúc Lợi</v>
          </cell>
          <cell r="DU155" t="str">
            <v>Kỹ sư Tư vấn giám sát</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t="str">
            <v>Chưa chia team</v>
          </cell>
          <cell r="EX155" t="str">
            <v>Chưa cung cấp</v>
          </cell>
          <cell r="EY155">
            <v>0</v>
          </cell>
        </row>
        <row r="156">
          <cell r="C156">
            <v>10018</v>
          </cell>
          <cell r="D156" t="str">
            <v>Nguyễn Tiến Mát</v>
          </cell>
          <cell r="E156" t="str">
            <v>C2-1</v>
          </cell>
          <cell r="F156" t="str">
            <v>Công ty CP Quản lý dự án EPM</v>
          </cell>
          <cell r="G156" t="str">
            <v>G</v>
          </cell>
          <cell r="H156" t="str">
            <v>Khối Kinh Doanh &amp; Triển khai dự án</v>
          </cell>
          <cell r="I156" t="str">
            <v>Đoàn Tư vấn giám sát</v>
          </cell>
          <cell r="J156" t="str">
            <v>Đoàn Tư vấn giám sát Ecolife Capitol</v>
          </cell>
          <cell r="K156" t="str">
            <v>Đoàn Tư vấn giám sát Ecolife Capitol</v>
          </cell>
          <cell r="L156" t="str">
            <v>Kỹ sư Giám sát cơ điện</v>
          </cell>
          <cell r="M156" t="str">
            <v>C2</v>
          </cell>
          <cell r="N156">
            <v>42590</v>
          </cell>
          <cell r="O156">
            <v>42590</v>
          </cell>
          <cell r="P156" t="str">
            <v>040/2016/HĐLĐ-TĐ</v>
          </cell>
          <cell r="Q156" t="str">
            <v>XĐTH</v>
          </cell>
          <cell r="R156" t="str">
            <v>2. Từ 12 đến dưới 24 tháng</v>
          </cell>
          <cell r="S156">
            <v>42651</v>
          </cell>
          <cell r="T156">
            <v>43038</v>
          </cell>
          <cell r="U156" t="str">
            <v>01</v>
          </cell>
          <cell r="V156">
            <v>0</v>
          </cell>
          <cell r="W156" t="str">
            <v>CT</v>
          </cell>
          <cell r="X156">
            <v>0</v>
          </cell>
          <cell r="Y156">
            <v>1.2273972602739727</v>
          </cell>
          <cell r="Z156">
            <v>42826</v>
          </cell>
          <cell r="AA156">
            <v>6499999.7999999998</v>
          </cell>
          <cell r="AB156">
            <v>0</v>
          </cell>
          <cell r="AC156">
            <v>0</v>
          </cell>
          <cell r="AD156">
            <v>0</v>
          </cell>
          <cell r="AE156">
            <v>6499999.7999999998</v>
          </cell>
          <cell r="AF156">
            <v>12999999.6</v>
          </cell>
          <cell r="AG156" t="str">
            <v>Nam</v>
          </cell>
          <cell r="AH156">
            <v>29809</v>
          </cell>
          <cell r="AI156">
            <v>8</v>
          </cell>
          <cell r="AJ156" t="str">
            <v>0904185715</v>
          </cell>
          <cell r="AK156" t="str">
            <v>matktkt@gmail.com</v>
          </cell>
          <cell r="AL156" t="str">
            <v>matnt@tdj.vn</v>
          </cell>
          <cell r="AM156" t="str">
            <v>matnt@chgroup.vn</v>
          </cell>
          <cell r="AN156" t="str">
            <v>011944327</v>
          </cell>
          <cell r="AO156">
            <v>38344</v>
          </cell>
          <cell r="AP156" t="str">
            <v>Hà Nội</v>
          </cell>
          <cell r="AQ156" t="str">
            <v>Đội 4, Tả Thanh Oai, Thanh Trì, Hà Nội</v>
          </cell>
          <cell r="AR156" t="str">
            <v>Đội 4, Tả Thanh Oai, Thanh Trì, Hà Nội</v>
          </cell>
          <cell r="AS156" t="str">
            <v>Phạm Thị Kim Dung</v>
          </cell>
          <cell r="AT156" t="str">
            <v>1984</v>
          </cell>
          <cell r="AU156" t="str">
            <v>Kinh doanh</v>
          </cell>
          <cell r="AV156" t="str">
            <v>Nguyễn Châu Nhật Anh</v>
          </cell>
          <cell r="AW156" t="str">
            <v>2008</v>
          </cell>
          <cell r="AX156" t="str">
            <v>Nguyễn Thế Phúc Khánh</v>
          </cell>
          <cell r="AY156" t="str">
            <v>2013</v>
          </cell>
          <cell r="AZ156">
            <v>0</v>
          </cell>
          <cell r="BA156">
            <v>0</v>
          </cell>
          <cell r="BB156">
            <v>0</v>
          </cell>
          <cell r="BC156">
            <v>0</v>
          </cell>
          <cell r="BD156" t="str">
            <v>Vợ Phạm Kim Dung: 0904078184</v>
          </cell>
          <cell r="BE156" t="str">
            <v>ĐH Bách khoa HN: Kỹ sư hệ thống điện</v>
          </cell>
          <cell r="BF156" t="str">
            <v>ĐH</v>
          </cell>
          <cell r="BG156">
            <v>0</v>
          </cell>
          <cell r="BH156">
            <v>0</v>
          </cell>
          <cell r="BI156">
            <v>8047046540</v>
          </cell>
          <cell r="BJ156">
            <v>8047046540</v>
          </cell>
          <cell r="BK156">
            <v>0</v>
          </cell>
          <cell r="BL156" t="str">
            <v>Chưa cung cấp</v>
          </cell>
          <cell r="BM156">
            <v>0</v>
          </cell>
          <cell r="BN156" t="str">
            <v>3. Chưa có sổ</v>
          </cell>
          <cell r="BO156" t="str">
            <v>1. Đang tham gia BHXH</v>
          </cell>
          <cell r="BP156" t="str">
            <v>1.7/2009-02/2016: Xí nghiệp xây dựng số 8, Công ty CP Xây dựng số 2_x005F_x005F_x005F_x005F_x005F_x005F_x005F_x000D__x005F_x005F_x005F_x000D__x005F_x000D__x000D_
2.03/2016-08/2016: Công ty TNHH xây dựng cơ điện và thương mại Hưng Thịnh</v>
          </cell>
          <cell r="BQ156">
            <v>7</v>
          </cell>
          <cell r="BR156">
            <v>42590</v>
          </cell>
          <cell r="BS156">
            <v>0</v>
          </cell>
          <cell r="BT156">
            <v>1.23</v>
          </cell>
          <cell r="BU156">
            <v>8.23</v>
          </cell>
          <cell r="BV156" t="str">
            <v>THIẾU</v>
          </cell>
          <cell r="BW156" t="str">
            <v>01PTCC</v>
          </cell>
          <cell r="BX156" t="str">
            <v>01 Bản sao</v>
          </cell>
          <cell r="BY156" t="str">
            <v>01PTCC</v>
          </cell>
          <cell r="BZ156" t="str">
            <v>01PTCC</v>
          </cell>
          <cell r="CA156" t="str">
            <v>01BG</v>
          </cell>
          <cell r="CB156" t="str">
            <v>Bằng TNĐH Bách khoa HN - ngành Điện</v>
          </cell>
          <cell r="CC156">
            <v>0</v>
          </cell>
          <cell r="CD156" t="str">
            <v>Chứng chỉ ngoại ngữ trình độ B - loại Khá</v>
          </cell>
          <cell r="CE156" t="str">
            <v>Chứng chỉ tin học văn phòng</v>
          </cell>
          <cell r="CF156">
            <v>0</v>
          </cell>
          <cell r="CG156">
            <v>0</v>
          </cell>
          <cell r="CH156">
            <v>42590</v>
          </cell>
          <cell r="CI156">
            <v>3800000</v>
          </cell>
          <cell r="CJ156">
            <v>0</v>
          </cell>
          <cell r="CK156">
            <v>8200000</v>
          </cell>
          <cell r="CL156">
            <v>12000000</v>
          </cell>
          <cell r="CM156">
            <v>42736</v>
          </cell>
          <cell r="CN156">
            <v>4050000</v>
          </cell>
          <cell r="CO156">
            <v>0</v>
          </cell>
          <cell r="CP156">
            <v>7950000</v>
          </cell>
          <cell r="CQ156">
            <v>12000000</v>
          </cell>
          <cell r="CR156">
            <v>42826</v>
          </cell>
          <cell r="CS156">
            <v>6499999.7999999998</v>
          </cell>
          <cell r="CT156">
            <v>0</v>
          </cell>
          <cell r="CU156">
            <v>6499999.7999999998</v>
          </cell>
          <cell r="CV156">
            <v>12999999.6</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42590</v>
          </cell>
          <cell r="DR156" t="str">
            <v>Khối Triển khai đầu tư</v>
          </cell>
          <cell r="DS156" t="str">
            <v>Ban Quản lý các dự án</v>
          </cell>
          <cell r="DT156" t="str">
            <v>Đoàn Tư vấn giám sát - Ecolife Tây Hồ</v>
          </cell>
          <cell r="DU156" t="str">
            <v>Nhân viên thanh tra cơ điện</v>
          </cell>
          <cell r="DV156">
            <v>42651</v>
          </cell>
          <cell r="DW156" t="str">
            <v>Khối Triển khai đầu tư</v>
          </cell>
          <cell r="DX156" t="str">
            <v>Ban Quản lý các dự án</v>
          </cell>
          <cell r="DY156" t="str">
            <v>Đoàn Tư vấn giám sát - Ecolife Tây Hồ</v>
          </cell>
          <cell r="DZ156" t="str">
            <v>Kỹ sư giám sát xây dựng</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42838</v>
          </cell>
          <cell r="EW156" t="str">
            <v>MỘC</v>
          </cell>
          <cell r="EX156" t="str">
            <v>101003373550</v>
          </cell>
          <cell r="EY156">
            <v>0</v>
          </cell>
        </row>
        <row r="157">
          <cell r="C157">
            <v>10025</v>
          </cell>
          <cell r="D157" t="str">
            <v>Nguyễn Văn Tuấn</v>
          </cell>
          <cell r="E157" t="str">
            <v>C2-1</v>
          </cell>
          <cell r="F157" t="str">
            <v>Công ty CP Quản lý dự án EPM</v>
          </cell>
          <cell r="G157" t="str">
            <v>G</v>
          </cell>
          <cell r="H157" t="str">
            <v>Khối Kinh Doanh &amp; Triển khai dự án</v>
          </cell>
          <cell r="I157" t="str">
            <v>Đoàn Tư vấn giám sát</v>
          </cell>
          <cell r="J157" t="str">
            <v>Đoàn Tư vấn giám sát Ecolife Capitol</v>
          </cell>
          <cell r="K157" t="str">
            <v>Đoàn Tư vấn giám sát Ecolife Capitol</v>
          </cell>
          <cell r="L157" t="str">
            <v>Kỹ sư giám sát xây dựng</v>
          </cell>
          <cell r="M157" t="str">
            <v>C2</v>
          </cell>
          <cell r="N157">
            <v>42738</v>
          </cell>
          <cell r="O157">
            <v>42738</v>
          </cell>
          <cell r="P157" t="str">
            <v>049/2017/HĐLĐ-EPM</v>
          </cell>
          <cell r="Q157" t="str">
            <v>XĐTH</v>
          </cell>
          <cell r="R157" t="str">
            <v>2. Từ 12 đến dưới 24 tháng</v>
          </cell>
          <cell r="S157">
            <v>42797</v>
          </cell>
          <cell r="T157">
            <v>43190</v>
          </cell>
          <cell r="U157" t="str">
            <v>01</v>
          </cell>
          <cell r="V157">
            <v>-152</v>
          </cell>
          <cell r="W157" t="str">
            <v>CT</v>
          </cell>
          <cell r="X157">
            <v>0</v>
          </cell>
          <cell r="Y157">
            <v>0.82191780821917804</v>
          </cell>
          <cell r="Z157">
            <v>42826</v>
          </cell>
          <cell r="AA157">
            <v>6250000</v>
          </cell>
          <cell r="AB157">
            <v>0</v>
          </cell>
          <cell r="AC157">
            <v>0</v>
          </cell>
          <cell r="AD157">
            <v>0</v>
          </cell>
          <cell r="AE157">
            <v>6250000</v>
          </cell>
          <cell r="AF157">
            <v>12500000</v>
          </cell>
          <cell r="AG157" t="str">
            <v>Nam</v>
          </cell>
          <cell r="AH157">
            <v>25083</v>
          </cell>
          <cell r="AI157">
            <v>9</v>
          </cell>
          <cell r="AJ157" t="str">
            <v>0982973668</v>
          </cell>
          <cell r="AK157" t="str">
            <v>tuanpcic@gmail.com</v>
          </cell>
          <cell r="AL157" t="str">
            <v>tuannv@tdj.vn</v>
          </cell>
          <cell r="AM157" t="str">
            <v>tuannv@chgroup.vn</v>
          </cell>
          <cell r="AN157" t="str">
            <v>012921684</v>
          </cell>
          <cell r="AO157">
            <v>39027</v>
          </cell>
          <cell r="AP157" t="str">
            <v>Hà Nội</v>
          </cell>
          <cell r="AQ157" t="str">
            <v>28DB1, Tân Mai, Hoàng Mai, Hà Nội</v>
          </cell>
          <cell r="AR157" t="str">
            <v>Khối Hồng Phong, phường Vạn Phúc, Hà Đông</v>
          </cell>
          <cell r="AS157">
            <v>0</v>
          </cell>
          <cell r="AT157">
            <v>0</v>
          </cell>
          <cell r="AU157">
            <v>0</v>
          </cell>
          <cell r="AV157">
            <v>0</v>
          </cell>
          <cell r="AW157">
            <v>0</v>
          </cell>
          <cell r="AX157">
            <v>0</v>
          </cell>
          <cell r="AY157">
            <v>0</v>
          </cell>
          <cell r="AZ157">
            <v>0</v>
          </cell>
          <cell r="BA157">
            <v>0</v>
          </cell>
          <cell r="BB157">
            <v>0</v>
          </cell>
          <cell r="BC157">
            <v>0</v>
          </cell>
          <cell r="BD157" t="str">
            <v>Vợ Nguyễn Thị Thủy: 0989029255</v>
          </cell>
          <cell r="BE157" t="str">
            <v>ĐH XD</v>
          </cell>
          <cell r="BF157" t="str">
            <v>ĐH</v>
          </cell>
          <cell r="BG157" t="str">
            <v>Kinh tế xây dựng</v>
          </cell>
          <cell r="BH157">
            <v>0</v>
          </cell>
          <cell r="BI157">
            <v>8100012557</v>
          </cell>
          <cell r="BJ157">
            <v>8100012557</v>
          </cell>
          <cell r="BK157">
            <v>0</v>
          </cell>
          <cell r="BL157" t="str">
            <v>0108037454</v>
          </cell>
          <cell r="BM157">
            <v>0</v>
          </cell>
          <cell r="BN157">
            <v>0</v>
          </cell>
          <cell r="BO157" t="str">
            <v>2. Chưa tham gia BHXH</v>
          </cell>
          <cell r="BP157" t="str">
            <v>Chưa cung cấp</v>
          </cell>
          <cell r="BQ157">
            <v>0</v>
          </cell>
          <cell r="BR157">
            <v>42738</v>
          </cell>
          <cell r="BS157">
            <v>0</v>
          </cell>
          <cell r="BT157">
            <v>0.82</v>
          </cell>
          <cell r="BU157">
            <v>0.82</v>
          </cell>
          <cell r="BV157" t="str">
            <v>01PT</v>
          </cell>
          <cell r="BW157" t="str">
            <v>THIẾU</v>
          </cell>
          <cell r="BX157" t="str">
            <v>THIẾU</v>
          </cell>
          <cell r="BY157" t="str">
            <v>THIẾU</v>
          </cell>
          <cell r="BZ157" t="str">
            <v>THIẾU</v>
          </cell>
          <cell r="CA157" t="str">
            <v>THIẾU</v>
          </cell>
          <cell r="CB157" t="str">
            <v>Bằng TN ĐH Xây dựng hệ Tại chức - ngành Kỹ sư kinh tế xây dựng.</v>
          </cell>
          <cell r="CC157">
            <v>0</v>
          </cell>
          <cell r="CD157" t="str">
            <v>1.1. 01PT Giấy chứng nhận đã hoàn thành khóa đào tạo, bồi dưỡng nghiệp vụ định giá xây dựng._x005F_x005F_x005F_x005F_x005F_x005F_x005F_x000D__x005F_x005F_x005F_x000D__x005F_x000D__x000D_
1.2. Chứng nhận hoàn thành chương trình Bồi dưỡng nghiệp vụ đấu thầu.</v>
          </cell>
          <cell r="CE157" t="str">
            <v xml:space="preserve">2.1. Chứng chỉ tốt nghiệp chương trình đào tạo Tiếng Anh - loại Khá;_x005F_x005F_x005F_x005F_x005F_x005F_x005F_x000D__x005F_x005F_x005F_x000D__x005F_x000D__x000D_
2.2. Chứng chỉ được phép hành nghề hoạt động xây dựng - có giá trị đến ngày 14/07/2015_x005F_x005F_x005F_x005F_x005F_x005F_x005F_x000D__x005F_x005F_x005F_x000D__x005F_x000D__x000D_
</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0</v>
          </cell>
          <cell r="DR157">
            <v>0</v>
          </cell>
          <cell r="DS157">
            <v>0</v>
          </cell>
          <cell r="DT157">
            <v>0</v>
          </cell>
          <cell r="DU157">
            <v>0</v>
          </cell>
          <cell r="DV157">
            <v>0</v>
          </cell>
          <cell r="DW157">
            <v>0</v>
          </cell>
          <cell r="DX157">
            <v>0</v>
          </cell>
          <cell r="DY157">
            <v>0</v>
          </cell>
          <cell r="DZ157">
            <v>0</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0</v>
          </cell>
          <cell r="EW157">
            <v>0</v>
          </cell>
          <cell r="EX157">
            <v>0</v>
          </cell>
          <cell r="EY157">
            <v>0</v>
          </cell>
        </row>
        <row r="158">
          <cell r="C158">
            <v>10020</v>
          </cell>
          <cell r="D158" t="str">
            <v>Nguyễn Xuân Vũ</v>
          </cell>
          <cell r="E158" t="str">
            <v>C2-1</v>
          </cell>
          <cell r="F158" t="str">
            <v>Công ty CP Quản lý dự án EPM</v>
          </cell>
          <cell r="G158" t="str">
            <v>E</v>
          </cell>
          <cell r="H158" t="str">
            <v>Khối Kinh Doanh &amp; Triển khai dự án</v>
          </cell>
          <cell r="I158" t="str">
            <v>Đoàn Tư vấn giám sát</v>
          </cell>
          <cell r="J158" t="str">
            <v>Ban HSE</v>
          </cell>
          <cell r="K158" t="str">
            <v>Ban HSE</v>
          </cell>
          <cell r="L158" t="str">
            <v>Phụ trách An toàn lao động</v>
          </cell>
          <cell r="M158" t="str">
            <v>C2</v>
          </cell>
          <cell r="N158">
            <v>42630</v>
          </cell>
          <cell r="O158">
            <v>42639</v>
          </cell>
          <cell r="P158" t="str">
            <v>042/2016/HĐLĐ-KC</v>
          </cell>
          <cell r="Q158" t="str">
            <v>XĐTH</v>
          </cell>
          <cell r="R158" t="str">
            <v>2. Từ 12 đến dưới 24 tháng</v>
          </cell>
          <cell r="S158">
            <v>42700</v>
          </cell>
          <cell r="T158">
            <v>43100</v>
          </cell>
          <cell r="U158" t="str">
            <v>01</v>
          </cell>
          <cell r="V158">
            <v>-62</v>
          </cell>
          <cell r="W158" t="str">
            <v>CT</v>
          </cell>
          <cell r="X158">
            <v>0</v>
          </cell>
          <cell r="Y158">
            <v>1.0931506849315069</v>
          </cell>
          <cell r="Z158">
            <v>42826</v>
          </cell>
          <cell r="AA158">
            <v>12500000</v>
          </cell>
          <cell r="AB158">
            <v>0</v>
          </cell>
          <cell r="AC158">
            <v>0</v>
          </cell>
          <cell r="AD158">
            <v>0</v>
          </cell>
          <cell r="AE158">
            <v>12500000</v>
          </cell>
          <cell r="AF158">
            <v>25000000</v>
          </cell>
          <cell r="AG158" t="str">
            <v>Nam</v>
          </cell>
          <cell r="AH158">
            <v>31178</v>
          </cell>
          <cell r="AI158">
            <v>5</v>
          </cell>
          <cell r="AJ158" t="str">
            <v>0988579100</v>
          </cell>
          <cell r="AK158" t="str">
            <v>không có</v>
          </cell>
          <cell r="AL158" t="str">
            <v>vunx@tdj.vn</v>
          </cell>
          <cell r="AM158" t="str">
            <v>vunx@chgroup.vn</v>
          </cell>
          <cell r="AN158" t="str">
            <v>111999446</v>
          </cell>
          <cell r="AO158">
            <v>38705</v>
          </cell>
          <cell r="AP158" t="str">
            <v>Hà Nội</v>
          </cell>
          <cell r="AQ158" t="str">
            <v>Lam Điền, Chương Mỹ, Hà Tây, Hà Nội</v>
          </cell>
          <cell r="AR158" t="str">
            <v>Lam Điền, Chương Mỹ, Hà Tây, Hà Nội</v>
          </cell>
          <cell r="AS158">
            <v>0</v>
          </cell>
          <cell r="AT158">
            <v>0</v>
          </cell>
          <cell r="AU158">
            <v>0</v>
          </cell>
          <cell r="AV158" t="str">
            <v>Nguyễn Xuân Phúc</v>
          </cell>
          <cell r="AW158" t="str">
            <v>2013</v>
          </cell>
          <cell r="AX158">
            <v>0</v>
          </cell>
          <cell r="AY158">
            <v>0</v>
          </cell>
          <cell r="AZ158">
            <v>0</v>
          </cell>
          <cell r="BA158">
            <v>0</v>
          </cell>
          <cell r="BB158">
            <v>0</v>
          </cell>
          <cell r="BC158">
            <v>0</v>
          </cell>
          <cell r="BD158" t="str">
            <v>Bố Nguyễn Xuân Vu: 01686381238</v>
          </cell>
          <cell r="BE158" t="str">
            <v>ĐH Công đoàn: Thạc sỹ an toàn và sức khỏe nghề nghiệp</v>
          </cell>
          <cell r="BF158" t="str">
            <v>Thạc sỹ</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4.4505683842243094E-308</v>
          </cell>
          <cell r="CO158">
            <v>0</v>
          </cell>
          <cell r="CP158">
            <v>0</v>
          </cell>
          <cell r="CQ158">
            <v>0</v>
          </cell>
          <cell r="CR158">
            <v>0</v>
          </cell>
          <cell r="CS158">
            <v>0</v>
          </cell>
          <cell r="CT158">
            <v>0</v>
          </cell>
          <cell r="CU158">
            <v>0</v>
          </cell>
          <cell r="CV158">
            <v>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0</v>
          </cell>
          <cell r="DR158">
            <v>0</v>
          </cell>
          <cell r="DS158">
            <v>0</v>
          </cell>
          <cell r="DT158">
            <v>0</v>
          </cell>
          <cell r="DU158">
            <v>0</v>
          </cell>
          <cell r="DV158">
            <v>0</v>
          </cell>
          <cell r="DW158">
            <v>1.1125892155614693E-306</v>
          </cell>
          <cell r="DX158">
            <v>0</v>
          </cell>
          <cell r="DY158">
            <v>0</v>
          </cell>
          <cell r="DZ158">
            <v>0</v>
          </cell>
          <cell r="EA158">
            <v>0</v>
          </cell>
          <cell r="EB158">
            <v>0</v>
          </cell>
          <cell r="EC158">
            <v>0</v>
          </cell>
          <cell r="ED158">
            <v>0</v>
          </cell>
          <cell r="EE158">
            <v>3.3376651120446205E-307</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0</v>
          </cell>
          <cell r="EW158">
            <v>0</v>
          </cell>
          <cell r="EX158">
            <v>0</v>
          </cell>
          <cell r="EY158">
            <v>0</v>
          </cell>
        </row>
        <row r="159">
          <cell r="C159">
            <v>10022</v>
          </cell>
          <cell r="D159" t="str">
            <v>Nguyễn Huy Châu</v>
          </cell>
          <cell r="E159" t="str">
            <v>C2-1</v>
          </cell>
          <cell r="F159" t="str">
            <v>Công ty CP Quản lý dự án EPM</v>
          </cell>
          <cell r="G159">
            <v>0</v>
          </cell>
          <cell r="H159" t="str">
            <v>Khối Kinh Doanh &amp; Triển khai dự án</v>
          </cell>
          <cell r="I159" t="str">
            <v>Đoàn Tư vấn giám sát</v>
          </cell>
          <cell r="J159" t="str">
            <v>Đoàn Tư vấn giám sát Ecohome Phúc Lợi</v>
          </cell>
          <cell r="K159" t="str">
            <v>Đoàn Tư vấn giám sát Ecohome Phúc Lợi</v>
          </cell>
          <cell r="L159" t="str">
            <v>Nhân viên An toàn lao động</v>
          </cell>
          <cell r="M159" t="str">
            <v>C2</v>
          </cell>
          <cell r="N159">
            <v>42675</v>
          </cell>
          <cell r="O159">
            <v>42675</v>
          </cell>
          <cell r="P159" t="str">
            <v>047/2017/HĐLĐ-EPM</v>
          </cell>
          <cell r="Q159" t="str">
            <v>XĐTH</v>
          </cell>
          <cell r="R159" t="str">
            <v>2. Từ 12 đến dưới 24 tháng</v>
          </cell>
          <cell r="S159">
            <v>42736</v>
          </cell>
          <cell r="T159">
            <v>43100</v>
          </cell>
          <cell r="U159" t="str">
            <v>01</v>
          </cell>
          <cell r="V159">
            <v>-62</v>
          </cell>
          <cell r="W159" t="str">
            <v>CT</v>
          </cell>
          <cell r="X159">
            <v>0</v>
          </cell>
          <cell r="Y159">
            <v>0.9945205479452055</v>
          </cell>
          <cell r="Z159">
            <v>42826</v>
          </cell>
          <cell r="AA159">
            <v>5500000</v>
          </cell>
          <cell r="AB159">
            <v>0</v>
          </cell>
          <cell r="AC159">
            <v>0</v>
          </cell>
          <cell r="AD159">
            <v>0</v>
          </cell>
          <cell r="AE159">
            <v>5500000</v>
          </cell>
          <cell r="AF159">
            <v>11000000</v>
          </cell>
          <cell r="AG159" t="str">
            <v>Nam</v>
          </cell>
          <cell r="AH159">
            <v>33435</v>
          </cell>
          <cell r="AI159">
            <v>7</v>
          </cell>
          <cell r="AJ159" t="str">
            <v>0976094828</v>
          </cell>
          <cell r="AK159" t="str">
            <v>huychau12@gmail.com</v>
          </cell>
          <cell r="AL159" t="str">
            <v>1. Chưa có</v>
          </cell>
          <cell r="AM159" t="str">
            <v>chaunh@chgroup.vn</v>
          </cell>
          <cell r="AN159" t="str">
            <v>132169259</v>
          </cell>
          <cell r="AO159">
            <v>39828</v>
          </cell>
          <cell r="AP159" t="str">
            <v>Phú Thọ</v>
          </cell>
          <cell r="AQ159" t="str">
            <v>Số nhà 40, Tôn Thất Tùng, Tổ 13, Phường Hùng Vương, Phúc Yên , Vĩnh Phúc</v>
          </cell>
          <cell r="AR159" t="str">
            <v>Số nhà 40, Tôn Thất Tùng, Tổ 13, Phường Hùng Vương, Phúc Yên , Vĩnh Phúc</v>
          </cell>
          <cell r="AS159">
            <v>0</v>
          </cell>
          <cell r="AT159">
            <v>0</v>
          </cell>
          <cell r="AU159">
            <v>0</v>
          </cell>
          <cell r="AV159">
            <v>0</v>
          </cell>
          <cell r="AW159">
            <v>0</v>
          </cell>
          <cell r="AX159">
            <v>0</v>
          </cell>
          <cell r="AY159">
            <v>0</v>
          </cell>
          <cell r="AZ159">
            <v>0</v>
          </cell>
          <cell r="BA159">
            <v>0</v>
          </cell>
          <cell r="BB159">
            <v>0</v>
          </cell>
          <cell r="BC159">
            <v>0</v>
          </cell>
          <cell r="BD159" t="str">
            <v>Mẹ Nguyễn Thị Kim Nhung: 0914549756</v>
          </cell>
          <cell r="BE159" t="str">
            <v>ĐH Công đoàn: Kỹ sư bảo hộ lao động</v>
          </cell>
          <cell r="BF159" t="str">
            <v>ĐH</v>
          </cell>
          <cell r="BG159">
            <v>0</v>
          </cell>
          <cell r="BH159" t="str">
            <v>1. Chứng nhận huấn luyện nghiệp vụ phòng cháy chữa cháy_x005F_x005F_x005F_x005F_x005F_x005F_x005F_x000D__x005F_x005F_x005F_x000D__x005F_x000D__x000D_
2. Chứng chỉ huấn luyện giám sát an toàn_x005F_x005F_x005F_x005F_x005F_x005F_x005F_x000D__x005F_x005F_x005F_x000D__x005F_x000D__x000D_
3. Chứng nhận sơ cấp cứu tại chỗ</v>
          </cell>
          <cell r="BI159">
            <v>8297769038</v>
          </cell>
          <cell r="BJ159">
            <v>8297769038</v>
          </cell>
          <cell r="BK159">
            <v>0</v>
          </cell>
          <cell r="BL159">
            <v>7915044243</v>
          </cell>
          <cell r="BM159">
            <v>0</v>
          </cell>
          <cell r="BN159" t="str">
            <v xml:space="preserve">1. NLĐ giữ </v>
          </cell>
          <cell r="BO159" t="str">
            <v>2. Chưa tham gia BHXH</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cell r="CO159">
            <v>0</v>
          </cell>
          <cell r="CP159">
            <v>0</v>
          </cell>
          <cell r="CQ159">
            <v>0</v>
          </cell>
          <cell r="CR159">
            <v>0</v>
          </cell>
          <cell r="CS159">
            <v>0</v>
          </cell>
          <cell r="CT159">
            <v>0</v>
          </cell>
          <cell r="CU159">
            <v>0</v>
          </cell>
          <cell r="CV159">
            <v>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0</v>
          </cell>
          <cell r="DR159">
            <v>0</v>
          </cell>
          <cell r="DS159">
            <v>0</v>
          </cell>
          <cell r="DT159">
            <v>0</v>
          </cell>
          <cell r="DU159">
            <v>0</v>
          </cell>
          <cell r="DV159">
            <v>0</v>
          </cell>
          <cell r="DW159">
            <v>0</v>
          </cell>
          <cell r="DX159">
            <v>0</v>
          </cell>
          <cell r="DY159">
            <v>0</v>
          </cell>
          <cell r="DZ159">
            <v>0</v>
          </cell>
          <cell r="EA159">
            <v>0</v>
          </cell>
          <cell r="EB159">
            <v>0</v>
          </cell>
          <cell r="EC159">
            <v>0</v>
          </cell>
          <cell r="ED159">
            <v>0</v>
          </cell>
          <cell r="EE159">
            <v>0</v>
          </cell>
          <cell r="EF159">
            <v>0</v>
          </cell>
          <cell r="EG159" t="b">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0</v>
          </cell>
          <cell r="EW159">
            <v>0</v>
          </cell>
          <cell r="EX159">
            <v>0</v>
          </cell>
          <cell r="EY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117.91232876712328</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117.91</v>
          </cell>
          <cell r="BU160">
            <v>117.91</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row>
        <row r="161">
          <cell r="C161">
            <v>10046</v>
          </cell>
          <cell r="D161" t="str">
            <v>Trần Thị Oanh</v>
          </cell>
          <cell r="E161" t="str">
            <v>C3</v>
          </cell>
          <cell r="F161" t="str">
            <v>Công ty CP Thương mại và Xây dựng Công nghệ Xanh</v>
          </cell>
          <cell r="G161" t="str">
            <v>D</v>
          </cell>
          <cell r="H161" t="str">
            <v>Khối sản xuất và xây lắp</v>
          </cell>
          <cell r="I161" t="str">
            <v>Ban Tổng Giám đốc</v>
          </cell>
          <cell r="J161" t="str">
            <v>Ban Tổng Giám đốc</v>
          </cell>
          <cell r="K161" t="str">
            <v>Ban Tổng Giám đốc</v>
          </cell>
          <cell r="L161" t="str">
            <v>Tổng Giám đốc</v>
          </cell>
          <cell r="M161" t="str">
            <v>C3, CHG</v>
          </cell>
          <cell r="N161">
            <v>40193</v>
          </cell>
          <cell r="O161">
            <v>40193</v>
          </cell>
          <cell r="P161" t="str">
            <v>04/2014/HĐLĐ-CNX</v>
          </cell>
          <cell r="Q161" t="str">
            <v>Không XĐTH</v>
          </cell>
          <cell r="R161" t="str">
            <v>1. Không XĐTH</v>
          </cell>
          <cell r="S161">
            <v>41714</v>
          </cell>
          <cell r="T161">
            <v>0</v>
          </cell>
          <cell r="U161" t="str">
            <v>03</v>
          </cell>
          <cell r="V161">
            <v>43038</v>
          </cell>
          <cell r="W161" t="str">
            <v>CT</v>
          </cell>
          <cell r="X161">
            <v>0</v>
          </cell>
          <cell r="Y161">
            <v>7.7945205479452051</v>
          </cell>
          <cell r="Z161">
            <v>42826</v>
          </cell>
          <cell r="AA161">
            <v>24698516.117895119</v>
          </cell>
          <cell r="AB161">
            <v>0</v>
          </cell>
          <cell r="AC161">
            <v>0</v>
          </cell>
          <cell r="AD161">
            <v>0</v>
          </cell>
          <cell r="AE161">
            <v>24698516.117895119</v>
          </cell>
          <cell r="AF161">
            <v>49397032.235790238</v>
          </cell>
          <cell r="AG161" t="str">
            <v>Nữ</v>
          </cell>
          <cell r="AH161">
            <v>32334</v>
          </cell>
          <cell r="AI161">
            <v>7</v>
          </cell>
          <cell r="AJ161" t="str">
            <v>0911462033</v>
          </cell>
          <cell r="AK161" t="str">
            <v>oanhthudo@gmail.com</v>
          </cell>
          <cell r="AL161" t="str">
            <v>oanhtt@tdj.vn</v>
          </cell>
          <cell r="AM161" t="str">
            <v>oanhtt@cnxgroup.vn</v>
          </cell>
          <cell r="AN161" t="str">
            <v>035188000390</v>
          </cell>
          <cell r="AO161">
            <v>42433</v>
          </cell>
          <cell r="AP161" t="str">
            <v>Hà Nội</v>
          </cell>
          <cell r="AQ161" t="str">
            <v>Đội 11, Liên Hợp, Quảng Bị, Chương Mỹ, Hà Nội</v>
          </cell>
          <cell r="AR161" t="str">
            <v>Đội 11, Liên Hợp, Quảng Bị, Chương Mỹ, Hà Nội</v>
          </cell>
          <cell r="AS161">
            <v>0</v>
          </cell>
          <cell r="AT161">
            <v>0</v>
          </cell>
          <cell r="AU161">
            <v>0</v>
          </cell>
          <cell r="AV161" t="str">
            <v>Đỗ Xuân Vinh</v>
          </cell>
          <cell r="AW161">
            <v>2013</v>
          </cell>
          <cell r="AX161">
            <v>0</v>
          </cell>
          <cell r="AY161">
            <v>0</v>
          </cell>
          <cell r="AZ161">
            <v>0</v>
          </cell>
          <cell r="BA161">
            <v>0</v>
          </cell>
          <cell r="BB161">
            <v>0</v>
          </cell>
          <cell r="BC161">
            <v>0</v>
          </cell>
          <cell r="BD161" t="str">
            <v>0984467263</v>
          </cell>
          <cell r="BE161" t="str">
            <v>1. ĐH Công nghiệp HN: Kế toán</v>
          </cell>
          <cell r="BF161" t="str">
            <v>ĐH</v>
          </cell>
          <cell r="BG161">
            <v>0</v>
          </cell>
          <cell r="BH161">
            <v>0</v>
          </cell>
          <cell r="BI161" t="str">
            <v>8017891165</v>
          </cell>
          <cell r="BJ161" t="str">
            <v>8017891165_x005F_x005F_x005F_x005F_x005F_x005F_x005F_x000D__x005F_x005F_x005F_x000D__x005F_x000D__x000D_
(168264970)</v>
          </cell>
          <cell r="BK161">
            <v>1</v>
          </cell>
          <cell r="BL161" t="str">
            <v>0111196164</v>
          </cell>
          <cell r="BM161">
            <v>0</v>
          </cell>
          <cell r="BN161" t="str">
            <v>2. NLĐ gửi Cty</v>
          </cell>
          <cell r="BO161" t="str">
            <v>1. Đang tham gia BHXH</v>
          </cell>
          <cell r="BP161" t="str">
            <v>Chưa cung cấp</v>
          </cell>
          <cell r="BQ161">
            <v>0</v>
          </cell>
          <cell r="BR161">
            <v>40193</v>
          </cell>
          <cell r="BS161">
            <v>0</v>
          </cell>
          <cell r="BT161">
            <v>7.79</v>
          </cell>
          <cell r="BU161">
            <v>7.79</v>
          </cell>
          <cell r="BV161" t="str">
            <v>01PT</v>
          </cell>
          <cell r="BW161" t="str">
            <v>01BG</v>
          </cell>
          <cell r="BX161" t="str">
            <v xml:space="preserve">01Bản sao </v>
          </cell>
          <cell r="BY161" t="str">
            <v>03PTCC</v>
          </cell>
          <cell r="BZ161" t="str">
            <v>THIẾU</v>
          </cell>
          <cell r="CA161" t="str">
            <v>01PTCC</v>
          </cell>
          <cell r="CB161" t="str">
            <v>01PT Bằng TNĐH Công nghiệp Hà Nội - ngành Kế toán</v>
          </cell>
          <cell r="CC161" t="str">
            <v>01PTCC+02PT Bằng TN Cao đẳng Hóa chất - ngành Kế toán (kèm bảng điểm)</v>
          </cell>
          <cell r="CD161">
            <v>0</v>
          </cell>
          <cell r="CE161">
            <v>0</v>
          </cell>
          <cell r="CF161">
            <v>0</v>
          </cell>
          <cell r="CG161" t="str">
            <v>THIẾU</v>
          </cell>
          <cell r="CH161">
            <v>41714</v>
          </cell>
          <cell r="CI161">
            <v>4200000</v>
          </cell>
          <cell r="CJ161">
            <v>0</v>
          </cell>
          <cell r="CK161">
            <v>25800000</v>
          </cell>
          <cell r="CL161">
            <v>30000000</v>
          </cell>
          <cell r="CM161">
            <v>42826</v>
          </cell>
          <cell r="CN161">
            <v>24698516.117895119</v>
          </cell>
          <cell r="CO161">
            <v>0</v>
          </cell>
          <cell r="CP161">
            <v>24698516.117895119</v>
          </cell>
          <cell r="CQ161">
            <v>49397032.235790238</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40193</v>
          </cell>
          <cell r="DR161" t="str">
            <v>Thủ đô</v>
          </cell>
          <cell r="DS161" t="str">
            <v>Ban Giám đốc</v>
          </cell>
          <cell r="DT161" t="str">
            <v>Ban Giám đốc</v>
          </cell>
          <cell r="DU161" t="str">
            <v>Nhân viên kế toán</v>
          </cell>
          <cell r="DV161">
            <v>40603</v>
          </cell>
          <cell r="DW161" t="str">
            <v>Thủ đô</v>
          </cell>
          <cell r="DX161">
            <v>0</v>
          </cell>
          <cell r="DY161">
            <v>0</v>
          </cell>
          <cell r="DZ161" t="str">
            <v>Thủ quỹ</v>
          </cell>
          <cell r="EA161">
            <v>41660</v>
          </cell>
          <cell r="EB161">
            <v>0</v>
          </cell>
          <cell r="EC161">
            <v>0</v>
          </cell>
          <cell r="ED161" t="str">
            <v>Phòng TC-KT</v>
          </cell>
          <cell r="EE161" t="str">
            <v>Nhân viên kế toán</v>
          </cell>
          <cell r="EF161">
            <v>42191</v>
          </cell>
          <cell r="EG161">
            <v>0</v>
          </cell>
          <cell r="EH161" t="str">
            <v>Ban Đấu thầu- Mua hàng</v>
          </cell>
          <cell r="EI161">
            <v>0</v>
          </cell>
          <cell r="EJ161" t="str">
            <v>Giám đốc C3 kiêm phó ban đấu thầu- mua hàng</v>
          </cell>
          <cell r="EK161">
            <v>0</v>
          </cell>
          <cell r="EL161">
            <v>0</v>
          </cell>
          <cell r="EM161">
            <v>0</v>
          </cell>
          <cell r="EN161">
            <v>0</v>
          </cell>
          <cell r="EO161">
            <v>0</v>
          </cell>
          <cell r="EP161">
            <v>0</v>
          </cell>
          <cell r="EQ161">
            <v>0</v>
          </cell>
          <cell r="ER161">
            <v>0</v>
          </cell>
          <cell r="ES161">
            <v>0</v>
          </cell>
          <cell r="ET161">
            <v>0</v>
          </cell>
          <cell r="EU161" t="str">
            <v>ko thấy quyết định tăng lương, ko thấy quyết định bổ nhiệm giám đốc C3</v>
          </cell>
          <cell r="EV161">
            <v>42838</v>
          </cell>
          <cell r="EW161" t="str">
            <v>HỎA</v>
          </cell>
          <cell r="EX161" t="str">
            <v>103005203182</v>
          </cell>
          <cell r="EY161" t="str">
            <v>Hà Nam</v>
          </cell>
        </row>
        <row r="162">
          <cell r="C162">
            <v>10129</v>
          </cell>
          <cell r="D162" t="str">
            <v>Từ Bách Chiến</v>
          </cell>
          <cell r="E162" t="str">
            <v>C3</v>
          </cell>
          <cell r="F162" t="str">
            <v>Công ty CP Thương mại và Xây dựng Công nghệ Xanh</v>
          </cell>
          <cell r="G162">
            <v>0</v>
          </cell>
          <cell r="H162" t="str">
            <v>Khối sản xuất và xây lắp</v>
          </cell>
          <cell r="I162" t="str">
            <v>Ban Tổng Giám đốc</v>
          </cell>
          <cell r="J162" t="str">
            <v>Ban Tổng Giám đốc</v>
          </cell>
          <cell r="K162" t="str">
            <v>Ban Tổng Giám đốc</v>
          </cell>
          <cell r="L162" t="str">
            <v>Phó Tổng Giám đốc</v>
          </cell>
          <cell r="M162" t="str">
            <v>C3</v>
          </cell>
          <cell r="N162">
            <v>42870</v>
          </cell>
          <cell r="O162">
            <v>42887</v>
          </cell>
          <cell r="P162" t="str">
            <v>382/2017/HĐLĐ-CNX</v>
          </cell>
          <cell r="Q162" t="str">
            <v>XĐTH</v>
          </cell>
          <cell r="R162" t="str">
            <v>2. Từ 12 đến dưới 24 tháng</v>
          </cell>
          <cell r="S162">
            <v>42931</v>
          </cell>
          <cell r="T162">
            <v>43312</v>
          </cell>
          <cell r="U162" t="str">
            <v>01</v>
          </cell>
          <cell r="V162">
            <v>-274</v>
          </cell>
          <cell r="W162" t="str">
            <v>CT</v>
          </cell>
          <cell r="X162">
            <v>0</v>
          </cell>
          <cell r="Y162">
            <v>0.41369863013698632</v>
          </cell>
          <cell r="Z162">
            <v>42870</v>
          </cell>
          <cell r="AA162">
            <v>36000000</v>
          </cell>
          <cell r="AB162">
            <v>0</v>
          </cell>
          <cell r="AC162">
            <v>0</v>
          </cell>
          <cell r="AD162">
            <v>0</v>
          </cell>
          <cell r="AE162">
            <v>36000000</v>
          </cell>
          <cell r="AF162">
            <v>72000000</v>
          </cell>
          <cell r="AG162" t="str">
            <v>Nam</v>
          </cell>
          <cell r="AH162">
            <v>27269</v>
          </cell>
          <cell r="AI162">
            <v>8</v>
          </cell>
          <cell r="AJ162" t="str">
            <v>0941888346/0914309916</v>
          </cell>
          <cell r="AK162" t="str">
            <v>tubachchien@gmail.com</v>
          </cell>
          <cell r="AL162" t="str">
            <v>chientb@tdj.vn</v>
          </cell>
          <cell r="AM162" t="str">
            <v>chientb@cnxgroup.vn</v>
          </cell>
          <cell r="AN162" t="str">
            <v>001074001450</v>
          </cell>
          <cell r="AO162">
            <v>41820</v>
          </cell>
          <cell r="AP162" t="str">
            <v>Cục CS ĐKQL cư trú và DLQG về dân cư</v>
          </cell>
          <cell r="AQ162" t="str">
            <v>Thuỵ Phương, Từ Liêm, Hà Nội</v>
          </cell>
          <cell r="AR162" t="str">
            <v>Võ Chí Công, Tây Hồ, Hà Nội</v>
          </cell>
          <cell r="AS162" t="str">
            <v>Ngô Thị Bình An</v>
          </cell>
          <cell r="AT162" t="str">
            <v>1978</v>
          </cell>
          <cell r="AU162" t="str">
            <v>Bưu điện</v>
          </cell>
          <cell r="AV162" t="str">
            <v>Từ Minh Mỹ Tâm</v>
          </cell>
          <cell r="AW162">
            <v>2003</v>
          </cell>
          <cell r="AX162" t="str">
            <v>Từ Phúc Thành</v>
          </cell>
          <cell r="AY162">
            <v>2007</v>
          </cell>
          <cell r="AZ162">
            <v>0</v>
          </cell>
          <cell r="BA162">
            <v>0</v>
          </cell>
          <cell r="BB162">
            <v>0</v>
          </cell>
          <cell r="BC162">
            <v>0</v>
          </cell>
          <cell r="BD162">
            <v>0</v>
          </cell>
          <cell r="BE162" t="str">
            <v>1. 1991-1996:Đại học Xây dựng Hà Nội_x005F_x005F_x005F_x005F_x005F_x005F_x005F_x000D__x005F_x005F_x005F_x000D__x005F_x000D__x000D_
2. 1992-1995: Đại học Sư phạm Ngoại ngữ - Hà Nội_x005F_x005F_x005F_x005F_x005F_x005F_x005F_x000D__x005F_x005F_x005F_x000D__x005F_x000D__x000D_
3. 2007-2009: Đại học Bách Khoa</v>
          </cell>
          <cell r="BF162" t="str">
            <v>Thạc sỹ</v>
          </cell>
          <cell r="BG162" t="str">
            <v>1. Kỹ sư xây dựng Dân dụng  và Công nghiệp_x005F_x005F_x005F_x005F_x005F_x005F_x005F_x000D__x005F_x005F_x005F_x000D__x005F_x000D__x000D_
2. Tiếng Anh_x005F_x005F_x005F_x005F_x005F_x005F_x005F_x000D__x005F_x005F_x005F_x000D__x005F_x000D__x000D_
3. Cao học Quản trị KD</v>
          </cell>
          <cell r="BH162">
            <v>0</v>
          </cell>
          <cell r="BI162">
            <v>0</v>
          </cell>
          <cell r="BJ162">
            <v>0</v>
          </cell>
          <cell r="BK162">
            <v>0</v>
          </cell>
          <cell r="BL162">
            <v>1.7801025475798412E-306</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0</v>
          </cell>
          <cell r="DR162">
            <v>0</v>
          </cell>
          <cell r="DS162">
            <v>0</v>
          </cell>
          <cell r="DT162">
            <v>0</v>
          </cell>
          <cell r="DU162">
            <v>0</v>
          </cell>
          <cell r="DV162">
            <v>0</v>
          </cell>
          <cell r="DW162">
            <v>0</v>
          </cell>
          <cell r="DX162">
            <v>0</v>
          </cell>
          <cell r="DY162">
            <v>0</v>
          </cell>
          <cell r="DZ162">
            <v>0</v>
          </cell>
          <cell r="EA162">
            <v>0</v>
          </cell>
          <cell r="EB162">
            <v>0</v>
          </cell>
          <cell r="EC162">
            <v>0</v>
          </cell>
          <cell r="ED162">
            <v>0</v>
          </cell>
          <cell r="EE162">
            <v>0</v>
          </cell>
          <cell r="EF162">
            <v>0</v>
          </cell>
          <cell r="EG162">
            <v>0</v>
          </cell>
          <cell r="EH162">
            <v>0</v>
          </cell>
          <cell r="EI162">
            <v>0</v>
          </cell>
          <cell r="EJ162">
            <v>0</v>
          </cell>
          <cell r="EK162">
            <v>0</v>
          </cell>
          <cell r="EL162" t="e">
            <v>#NULL!</v>
          </cell>
          <cell r="EM162">
            <v>0</v>
          </cell>
          <cell r="EN162">
            <v>0</v>
          </cell>
          <cell r="EO162">
            <v>0</v>
          </cell>
          <cell r="EP162">
            <v>0</v>
          </cell>
          <cell r="EQ162">
            <v>0</v>
          </cell>
          <cell r="ER162">
            <v>0</v>
          </cell>
          <cell r="ES162">
            <v>0</v>
          </cell>
          <cell r="ET162">
            <v>0</v>
          </cell>
          <cell r="EU162">
            <v>0</v>
          </cell>
          <cell r="EV162">
            <v>0</v>
          </cell>
          <cell r="EW162">
            <v>0</v>
          </cell>
          <cell r="EX162">
            <v>0</v>
          </cell>
          <cell r="EY162">
            <v>0</v>
          </cell>
        </row>
        <row r="163">
          <cell r="C163">
            <v>10348</v>
          </cell>
          <cell r="D163" t="str">
            <v>Nguyễn Xuân Quỳnh</v>
          </cell>
          <cell r="E163" t="str">
            <v>C3</v>
          </cell>
          <cell r="F163" t="str">
            <v>Công ty CP Thương mại và Xây dựng Công nghệ Xanh</v>
          </cell>
          <cell r="G163">
            <v>0</v>
          </cell>
          <cell r="H163">
            <v>0</v>
          </cell>
          <cell r="I163" t="str">
            <v>Ban Kinh tế - Kế hoạch</v>
          </cell>
          <cell r="J163" t="str">
            <v>Phòng Kinh tế</v>
          </cell>
          <cell r="K163" t="str">
            <v>Phòng Kinh tế</v>
          </cell>
          <cell r="L163" t="str">
            <v>Trợ lý Kế hoạch</v>
          </cell>
          <cell r="M163">
            <v>0</v>
          </cell>
          <cell r="N163">
            <v>42996</v>
          </cell>
          <cell r="O163">
            <v>42996</v>
          </cell>
          <cell r="P163" t="str">
            <v>404/2017/HĐTV-CNX</v>
          </cell>
          <cell r="Q163" t="str">
            <v>HĐTV</v>
          </cell>
          <cell r="R163" t="str">
            <v>5. 2 tháng</v>
          </cell>
          <cell r="S163">
            <v>42996</v>
          </cell>
          <cell r="T163">
            <v>43056</v>
          </cell>
          <cell r="U163">
            <v>0</v>
          </cell>
          <cell r="V163">
            <v>-18</v>
          </cell>
          <cell r="W163" t="str">
            <v>TV</v>
          </cell>
          <cell r="X163">
            <v>0</v>
          </cell>
          <cell r="Y163">
            <v>0.11506849315068493</v>
          </cell>
          <cell r="Z163">
            <v>42996</v>
          </cell>
          <cell r="AA163">
            <v>6500000</v>
          </cell>
          <cell r="AB163">
            <v>0</v>
          </cell>
          <cell r="AC163">
            <v>0</v>
          </cell>
          <cell r="AD163">
            <v>0</v>
          </cell>
          <cell r="AE163">
            <v>6500000</v>
          </cell>
          <cell r="AF163">
            <v>13000000</v>
          </cell>
          <cell r="AG163" t="str">
            <v>Nữ</v>
          </cell>
          <cell r="AH163">
            <v>32804</v>
          </cell>
          <cell r="AI163">
            <v>10</v>
          </cell>
          <cell r="AJ163" t="str">
            <v xml:space="preserve">0986188466  </v>
          </cell>
          <cell r="AK163" t="str">
            <v>quynh.cio@gmail.com</v>
          </cell>
          <cell r="AL163" t="str">
            <v>quynhnx@cnxgroup.vn</v>
          </cell>
          <cell r="AM163" t="str">
            <v>quynhnx@cnxgroup.vn</v>
          </cell>
          <cell r="AN163" t="str">
            <v>060823136</v>
          </cell>
          <cell r="AO163">
            <v>38590</v>
          </cell>
          <cell r="AP163" t="str">
            <v>Yên Bái</v>
          </cell>
          <cell r="AQ163" t="str">
            <v>Đồng Tâm - Ninh Giang - Hải Dương</v>
          </cell>
          <cell r="AR163" t="str">
            <v>Phòng 323- CT5 - Khu đô thị Xa La - Hà Đông - Hà Nội</v>
          </cell>
          <cell r="AS163" t="str">
            <v>Nguyễn Hữu Tuân</v>
          </cell>
          <cell r="AT163">
            <v>1987</v>
          </cell>
          <cell r="AU163">
            <v>0</v>
          </cell>
          <cell r="AV163">
            <v>0</v>
          </cell>
          <cell r="AW163">
            <v>0</v>
          </cell>
          <cell r="AX163">
            <v>0</v>
          </cell>
          <cell r="AY163">
            <v>0</v>
          </cell>
          <cell r="AZ163">
            <v>0</v>
          </cell>
          <cell r="BA163">
            <v>0</v>
          </cell>
          <cell r="BB163">
            <v>0</v>
          </cell>
          <cell r="BC163">
            <v>0</v>
          </cell>
          <cell r="BD163" t="str">
            <v>Chồng Nguyễn Hữu Tuân 0912888511</v>
          </cell>
          <cell r="BE163" t="str">
            <v>2007-2012: đại học Kiến Trúc Hà Nội</v>
          </cell>
          <cell r="BF163" t="str">
            <v>ĐH</v>
          </cell>
          <cell r="BG163" t="str">
            <v>Kiến Trúc Công Trình</v>
          </cell>
          <cell r="BH163">
            <v>0</v>
          </cell>
          <cell r="BI163">
            <v>8309332326</v>
          </cell>
          <cell r="BJ163">
            <v>8309332326</v>
          </cell>
          <cell r="BK163">
            <v>0</v>
          </cell>
          <cell r="BL163" t="str">
            <v>0113062429</v>
          </cell>
          <cell r="BM163">
            <v>0</v>
          </cell>
          <cell r="BN163" t="str">
            <v>1. NLĐ giữ</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0</v>
          </cell>
          <cell r="DR163">
            <v>0</v>
          </cell>
          <cell r="DS163">
            <v>0</v>
          </cell>
          <cell r="DT163">
            <v>0</v>
          </cell>
          <cell r="DU163">
            <v>0</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v>0</v>
          </cell>
          <cell r="EX163">
            <v>0</v>
          </cell>
          <cell r="EY163">
            <v>0</v>
          </cell>
        </row>
        <row r="164">
          <cell r="C164">
            <v>10062</v>
          </cell>
          <cell r="D164" t="str">
            <v>Trần Thị Châu</v>
          </cell>
          <cell r="E164" t="str">
            <v>C3</v>
          </cell>
          <cell r="F164" t="str">
            <v>Công ty CP Thương mại và Xây dựng Công nghệ Xanh</v>
          </cell>
          <cell r="G164" t="str">
            <v>G</v>
          </cell>
          <cell r="H164" t="str">
            <v>Khối sản xuất và xây lắp</v>
          </cell>
          <cell r="I164" t="str">
            <v>Khối Tài chính kinh tế</v>
          </cell>
          <cell r="J164" t="str">
            <v>Phòng Kế toán</v>
          </cell>
          <cell r="K164" t="str">
            <v>Phòng Kế toán</v>
          </cell>
          <cell r="L164" t="str">
            <v>Kế toán trưởng</v>
          </cell>
          <cell r="M164" t="str">
            <v>C3</v>
          </cell>
          <cell r="N164">
            <v>42157</v>
          </cell>
          <cell r="O164">
            <v>42157</v>
          </cell>
          <cell r="P164" t="str">
            <v>66/2016/HĐLĐ-CNX</v>
          </cell>
          <cell r="Q164" t="str">
            <v>XĐTH</v>
          </cell>
          <cell r="R164" t="str">
            <v>4. 36 tháng</v>
          </cell>
          <cell r="S164">
            <v>42584</v>
          </cell>
          <cell r="T164">
            <v>43677</v>
          </cell>
          <cell r="U164" t="str">
            <v>02</v>
          </cell>
          <cell r="V164">
            <v>-639</v>
          </cell>
          <cell r="W164" t="str">
            <v>CT</v>
          </cell>
          <cell r="X164">
            <v>0</v>
          </cell>
          <cell r="Y164">
            <v>2.4136986301369863</v>
          </cell>
          <cell r="Z164">
            <v>42826</v>
          </cell>
          <cell r="AA164">
            <v>16000000</v>
          </cell>
          <cell r="AB164">
            <v>0</v>
          </cell>
          <cell r="AC164">
            <v>0</v>
          </cell>
          <cell r="AD164">
            <v>0</v>
          </cell>
          <cell r="AE164">
            <v>16000000</v>
          </cell>
          <cell r="AF164">
            <v>32000000</v>
          </cell>
          <cell r="AG164" t="str">
            <v>Nữ</v>
          </cell>
          <cell r="AH164">
            <v>29113</v>
          </cell>
          <cell r="AI164">
            <v>9</v>
          </cell>
          <cell r="AJ164" t="str">
            <v>0977354912/0968581896</v>
          </cell>
          <cell r="AK164" t="str">
            <v>chauthanhcong_1979@yahoo.com.vn</v>
          </cell>
          <cell r="AL164" t="str">
            <v>chautt@tdj.vn</v>
          </cell>
          <cell r="AM164" t="str">
            <v>chautt@cnxgroup.vn</v>
          </cell>
          <cell r="AN164" t="str">
            <v xml:space="preserve">040179000036 </v>
          </cell>
          <cell r="AO164">
            <v>41764</v>
          </cell>
          <cell r="AP164" t="str">
            <v>Hà Nội</v>
          </cell>
          <cell r="AQ164" t="str">
            <v>CH 17 Dãy N3-KTT 695, Tây Tựu Từ Liêm, Hà Nội</v>
          </cell>
          <cell r="AR164" t="str">
            <v>CH 17 Dãy N3-KTT 695, Tây Tựu Từ Liêm, Hà Nội</v>
          </cell>
          <cell r="AS164">
            <v>0</v>
          </cell>
          <cell r="AT164">
            <v>0</v>
          </cell>
          <cell r="AU164">
            <v>0</v>
          </cell>
          <cell r="AV164" t="str">
            <v>Đặng Duy Linh</v>
          </cell>
          <cell r="AW164" t="str">
            <v>2004</v>
          </cell>
          <cell r="AX164" t="str">
            <v>Đặng Duy Khánh</v>
          </cell>
          <cell r="AY164" t="str">
            <v>2012</v>
          </cell>
          <cell r="AZ164">
            <v>0</v>
          </cell>
          <cell r="BA164">
            <v>0</v>
          </cell>
          <cell r="BB164">
            <v>0</v>
          </cell>
          <cell r="BC164">
            <v>0</v>
          </cell>
          <cell r="BD164" t="str">
            <v>Chồng Đặng Huy Ngọc: 0984486796</v>
          </cell>
          <cell r="BE164" t="str">
            <v>ĐH Công nghiệp HN</v>
          </cell>
          <cell r="BF164" t="str">
            <v>ĐH</v>
          </cell>
          <cell r="BG164" t="str">
            <v>Kế toán doanh nghiệp</v>
          </cell>
          <cell r="BH164" t="str">
            <v>1. Chứng chỉ kế toán trưởng  của Trường Nghiệp vụ chủ tịch hội khoa học kinh tế Hà Nội_x005F_x005F_x005F_x005F_x005F_x005F_x005F_x000D__x005F_x005F_x005F_x000D__x005F_x000D__x000D_
2. Chứng chỉ Giám đốc Tài chính của trường Doanh nhân PTI</v>
          </cell>
          <cell r="BI164" t="str">
            <v>8018062481_x005F_x005F_x005F_x005F_x005F_x005F_x005F_x000D__x005F_x005F_x005F_x000D__x005F_x000D__x000D_
(182231276 - 17/8/2009)</v>
          </cell>
          <cell r="BJ164" t="str">
            <v>8425873767_x005F_x005F_x005F_x005F_x005F_x005F_x005F_x000D__x005F_x005F_x005F_x000D__x005F_x000D__x000D_
(040179000036 - 3/3/2016)</v>
          </cell>
          <cell r="BK164">
            <v>1</v>
          </cell>
          <cell r="BL164">
            <v>111076396</v>
          </cell>
          <cell r="BM164">
            <v>0</v>
          </cell>
          <cell r="BN164">
            <v>0</v>
          </cell>
          <cell r="BO164" t="str">
            <v>1. Đang tham gia BHXH</v>
          </cell>
          <cell r="BP164" t="str">
            <v>1. Năm 2004 đến 2008 : Công ty CP Xây dựng XT                                Chức vụ: Kế toán trưởng_x005F_x005F_x005F_x005F_x005F_x005F_x005F_x000D__x005F_x005F_x005F_x000D__x005F_x000D__x000D_
2. Năm 2009 đến 2015  :CTy CP Xây dựng địa ốc hòa Bình                  Chức vụ: Kế toán trưởng</v>
          </cell>
          <cell r="BQ164">
            <v>13</v>
          </cell>
          <cell r="BR164">
            <v>42157</v>
          </cell>
          <cell r="BS164">
            <v>0</v>
          </cell>
          <cell r="BT164">
            <v>2.41</v>
          </cell>
          <cell r="BU164">
            <v>15.41</v>
          </cell>
          <cell r="BV164" t="str">
            <v>01PT</v>
          </cell>
          <cell r="BW164" t="str">
            <v>01BG</v>
          </cell>
          <cell r="BX164" t="str">
            <v>THIẾU</v>
          </cell>
          <cell r="BY164" t="str">
            <v>01PT</v>
          </cell>
          <cell r="BZ164">
            <v>0</v>
          </cell>
          <cell r="CA164">
            <v>0</v>
          </cell>
          <cell r="CB164" t="str">
            <v>01PTCC Bằng TN Trung cấp chuyên nghiệp trường Cao đẳng Công nghiệp Hà Nội - ngành Nghiệp vụ kinh doanh</v>
          </cell>
          <cell r="CC164">
            <v>0</v>
          </cell>
          <cell r="CD164" t="str">
            <v>01PTCC Chứng chỉ tốt nghiệp Kế toán trưởng</v>
          </cell>
          <cell r="CE164">
            <v>0</v>
          </cell>
          <cell r="CF164">
            <v>0</v>
          </cell>
          <cell r="CG164" t="str">
            <v>THIẾU</v>
          </cell>
          <cell r="CH164">
            <v>42370</v>
          </cell>
          <cell r="CI164">
            <v>4000000</v>
          </cell>
          <cell r="CJ164">
            <v>0</v>
          </cell>
          <cell r="CK164">
            <v>21000000</v>
          </cell>
          <cell r="CL164">
            <v>25000000</v>
          </cell>
          <cell r="CM164">
            <v>42584</v>
          </cell>
          <cell r="CN164">
            <v>4000000</v>
          </cell>
          <cell r="CO164">
            <v>0</v>
          </cell>
          <cell r="CP164">
            <v>22500000</v>
          </cell>
          <cell r="CQ164">
            <v>26500000</v>
          </cell>
          <cell r="CR164">
            <v>42736</v>
          </cell>
          <cell r="CS164">
            <v>4050000</v>
          </cell>
          <cell r="CT164">
            <v>0</v>
          </cell>
          <cell r="CU164">
            <v>22450000</v>
          </cell>
          <cell r="CV164">
            <v>26500000</v>
          </cell>
          <cell r="CW164">
            <v>42826</v>
          </cell>
          <cell r="CX164">
            <v>16000000</v>
          </cell>
          <cell r="CY164">
            <v>0</v>
          </cell>
          <cell r="CZ164">
            <v>16000000</v>
          </cell>
          <cell r="DA164">
            <v>32000000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42128</v>
          </cell>
          <cell r="DR164">
            <v>0</v>
          </cell>
          <cell r="DS164">
            <v>0</v>
          </cell>
          <cell r="DT164" t="str">
            <v>Phòng kế toán</v>
          </cell>
          <cell r="DU164" t="str">
            <v>Kế toán trưởng</v>
          </cell>
          <cell r="DV164">
            <v>42191</v>
          </cell>
          <cell r="DW164">
            <v>0</v>
          </cell>
          <cell r="DX164">
            <v>0</v>
          </cell>
          <cell r="DY164">
            <v>0</v>
          </cell>
          <cell r="DZ164" t="str">
            <v>Kế toán trưởng kiêm phụ trách phòng tài chính kế toán</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42838</v>
          </cell>
          <cell r="EW164" t="str">
            <v>THỦY</v>
          </cell>
          <cell r="EX164" t="str">
            <v>105002307037</v>
          </cell>
          <cell r="EY164">
            <v>0</v>
          </cell>
        </row>
        <row r="165">
          <cell r="C165">
            <v>10056</v>
          </cell>
          <cell r="D165" t="str">
            <v>Nguyễn Thị Hằng</v>
          </cell>
          <cell r="E165" t="str">
            <v>C3</v>
          </cell>
          <cell r="F165" t="str">
            <v>Công ty CP Thương mại và Xây dựng Công nghệ Xanh</v>
          </cell>
          <cell r="G165" t="str">
            <v>G</v>
          </cell>
          <cell r="H165" t="str">
            <v>Khối sản xuất và xây lắp</v>
          </cell>
          <cell r="I165" t="str">
            <v>Khối Tài chính kinh tế</v>
          </cell>
          <cell r="J165" t="str">
            <v>Phòng Kế toán</v>
          </cell>
          <cell r="K165" t="str">
            <v>Phòng Kế toán</v>
          </cell>
          <cell r="L165" t="str">
            <v>Kế toán tổng hợp</v>
          </cell>
          <cell r="M165" t="str">
            <v>C3</v>
          </cell>
          <cell r="N165">
            <v>42110</v>
          </cell>
          <cell r="O165">
            <v>42110</v>
          </cell>
          <cell r="P165" t="str">
            <v>99/2016/HĐLĐ-CNX</v>
          </cell>
          <cell r="Q165" t="str">
            <v>XĐTH</v>
          </cell>
          <cell r="R165" t="str">
            <v>4. 36 tháng</v>
          </cell>
          <cell r="S165">
            <v>42536</v>
          </cell>
          <cell r="T165">
            <v>43617</v>
          </cell>
          <cell r="U165" t="str">
            <v>02</v>
          </cell>
          <cell r="V165">
            <v>-579</v>
          </cell>
          <cell r="W165" t="str">
            <v>CT</v>
          </cell>
          <cell r="X165">
            <v>0</v>
          </cell>
          <cell r="Y165">
            <v>2.5424657534246577</v>
          </cell>
          <cell r="Z165">
            <v>42826</v>
          </cell>
          <cell r="AA165">
            <v>7020000</v>
          </cell>
          <cell r="AB165">
            <v>0</v>
          </cell>
          <cell r="AC165">
            <v>0</v>
          </cell>
          <cell r="AD165">
            <v>0</v>
          </cell>
          <cell r="AE165">
            <v>7020000</v>
          </cell>
          <cell r="AF165">
            <v>14040000</v>
          </cell>
          <cell r="AG165" t="str">
            <v>Nữ</v>
          </cell>
          <cell r="AH165">
            <v>31224</v>
          </cell>
          <cell r="AI165">
            <v>6</v>
          </cell>
          <cell r="AJ165" t="str">
            <v>097 051351</v>
          </cell>
          <cell r="AK165" t="str">
            <v>nguyenhangkt85@gmail.com</v>
          </cell>
          <cell r="AL165" t="str">
            <v>hangnt@tdj.vn</v>
          </cell>
          <cell r="AM165" t="str">
            <v>hangnt@cnxgroup.vn</v>
          </cell>
          <cell r="AN165" t="str">
            <v>186113497</v>
          </cell>
          <cell r="AO165">
            <v>37125</v>
          </cell>
          <cell r="AP165" t="str">
            <v>Nghệ An</v>
          </cell>
          <cell r="AQ165" t="str">
            <v>Tổ dân phố Thượng Cát 2, Phường Thượng Cát_x005F_x005F_x005F_x005F_x005F_x005F_x005F_x000D__x005F_x005F_x005F_x000D__x005F_x000D__x000D_
, Quận Bắc Từ Liêm, Hà Nội</v>
          </cell>
          <cell r="AR165" t="str">
            <v>Số 11, dãy N2D3, KTT Lữ đoàn 144 Tây Tựu, Từ Liêm, Hà Nội</v>
          </cell>
          <cell r="AS165" t="str">
            <v>Vũ Mạnh Toàn</v>
          </cell>
          <cell r="AT165" t="str">
            <v>1984</v>
          </cell>
          <cell r="AU165" t="str">
            <v>Kỹ sư</v>
          </cell>
          <cell r="AV165" t="str">
            <v>Vũ Đức Tài</v>
          </cell>
          <cell r="AW165">
            <v>2011</v>
          </cell>
          <cell r="AX165" t="str">
            <v>Vũ Mai Hiền</v>
          </cell>
          <cell r="AY165">
            <v>2013</v>
          </cell>
          <cell r="AZ165">
            <v>0</v>
          </cell>
          <cell r="BA165">
            <v>0</v>
          </cell>
          <cell r="BB165">
            <v>0</v>
          </cell>
          <cell r="BC165">
            <v>0</v>
          </cell>
          <cell r="BD165" t="str">
            <v>Chồng Vũ Mạnh Toàn: 0976051351</v>
          </cell>
          <cell r="BE165" t="str">
            <v>1. CĐ Tài chính - Kế toán_x005F_x005F_x005F_x005F_x005F_x005F_x005F_x000D__x005F_x005F_x005F_x000D__x005F_x000D__x000D_
2. ĐH Thương mại: Kế toán doanh nghiệp</v>
          </cell>
          <cell r="BF165" t="str">
            <v>ĐH</v>
          </cell>
          <cell r="BG165" t="str">
            <v>1. Kế toán tổng hợp_x005F_x005F_x005F_x005F_x005F_x005F_x005F_x000D__x005F_x005F_x005F_x000D__x005F_x000D__x000D_
2. Kế toán doanh nghiệp_x005F_x005F_x005F_x005F_x005F_x005F_x005F_x000D__x005F_x005F_x005F_x000D__x005F_x000D__x000D_
3. Kế toán thuế</v>
          </cell>
          <cell r="BH165">
            <v>0</v>
          </cell>
          <cell r="BI165" t="str">
            <v>8020456973</v>
          </cell>
          <cell r="BJ165">
            <v>8020456973</v>
          </cell>
          <cell r="BK165">
            <v>0</v>
          </cell>
          <cell r="BL165">
            <v>110173201</v>
          </cell>
          <cell r="BM165">
            <v>0</v>
          </cell>
          <cell r="BN165">
            <v>0</v>
          </cell>
          <cell r="BO165" t="str">
            <v>1. Đang tham gia BHXH</v>
          </cell>
          <cell r="BP165" t="str">
            <v xml:space="preserve">1. 08/2010 - 03/2015: Công ty TNHH MTV XD &amp; địa ốc Hòa Bình HN - NV kế toán tổng hợp_x005F_x005F_x005F_x005F_x005F_x005F_x005F_x000D__x005F_x005F_x005F_x000D__x005F_x000D__x000D_
2. 04/2009 - 07/2010: Công ty CP Vinaconex 5 - Kế toán đội xây lắp </v>
          </cell>
          <cell r="BQ165">
            <v>6</v>
          </cell>
          <cell r="BR165">
            <v>42110</v>
          </cell>
          <cell r="BS165">
            <v>0</v>
          </cell>
          <cell r="BT165">
            <v>2.54</v>
          </cell>
          <cell r="BU165">
            <v>8.5399999999999991</v>
          </cell>
          <cell r="BV165" t="str">
            <v>01PT</v>
          </cell>
          <cell r="BW165" t="str">
            <v>THIẾU</v>
          </cell>
          <cell r="BX165" t="str">
            <v>THIẾU</v>
          </cell>
          <cell r="BY165" t="str">
            <v>THIẾU</v>
          </cell>
          <cell r="BZ165" t="str">
            <v>THIẾU</v>
          </cell>
          <cell r="CA165" t="str">
            <v>THIẾU</v>
          </cell>
          <cell r="CB165" t="str">
            <v>THIẾU</v>
          </cell>
          <cell r="CC165">
            <v>0</v>
          </cell>
          <cell r="CD165">
            <v>0</v>
          </cell>
          <cell r="CE165">
            <v>0</v>
          </cell>
          <cell r="CF165">
            <v>0</v>
          </cell>
          <cell r="CG165" t="str">
            <v>THIẾU</v>
          </cell>
          <cell r="CH165">
            <v>42370</v>
          </cell>
          <cell r="CI165">
            <v>3800000</v>
          </cell>
          <cell r="CJ165">
            <v>0</v>
          </cell>
          <cell r="CK165">
            <v>4700000</v>
          </cell>
          <cell r="CL165">
            <v>8500000</v>
          </cell>
          <cell r="CM165">
            <v>42494</v>
          </cell>
          <cell r="CN165">
            <v>3800000</v>
          </cell>
          <cell r="CO165">
            <v>0</v>
          </cell>
          <cell r="CP165">
            <v>8200000</v>
          </cell>
          <cell r="CQ165">
            <v>12000000</v>
          </cell>
          <cell r="CR165">
            <v>42736</v>
          </cell>
          <cell r="CS165">
            <v>4050000</v>
          </cell>
          <cell r="CT165">
            <v>0</v>
          </cell>
          <cell r="CU165">
            <v>7950000</v>
          </cell>
          <cell r="CV165">
            <v>12000000</v>
          </cell>
          <cell r="CW165">
            <v>42826</v>
          </cell>
          <cell r="CX165">
            <v>7020000</v>
          </cell>
          <cell r="CY165">
            <v>0</v>
          </cell>
          <cell r="CZ165">
            <v>7020000</v>
          </cell>
          <cell r="DA165">
            <v>14040000</v>
          </cell>
          <cell r="DB165">
            <v>0</v>
          </cell>
          <cell r="DC165">
            <v>0</v>
          </cell>
          <cell r="DD165">
            <v>0</v>
          </cell>
          <cell r="DE165">
            <v>0</v>
          </cell>
          <cell r="DF165">
            <v>0</v>
          </cell>
          <cell r="DG165">
            <v>0</v>
          </cell>
          <cell r="DH165">
            <v>0</v>
          </cell>
          <cell r="DI165">
            <v>0</v>
          </cell>
          <cell r="DJ165">
            <v>0</v>
          </cell>
          <cell r="DK165">
            <v>0</v>
          </cell>
          <cell r="DL165">
            <v>0</v>
          </cell>
          <cell r="DM165">
            <v>0</v>
          </cell>
          <cell r="DN165">
            <v>0</v>
          </cell>
          <cell r="DO165">
            <v>0</v>
          </cell>
          <cell r="DP165">
            <v>0</v>
          </cell>
          <cell r="DQ165">
            <v>42110</v>
          </cell>
          <cell r="DR165">
            <v>0</v>
          </cell>
          <cell r="DS165">
            <v>0</v>
          </cell>
          <cell r="DT165" t="str">
            <v>Phòng kế toán</v>
          </cell>
          <cell r="DU165" t="str">
            <v>Nhân viên kế toán đầu tư xây dựng cơ bản</v>
          </cell>
          <cell r="DV165">
            <v>42494</v>
          </cell>
          <cell r="DW165">
            <v>0</v>
          </cell>
          <cell r="DX165">
            <v>0</v>
          </cell>
          <cell r="DY165">
            <v>0</v>
          </cell>
          <cell r="DZ165" t="str">
            <v>Nhân viên kế toán tổng hợp</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42838</v>
          </cell>
          <cell r="EW165" t="str">
            <v>KIM</v>
          </cell>
          <cell r="EX165" t="str">
            <v>104002307148</v>
          </cell>
          <cell r="EY165">
            <v>0</v>
          </cell>
        </row>
        <row r="166">
          <cell r="C166">
            <v>10063</v>
          </cell>
          <cell r="D166" t="str">
            <v>Vũ Thị Thu Hường</v>
          </cell>
          <cell r="E166" t="str">
            <v>C3</v>
          </cell>
          <cell r="F166" t="str">
            <v>Công ty CP Thương mại và Xây dựng Công nghệ Xanh</v>
          </cell>
          <cell r="G166" t="str">
            <v>G</v>
          </cell>
          <cell r="H166" t="str">
            <v>Khối sản xuất và xây lắp</v>
          </cell>
          <cell r="I166" t="str">
            <v>Khối Tài chính kinh tế</v>
          </cell>
          <cell r="J166" t="str">
            <v>Phòng Kế toán</v>
          </cell>
          <cell r="K166" t="str">
            <v>Phòng Kế toán</v>
          </cell>
          <cell r="L166" t="str">
            <v>Kế toán vật tư</v>
          </cell>
          <cell r="M166" t="str">
            <v>C3, C3-3</v>
          </cell>
          <cell r="N166">
            <v>42165</v>
          </cell>
          <cell r="O166">
            <v>42165</v>
          </cell>
          <cell r="P166" t="str">
            <v>143/2016/HĐLĐ-CNX</v>
          </cell>
          <cell r="Q166" t="str">
            <v>XĐTH</v>
          </cell>
          <cell r="R166" t="str">
            <v>4. 36 tháng</v>
          </cell>
          <cell r="S166">
            <v>42592</v>
          </cell>
          <cell r="T166">
            <v>43677</v>
          </cell>
          <cell r="U166" t="str">
            <v>02</v>
          </cell>
          <cell r="V166">
            <v>-639</v>
          </cell>
          <cell r="W166" t="str">
            <v>CT</v>
          </cell>
          <cell r="X166">
            <v>0</v>
          </cell>
          <cell r="Y166">
            <v>2.3917808219178083</v>
          </cell>
          <cell r="Z166">
            <v>42917</v>
          </cell>
          <cell r="AA166">
            <v>5000000</v>
          </cell>
          <cell r="AB166">
            <v>0</v>
          </cell>
          <cell r="AC166">
            <v>0</v>
          </cell>
          <cell r="AD166">
            <v>0</v>
          </cell>
          <cell r="AE166">
            <v>5000000</v>
          </cell>
          <cell r="AF166">
            <v>10000000</v>
          </cell>
          <cell r="AG166" t="str">
            <v>Nữ</v>
          </cell>
          <cell r="AH166">
            <v>32788</v>
          </cell>
          <cell r="AI166">
            <v>10</v>
          </cell>
          <cell r="AJ166" t="str">
            <v>0963918236</v>
          </cell>
          <cell r="AK166" t="str">
            <v>không có</v>
          </cell>
          <cell r="AL166" t="str">
            <v>huongvtt@tdj.vn</v>
          </cell>
          <cell r="AM166" t="str">
            <v>huongvtt@cnxgroup.vn</v>
          </cell>
          <cell r="AN166" t="str">
            <v>164446629</v>
          </cell>
          <cell r="AO166">
            <v>41890</v>
          </cell>
          <cell r="AP166" t="str">
            <v>Ninh Bình</v>
          </cell>
          <cell r="AQ166" t="str">
            <v>Thôn 6, Khánh Trung, Yên Khánh, Ninh Bình</v>
          </cell>
          <cell r="AR166" t="str">
            <v>Thôn 6, Khánh Trung, Yên Khánh, Ninh Bình</v>
          </cell>
          <cell r="AS166">
            <v>0</v>
          </cell>
          <cell r="AT166">
            <v>0</v>
          </cell>
          <cell r="AU166">
            <v>0</v>
          </cell>
          <cell r="AV166">
            <v>0</v>
          </cell>
          <cell r="AW166">
            <v>0</v>
          </cell>
          <cell r="AX166">
            <v>0</v>
          </cell>
          <cell r="AY166">
            <v>0</v>
          </cell>
          <cell r="AZ166">
            <v>0</v>
          </cell>
          <cell r="BA166">
            <v>0</v>
          </cell>
          <cell r="BB166">
            <v>0</v>
          </cell>
          <cell r="BC166">
            <v>0</v>
          </cell>
          <cell r="BD166" t="str">
            <v>Bố Vũ Văn Tuyền: 0982706049</v>
          </cell>
          <cell r="BE166" t="str">
            <v>ĐH Công nghiệp HN</v>
          </cell>
          <cell r="BF166" t="str">
            <v>ĐH</v>
          </cell>
          <cell r="BG166" t="str">
            <v>Kế toán</v>
          </cell>
          <cell r="BH166" t="str">
            <v>Chứng chỉ tiếng anh và tin học văn phòng</v>
          </cell>
          <cell r="BI166">
            <v>8086807647</v>
          </cell>
          <cell r="BJ166">
            <v>8086807647</v>
          </cell>
          <cell r="BK166">
            <v>0</v>
          </cell>
          <cell r="BL166" t="str">
            <v>0115165328</v>
          </cell>
          <cell r="BM166">
            <v>0</v>
          </cell>
          <cell r="BN166" t="str">
            <v>2. NLĐ gửi Cty</v>
          </cell>
          <cell r="BO166" t="str">
            <v>1. Đang tham gia BHXH</v>
          </cell>
          <cell r="BP166" t="str">
            <v>1. 2010-2014: Cty XD Hòa Bình - Kế toán vật tư_x005F_x005F_x005F_x005F_x005F_x005F_x005F_x000D__x005F_x005F_x005F_x000D__x005F_x000D__x000D_
2. 2014-2015: Công ty CP OKS - Kế toán tổng hợp</v>
          </cell>
          <cell r="BQ166">
            <v>4</v>
          </cell>
          <cell r="BR166">
            <v>42165</v>
          </cell>
          <cell r="BS166">
            <v>0</v>
          </cell>
          <cell r="BT166">
            <v>2.39</v>
          </cell>
          <cell r="BU166">
            <v>6.3900000000000006</v>
          </cell>
          <cell r="BV166" t="str">
            <v>01PT</v>
          </cell>
          <cell r="BW166" t="str">
            <v>01BG</v>
          </cell>
          <cell r="BX166" t="str">
            <v>01 Bản sao</v>
          </cell>
          <cell r="BY166" t="str">
            <v>01PT</v>
          </cell>
          <cell r="BZ166" t="str">
            <v>01PTCC</v>
          </cell>
          <cell r="CA166" t="str">
            <v>01BG</v>
          </cell>
          <cell r="CB166" t="str">
            <v>01PT Bằng TNĐH Công nghiệp Hà Nội - ngành Kế toán</v>
          </cell>
          <cell r="CC166">
            <v>0</v>
          </cell>
          <cell r="CD166" t="str">
            <v>Chứng chỉ tiếng anh trình độ B</v>
          </cell>
          <cell r="CE166" t="str">
            <v>Chứng chỉ tin học văn phòng trình độ B</v>
          </cell>
          <cell r="CF166">
            <v>0</v>
          </cell>
          <cell r="CG166" t="str">
            <v>THIẾU</v>
          </cell>
          <cell r="CH166">
            <v>42370</v>
          </cell>
          <cell r="CI166">
            <v>3800000</v>
          </cell>
          <cell r="CJ166">
            <v>0</v>
          </cell>
          <cell r="CK166">
            <v>3700000</v>
          </cell>
          <cell r="CL166">
            <v>7500000</v>
          </cell>
          <cell r="CM166">
            <v>42592</v>
          </cell>
          <cell r="CN166">
            <v>3800000</v>
          </cell>
          <cell r="CO166">
            <v>0</v>
          </cell>
          <cell r="CP166">
            <v>4200000</v>
          </cell>
          <cell r="CQ166">
            <v>8000000</v>
          </cell>
          <cell r="CR166">
            <v>42736</v>
          </cell>
          <cell r="CS166">
            <v>4050000</v>
          </cell>
          <cell r="CT166">
            <v>0</v>
          </cell>
          <cell r="CU166">
            <v>3950000</v>
          </cell>
          <cell r="CV166">
            <v>8000000</v>
          </cell>
          <cell r="CW166">
            <v>42826</v>
          </cell>
          <cell r="CX166">
            <v>5000000</v>
          </cell>
          <cell r="CY166">
            <v>0</v>
          </cell>
          <cell r="CZ166">
            <v>5000000</v>
          </cell>
          <cell r="DA166">
            <v>10000000</v>
          </cell>
          <cell r="DB166">
            <v>42614</v>
          </cell>
          <cell r="DC166">
            <v>5000000</v>
          </cell>
          <cell r="DD166">
            <v>2000000</v>
          </cell>
          <cell r="DE166">
            <v>5000000</v>
          </cell>
          <cell r="DF166">
            <v>12000000</v>
          </cell>
          <cell r="DG166">
            <v>42917</v>
          </cell>
          <cell r="DH166">
            <v>5000000</v>
          </cell>
          <cell r="DI166">
            <v>0</v>
          </cell>
          <cell r="DJ166">
            <v>5000000</v>
          </cell>
          <cell r="DK166">
            <v>10000000</v>
          </cell>
          <cell r="DL166">
            <v>0</v>
          </cell>
          <cell r="DM166">
            <v>0</v>
          </cell>
          <cell r="DN166">
            <v>0</v>
          </cell>
          <cell r="DO166">
            <v>0</v>
          </cell>
          <cell r="DP166">
            <v>0</v>
          </cell>
          <cell r="DQ166">
            <v>42165</v>
          </cell>
          <cell r="DR166">
            <v>0</v>
          </cell>
          <cell r="DS166">
            <v>0</v>
          </cell>
          <cell r="DT166" t="str">
            <v>Phòng kế toán</v>
          </cell>
          <cell r="DU166" t="str">
            <v>Nhân viên kế toán</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42838</v>
          </cell>
          <cell r="EW166" t="str">
            <v>MỘC</v>
          </cell>
          <cell r="EX166" t="str">
            <v>108002307129</v>
          </cell>
          <cell r="EY166">
            <v>0</v>
          </cell>
        </row>
        <row r="167">
          <cell r="C167">
            <v>10065</v>
          </cell>
          <cell r="D167" t="str">
            <v>Quan Thị Ngọc Dung</v>
          </cell>
          <cell r="E167" t="str">
            <v>C3</v>
          </cell>
          <cell r="F167" t="str">
            <v>Công ty CP Thương mại và Xây dựng Công nghệ Xanh</v>
          </cell>
          <cell r="G167" t="str">
            <v>G</v>
          </cell>
          <cell r="H167" t="str">
            <v>Khối sản xuất và xây lắp</v>
          </cell>
          <cell r="I167" t="str">
            <v>Khối Tài chính kinh tế</v>
          </cell>
          <cell r="J167" t="str">
            <v>Phòng Kế toán</v>
          </cell>
          <cell r="K167" t="str">
            <v>Phòng Kế toán</v>
          </cell>
          <cell r="L167" t="str">
            <v>Thủ quỹ</v>
          </cell>
          <cell r="M167" t="str">
            <v>C3, C3-2, C3-3, C3-4</v>
          </cell>
          <cell r="N167">
            <v>42178</v>
          </cell>
          <cell r="O167">
            <v>42178</v>
          </cell>
          <cell r="P167" t="str">
            <v>143/2016/HĐLĐ-CNX</v>
          </cell>
          <cell r="Q167" t="str">
            <v>XĐTH</v>
          </cell>
          <cell r="R167" t="str">
            <v>4. 36 tháng</v>
          </cell>
          <cell r="S167">
            <v>42605</v>
          </cell>
          <cell r="T167">
            <v>43677</v>
          </cell>
          <cell r="U167" t="str">
            <v>02</v>
          </cell>
          <cell r="V167">
            <v>-639</v>
          </cell>
          <cell r="W167" t="str">
            <v>CT</v>
          </cell>
          <cell r="X167">
            <v>0</v>
          </cell>
          <cell r="Y167">
            <v>2.3561643835616439</v>
          </cell>
          <cell r="Z167">
            <v>42826</v>
          </cell>
          <cell r="AA167">
            <v>4050000</v>
          </cell>
          <cell r="AB167">
            <v>0</v>
          </cell>
          <cell r="AC167">
            <v>0</v>
          </cell>
          <cell r="AD167">
            <v>0</v>
          </cell>
          <cell r="AE167">
            <v>2660000</v>
          </cell>
          <cell r="AF167">
            <v>6710000</v>
          </cell>
          <cell r="AG167" t="str">
            <v>Nữ</v>
          </cell>
          <cell r="AH167">
            <v>32734</v>
          </cell>
          <cell r="AI167">
            <v>8</v>
          </cell>
          <cell r="AJ167" t="str">
            <v>0904515918</v>
          </cell>
          <cell r="AK167" t="str">
            <v>quandungkt89@gmail.com</v>
          </cell>
          <cell r="AL167" t="str">
            <v>dungqtn@tdj.vn</v>
          </cell>
          <cell r="AM167" t="str">
            <v>dungqtn@cnxgroup.vn</v>
          </cell>
          <cell r="AN167" t="str">
            <v>070840965</v>
          </cell>
          <cell r="AO167">
            <v>39153</v>
          </cell>
          <cell r="AP167" t="str">
            <v>Tuyên Quang</v>
          </cell>
          <cell r="AQ167" t="str">
            <v>P512, Chung cư Ecohome 1, Đông Ngạc, Băc Từ Liêm, HN</v>
          </cell>
          <cell r="AR167" t="str">
            <v>P512, Chung cư Ecohome 1, Đông Ngạc, Bắc Từ Liêm, HN</v>
          </cell>
          <cell r="AS167">
            <v>0</v>
          </cell>
          <cell r="AT167">
            <v>0</v>
          </cell>
          <cell r="AU167">
            <v>0</v>
          </cell>
          <cell r="AV167">
            <v>0</v>
          </cell>
          <cell r="AW167">
            <v>0</v>
          </cell>
          <cell r="AX167">
            <v>0</v>
          </cell>
          <cell r="AY167">
            <v>0</v>
          </cell>
          <cell r="AZ167">
            <v>0</v>
          </cell>
          <cell r="BA167">
            <v>0</v>
          </cell>
          <cell r="BB167">
            <v>0</v>
          </cell>
          <cell r="BC167">
            <v>0</v>
          </cell>
          <cell r="BD167" t="str">
            <v>Bổ sung</v>
          </cell>
          <cell r="BE167" t="str">
            <v>ĐH Công nghiệp HN</v>
          </cell>
          <cell r="BF167" t="str">
            <v>ĐH</v>
          </cell>
          <cell r="BG167">
            <v>0</v>
          </cell>
          <cell r="BH167">
            <v>0</v>
          </cell>
          <cell r="BI167" t="str">
            <v>8286329067</v>
          </cell>
          <cell r="BJ167">
            <v>8286329067</v>
          </cell>
          <cell r="BK167">
            <v>0</v>
          </cell>
          <cell r="BL167" t="str">
            <v>0112107253</v>
          </cell>
          <cell r="BM167">
            <v>0</v>
          </cell>
          <cell r="BN167">
            <v>0</v>
          </cell>
          <cell r="BO167" t="str">
            <v>1. Đang tham gia BHXH</v>
          </cell>
          <cell r="BP167" t="str">
            <v>1.02/2011-04/2015: Công ty CP đầu tư và phát triển xây dựng 1: Nhân viên kế toán công trường</v>
          </cell>
          <cell r="BQ167">
            <v>4</v>
          </cell>
          <cell r="BR167">
            <v>42178</v>
          </cell>
          <cell r="BS167">
            <v>0</v>
          </cell>
          <cell r="BT167">
            <v>2.36</v>
          </cell>
          <cell r="BU167">
            <v>6.3599999999999994</v>
          </cell>
          <cell r="BV167" t="str">
            <v>01PT</v>
          </cell>
          <cell r="BW167" t="str">
            <v>01PT</v>
          </cell>
          <cell r="BX167" t="str">
            <v>THIẾU</v>
          </cell>
          <cell r="BY167" t="str">
            <v>01PT</v>
          </cell>
          <cell r="BZ167" t="str">
            <v>THIẾU</v>
          </cell>
          <cell r="CA167" t="str">
            <v>01PT</v>
          </cell>
          <cell r="CB167" t="str">
            <v>01PT Bằng TNĐH Công nghiệp Hà Nội - Kế toán</v>
          </cell>
          <cell r="CC167">
            <v>0</v>
          </cell>
          <cell r="CD167">
            <v>0</v>
          </cell>
          <cell r="CE167">
            <v>0</v>
          </cell>
          <cell r="CF167">
            <v>0</v>
          </cell>
          <cell r="CG167" t="str">
            <v>THIẾU</v>
          </cell>
          <cell r="CH167">
            <v>42605</v>
          </cell>
          <cell r="CI167">
            <v>3800000</v>
          </cell>
          <cell r="CJ167">
            <v>0</v>
          </cell>
          <cell r="CK167">
            <v>2300000</v>
          </cell>
          <cell r="CL167">
            <v>6100000</v>
          </cell>
          <cell r="CM167">
            <v>42736</v>
          </cell>
          <cell r="CN167">
            <v>4050000</v>
          </cell>
          <cell r="CO167">
            <v>0</v>
          </cell>
          <cell r="CP167">
            <v>2050000</v>
          </cell>
          <cell r="CQ167">
            <v>6100000</v>
          </cell>
          <cell r="CR167">
            <v>42826</v>
          </cell>
          <cell r="CS167">
            <v>4050000</v>
          </cell>
          <cell r="CT167">
            <v>0</v>
          </cell>
          <cell r="CU167">
            <v>2660000</v>
          </cell>
          <cell r="CV167">
            <v>6710000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42178</v>
          </cell>
          <cell r="DR167">
            <v>0</v>
          </cell>
          <cell r="DS167">
            <v>0</v>
          </cell>
          <cell r="DT167" t="str">
            <v>Phòng kế toán</v>
          </cell>
          <cell r="DU167" t="str">
            <v>Thủ quỹ</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t="str">
            <v>hỏi lại chị Bình về lương và bảo hiểm</v>
          </cell>
          <cell r="EV167">
            <v>42838</v>
          </cell>
          <cell r="EW167" t="str">
            <v>THỔ</v>
          </cell>
          <cell r="EX167" t="str">
            <v>104002307872</v>
          </cell>
          <cell r="EY167">
            <v>0</v>
          </cell>
        </row>
        <row r="168">
          <cell r="C168">
            <v>10066</v>
          </cell>
          <cell r="D168" t="str">
            <v>Trần Sỹ Hiệp</v>
          </cell>
          <cell r="E168" t="str">
            <v>C3</v>
          </cell>
          <cell r="F168" t="str">
            <v>Công ty CP Thương mại và Xây dựng Công nghệ Xanh</v>
          </cell>
          <cell r="G168" t="str">
            <v>G</v>
          </cell>
          <cell r="H168" t="str">
            <v>Khối sản xuất và xây lắp</v>
          </cell>
          <cell r="I168" t="str">
            <v>Khối Tài chính kinh tế</v>
          </cell>
          <cell r="J168" t="str">
            <v>Phòng Kế toán</v>
          </cell>
          <cell r="K168" t="str">
            <v>Phòng Kế toán</v>
          </cell>
          <cell r="L168" t="str">
            <v>Kế toán nhân công &amp; xử lý hoá đơn</v>
          </cell>
          <cell r="M168" t="str">
            <v>C3</v>
          </cell>
          <cell r="N168">
            <v>42186</v>
          </cell>
          <cell r="O168">
            <v>42186</v>
          </cell>
          <cell r="P168" t="str">
            <v>139/2016/HĐLĐ-CNX</v>
          </cell>
          <cell r="Q168" t="str">
            <v>XĐTH</v>
          </cell>
          <cell r="R168" t="str">
            <v>4. 36 tháng</v>
          </cell>
          <cell r="S168">
            <v>42614</v>
          </cell>
          <cell r="T168">
            <v>43708</v>
          </cell>
          <cell r="U168" t="str">
            <v>02</v>
          </cell>
          <cell r="V168">
            <v>-670</v>
          </cell>
          <cell r="W168" t="str">
            <v>CT</v>
          </cell>
          <cell r="X168">
            <v>0</v>
          </cell>
          <cell r="Y168">
            <v>2.3342465753424659</v>
          </cell>
          <cell r="Z168">
            <v>42736</v>
          </cell>
          <cell r="AA168">
            <v>4050000</v>
          </cell>
          <cell r="AB168">
            <v>0</v>
          </cell>
          <cell r="AC168">
            <v>0</v>
          </cell>
          <cell r="AD168">
            <v>0</v>
          </cell>
          <cell r="AE168">
            <v>3250000</v>
          </cell>
          <cell r="AF168">
            <v>7300000</v>
          </cell>
          <cell r="AG168" t="str">
            <v>Nam</v>
          </cell>
          <cell r="AH168">
            <v>31755</v>
          </cell>
          <cell r="AI168">
            <v>12</v>
          </cell>
          <cell r="AJ168" t="str">
            <v>0989693486</v>
          </cell>
          <cell r="AK168" t="str">
            <v>transyhiep0912@gmail.com</v>
          </cell>
          <cell r="AL168" t="str">
            <v>hiepts@tdj.vn</v>
          </cell>
          <cell r="AM168" t="str">
            <v>hiepts@cnxgroup.vn</v>
          </cell>
          <cell r="AN168" t="str">
            <v>112033988</v>
          </cell>
          <cell r="AO168">
            <v>38052</v>
          </cell>
          <cell r="AP168" t="str">
            <v>Hà Nội</v>
          </cell>
          <cell r="AQ168" t="str">
            <v>Xuân Phú, Phúc Thọ, Hà Nội</v>
          </cell>
          <cell r="AR168" t="str">
            <v>Cầu Giấy, Hà Nội</v>
          </cell>
          <cell r="AS168" t="str">
            <v>Đỗ Bích Ngọc</v>
          </cell>
          <cell r="AT168" t="str">
            <v>1986</v>
          </cell>
          <cell r="AU168" t="str">
            <v>Nhân viên thống kê</v>
          </cell>
          <cell r="AV168" t="str">
            <v>Trần Đỗ Thảo Nguyên</v>
          </cell>
          <cell r="AW168" t="str">
            <v>2015</v>
          </cell>
          <cell r="AX168">
            <v>0</v>
          </cell>
          <cell r="AY168">
            <v>0</v>
          </cell>
          <cell r="AZ168">
            <v>0</v>
          </cell>
          <cell r="BA168">
            <v>0</v>
          </cell>
          <cell r="BB168">
            <v>0</v>
          </cell>
          <cell r="BC168">
            <v>0</v>
          </cell>
          <cell r="BD168" t="str">
            <v>Vợ Đỗ Thị Bích Ngọc: 0982394079</v>
          </cell>
          <cell r="BE168" t="str">
            <v>ĐH Công nghiệp HN</v>
          </cell>
          <cell r="BF168" t="str">
            <v>ĐH</v>
          </cell>
          <cell r="BG168">
            <v>0</v>
          </cell>
          <cell r="BH168">
            <v>0</v>
          </cell>
          <cell r="BI168" t="str">
            <v>8032100428</v>
          </cell>
          <cell r="BJ168">
            <v>8032100428</v>
          </cell>
          <cell r="BK168">
            <v>1</v>
          </cell>
          <cell r="BL168" t="str">
            <v>0109084902</v>
          </cell>
          <cell r="BM168">
            <v>0</v>
          </cell>
          <cell r="BN168">
            <v>0</v>
          </cell>
          <cell r="BO168" t="str">
            <v>1. Đang tham gia BHXH</v>
          </cell>
          <cell r="BP168" t="str">
            <v>1. 2010-2011: Chi nhánh Tổng công ty xây dựng Trường Sơn_x005F_x005F_x005F_x005F_x005F_x005F_x005F_x000D__x005F_x005F_x005F_x000D__x005F_x000D__x000D_
2. 2011-2014: Cty XD Hòa Bình</v>
          </cell>
          <cell r="BQ168">
            <v>4</v>
          </cell>
          <cell r="BR168">
            <v>42186</v>
          </cell>
          <cell r="BS168">
            <v>0</v>
          </cell>
          <cell r="BT168">
            <v>2.33</v>
          </cell>
          <cell r="BU168">
            <v>6.33</v>
          </cell>
          <cell r="BV168" t="str">
            <v>01PT</v>
          </cell>
          <cell r="BW168" t="str">
            <v>THIẾU</v>
          </cell>
          <cell r="BX168" t="str">
            <v>THIẾU</v>
          </cell>
          <cell r="BY168" t="str">
            <v>THIẾU</v>
          </cell>
          <cell r="BZ168" t="str">
            <v>THIẾU</v>
          </cell>
          <cell r="CA168" t="str">
            <v>THIẾU</v>
          </cell>
          <cell r="CB168" t="str">
            <v>THIẾU</v>
          </cell>
          <cell r="CC168">
            <v>0</v>
          </cell>
          <cell r="CD168">
            <v>0</v>
          </cell>
          <cell r="CE168">
            <v>0</v>
          </cell>
          <cell r="CF168">
            <v>0</v>
          </cell>
          <cell r="CG168" t="str">
            <v>THIẾU</v>
          </cell>
          <cell r="CH168">
            <v>42370</v>
          </cell>
          <cell r="CI168">
            <v>3800000</v>
          </cell>
          <cell r="CJ168">
            <v>0</v>
          </cell>
          <cell r="CK168">
            <v>2200000</v>
          </cell>
          <cell r="CL168">
            <v>6000000</v>
          </cell>
          <cell r="CM168">
            <v>42605</v>
          </cell>
          <cell r="CN168">
            <v>3800000</v>
          </cell>
          <cell r="CO168">
            <v>0</v>
          </cell>
          <cell r="CP168">
            <v>3500000</v>
          </cell>
          <cell r="CQ168">
            <v>7300000</v>
          </cell>
          <cell r="CR168">
            <v>42736</v>
          </cell>
          <cell r="CS168">
            <v>4050000</v>
          </cell>
          <cell r="CT168">
            <v>0</v>
          </cell>
          <cell r="CU168">
            <v>3250000</v>
          </cell>
          <cell r="CV168">
            <v>7300000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42186</v>
          </cell>
          <cell r="DR168">
            <v>0</v>
          </cell>
          <cell r="DS168">
            <v>0</v>
          </cell>
          <cell r="DT168" t="str">
            <v>Phòng kế toán</v>
          </cell>
          <cell r="DU168" t="str">
            <v>Nhân viên kế toán</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42744</v>
          </cell>
          <cell r="EW168" t="str">
            <v>THỔ</v>
          </cell>
          <cell r="EX168" t="str">
            <v>101007088240</v>
          </cell>
          <cell r="EY168">
            <v>0</v>
          </cell>
        </row>
        <row r="169">
          <cell r="C169">
            <v>10070</v>
          </cell>
          <cell r="D169" t="str">
            <v>Phạm Thu Hường</v>
          </cell>
          <cell r="E169" t="str">
            <v>C3</v>
          </cell>
          <cell r="F169" t="str">
            <v>Công ty CP Thương mại và Xây dựng Công nghệ Xanh</v>
          </cell>
          <cell r="G169" t="str">
            <v>G</v>
          </cell>
          <cell r="H169" t="str">
            <v>Khối sản xuất và xây lắp</v>
          </cell>
          <cell r="I169" t="str">
            <v>Khối Tài chính kinh tế</v>
          </cell>
          <cell r="J169" t="str">
            <v>Phòng Kế toán</v>
          </cell>
          <cell r="K169" t="str">
            <v>Phòng Kế toán</v>
          </cell>
          <cell r="L169" t="str">
            <v>Kế toán thanh toán</v>
          </cell>
          <cell r="M169" t="str">
            <v>C3</v>
          </cell>
          <cell r="N169">
            <v>42217</v>
          </cell>
          <cell r="O169">
            <v>42217</v>
          </cell>
          <cell r="P169" t="str">
            <v>170/2016/HĐLĐ-CNX</v>
          </cell>
          <cell r="Q169" t="str">
            <v>XĐTH</v>
          </cell>
          <cell r="R169" t="str">
            <v>4. 36 tháng</v>
          </cell>
          <cell r="S169">
            <v>42644</v>
          </cell>
          <cell r="T169">
            <v>43738</v>
          </cell>
          <cell r="U169" t="str">
            <v>02</v>
          </cell>
          <cell r="V169">
            <v>-700</v>
          </cell>
          <cell r="W169" t="str">
            <v>CT</v>
          </cell>
          <cell r="X169">
            <v>0</v>
          </cell>
          <cell r="Y169">
            <v>2.2493150684931509</v>
          </cell>
          <cell r="Z169">
            <v>42826</v>
          </cell>
          <cell r="AA169">
            <v>5000000</v>
          </cell>
          <cell r="AB169">
            <v>0</v>
          </cell>
          <cell r="AC169">
            <v>0</v>
          </cell>
          <cell r="AD169">
            <v>0</v>
          </cell>
          <cell r="AE169">
            <v>5000000</v>
          </cell>
          <cell r="AF169">
            <v>10000000</v>
          </cell>
          <cell r="AG169" t="str">
            <v>Nữ</v>
          </cell>
          <cell r="AH169">
            <v>32071</v>
          </cell>
          <cell r="AI169">
            <v>10</v>
          </cell>
          <cell r="AJ169" t="str">
            <v>0975744256</v>
          </cell>
          <cell r="AK169" t="str">
            <v>không có</v>
          </cell>
          <cell r="AL169" t="str">
            <v>huongpt@tdj.vn</v>
          </cell>
          <cell r="AM169" t="str">
            <v>huongpt@cnxgroup.vn</v>
          </cell>
          <cell r="AN169" t="str">
            <v>145284840</v>
          </cell>
          <cell r="AO169">
            <v>38069</v>
          </cell>
          <cell r="AP169" t="str">
            <v>Hưng Yên</v>
          </cell>
          <cell r="AQ169" t="str">
            <v>167 Lương Thế Vinh, Trung Văn, Nam Từ Liêm, Hà Nội</v>
          </cell>
          <cell r="AR169" t="str">
            <v>167 Lương Thế Vinh, Trung Văn, Nam Từ Liêm, Hà Nội</v>
          </cell>
          <cell r="AS169" t="str">
            <v>Lê Tân Trang</v>
          </cell>
          <cell r="AT169" t="str">
            <v>1986</v>
          </cell>
          <cell r="AU169" t="str">
            <v>Giám sát xây dựng</v>
          </cell>
          <cell r="AV169" t="str">
            <v>Lê Minh Vũ</v>
          </cell>
          <cell r="AW169" t="str">
            <v>2014</v>
          </cell>
          <cell r="AX169">
            <v>0</v>
          </cell>
          <cell r="AY169">
            <v>0</v>
          </cell>
          <cell r="AZ169">
            <v>0</v>
          </cell>
          <cell r="BA169">
            <v>0</v>
          </cell>
          <cell r="BB169">
            <v>0</v>
          </cell>
          <cell r="BC169">
            <v>0</v>
          </cell>
          <cell r="BD169" t="str">
            <v>Chồng Lê Tân Trang: 0912990909</v>
          </cell>
          <cell r="BE169" t="str">
            <v>1. ĐH Lao động- xã hội</v>
          </cell>
          <cell r="BF169" t="str">
            <v>ĐH</v>
          </cell>
          <cell r="BG169" t="str">
            <v>Ké toán tài chính doanh nghiệp</v>
          </cell>
          <cell r="BH169">
            <v>0</v>
          </cell>
          <cell r="BI169" t="str">
            <v>8027202840</v>
          </cell>
          <cell r="BJ169">
            <v>8027202840</v>
          </cell>
          <cell r="BK169">
            <v>1</v>
          </cell>
          <cell r="BL169" t="str">
            <v>0111076391</v>
          </cell>
          <cell r="BM169">
            <v>0</v>
          </cell>
          <cell r="BN169">
            <v>0</v>
          </cell>
          <cell r="BO169" t="str">
            <v>1. Đang tham gia BHXH</v>
          </cell>
          <cell r="BP169" t="str">
            <v>1. 2014: Cty nhựa Đông Á_x005F_x005F_x005F_x005F_x005F_x005F_x005F_x000D__x005F_x005F_x005F_x000D__x005F_x000D__x000D_
2. 2010-2014: Cty địa ốc Hòa Bình</v>
          </cell>
          <cell r="BQ169">
            <v>3</v>
          </cell>
          <cell r="BR169">
            <v>42217</v>
          </cell>
          <cell r="BS169">
            <v>0</v>
          </cell>
          <cell r="BT169">
            <v>2.25</v>
          </cell>
          <cell r="BU169">
            <v>5.25</v>
          </cell>
          <cell r="BV169" t="str">
            <v>02PT</v>
          </cell>
          <cell r="BW169" t="str">
            <v>01BG</v>
          </cell>
          <cell r="BX169" t="str">
            <v>01Bản  sao</v>
          </cell>
          <cell r="BY169" t="str">
            <v>THIẾU</v>
          </cell>
          <cell r="BZ169" t="str">
            <v>THIẾU</v>
          </cell>
          <cell r="CA169" t="str">
            <v>THIẾU</v>
          </cell>
          <cell r="CB169" t="str">
            <v>01PT Bảng điểm đại học trường Lao động -  Xã hội - ngành Kế toán</v>
          </cell>
          <cell r="CC169">
            <v>0</v>
          </cell>
          <cell r="CD169" t="str">
            <v>01PTCC Chứng nhận hoàn thành khóa học Ké toán thuế</v>
          </cell>
          <cell r="CE169" t="str">
            <v>01PTCC Chứng chỉ ngoại ngữ trình độ B</v>
          </cell>
          <cell r="CF169" t="str">
            <v>01PTCC Chứng nhận hoàn thành khóa Tiếng anh chuyên nghiệp trình độ cơ bản</v>
          </cell>
          <cell r="CG169" t="str">
            <v>THIẾU</v>
          </cell>
          <cell r="CH169">
            <v>42644</v>
          </cell>
          <cell r="CI169">
            <v>3800000</v>
          </cell>
          <cell r="CJ169">
            <v>0</v>
          </cell>
          <cell r="CK169">
            <v>4200000</v>
          </cell>
          <cell r="CL169">
            <v>8000000</v>
          </cell>
          <cell r="CM169">
            <v>42736</v>
          </cell>
          <cell r="CN169">
            <v>4050000</v>
          </cell>
          <cell r="CO169">
            <v>0</v>
          </cell>
          <cell r="CP169">
            <v>3950000</v>
          </cell>
          <cell r="CQ169">
            <v>8000000</v>
          </cell>
          <cell r="CR169">
            <v>42826</v>
          </cell>
          <cell r="CS169">
            <v>5000000</v>
          </cell>
          <cell r="CT169">
            <v>0</v>
          </cell>
          <cell r="CU169">
            <v>5000000</v>
          </cell>
          <cell r="CV169">
            <v>10000000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42217</v>
          </cell>
          <cell r="DR169">
            <v>0</v>
          </cell>
          <cell r="DS169">
            <v>0</v>
          </cell>
          <cell r="DT169" t="str">
            <v>Phòng kế toán</v>
          </cell>
          <cell r="DU169" t="str">
            <v>Nhân viên kế toán</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42838</v>
          </cell>
          <cell r="EW169" t="str">
            <v>HỎA</v>
          </cell>
          <cell r="EX169" t="str">
            <v>100002442770</v>
          </cell>
          <cell r="EY169">
            <v>0</v>
          </cell>
        </row>
        <row r="170">
          <cell r="C170">
            <v>10071</v>
          </cell>
          <cell r="D170" t="str">
            <v>Đào Phúc Lợi</v>
          </cell>
          <cell r="E170" t="str">
            <v>C3</v>
          </cell>
          <cell r="F170" t="str">
            <v>Công ty CP Thương mại và Xây dựng Công nghệ Xanh</v>
          </cell>
          <cell r="G170" t="str">
            <v>G</v>
          </cell>
          <cell r="H170" t="str">
            <v>Khối sản xuất và xây lắp</v>
          </cell>
          <cell r="I170" t="str">
            <v>Khối Tài chính kinh tế</v>
          </cell>
          <cell r="J170" t="str">
            <v>Phòng Kế toán</v>
          </cell>
          <cell r="K170" t="str">
            <v>Phòng Kế toán</v>
          </cell>
          <cell r="L170" t="str">
            <v>Kế toán thanh toán</v>
          </cell>
          <cell r="M170" t="str">
            <v>C3</v>
          </cell>
          <cell r="N170">
            <v>42217</v>
          </cell>
          <cell r="O170">
            <v>42217</v>
          </cell>
          <cell r="P170" t="str">
            <v>172/2015/HĐLĐ-CNX</v>
          </cell>
          <cell r="Q170" t="str">
            <v>XĐTH</v>
          </cell>
          <cell r="R170" t="str">
            <v>4. 36 tháng</v>
          </cell>
          <cell r="S170">
            <v>42644</v>
          </cell>
          <cell r="T170">
            <v>43738</v>
          </cell>
          <cell r="U170" t="str">
            <v>02</v>
          </cell>
          <cell r="V170">
            <v>-700</v>
          </cell>
          <cell r="W170" t="str">
            <v>CT</v>
          </cell>
          <cell r="X170">
            <v>0</v>
          </cell>
          <cell r="Y170">
            <v>2.2493150684931509</v>
          </cell>
          <cell r="Z170">
            <v>42826</v>
          </cell>
          <cell r="AA170">
            <v>4050000</v>
          </cell>
          <cell r="AB170">
            <v>0</v>
          </cell>
          <cell r="AC170">
            <v>0</v>
          </cell>
          <cell r="AD170">
            <v>0</v>
          </cell>
          <cell r="AE170">
            <v>2970000</v>
          </cell>
          <cell r="AF170">
            <v>7020000</v>
          </cell>
          <cell r="AG170" t="str">
            <v>Nữ</v>
          </cell>
          <cell r="AH170">
            <v>32831</v>
          </cell>
          <cell r="AI170">
            <v>11</v>
          </cell>
          <cell r="AJ170" t="str">
            <v>0989350558</v>
          </cell>
          <cell r="AK170" t="str">
            <v>phucloi.dao@gmail.com</v>
          </cell>
          <cell r="AL170" t="str">
            <v>loidp@tdj.vn</v>
          </cell>
          <cell r="AM170" t="str">
            <v>loidp@cnxgroup.vn</v>
          </cell>
          <cell r="AN170" t="str">
            <v>013184234</v>
          </cell>
          <cell r="AO170">
            <v>39924</v>
          </cell>
          <cell r="AP170" t="str">
            <v>Hà Nội</v>
          </cell>
          <cell r="AQ170" t="str">
            <v>Phú Mỹ, Mỹ Đình, Từ Liêm, Hà Nội</v>
          </cell>
          <cell r="AR170" t="str">
            <v>SN11, ngách 63/141, đường Lê Đức Thọ, Mỹ Đình, Từ Liêm, HN</v>
          </cell>
          <cell r="AS170">
            <v>0</v>
          </cell>
          <cell r="AT170">
            <v>0</v>
          </cell>
          <cell r="AU170">
            <v>0</v>
          </cell>
          <cell r="AV170">
            <v>0</v>
          </cell>
          <cell r="AW170">
            <v>0</v>
          </cell>
          <cell r="AX170">
            <v>0</v>
          </cell>
          <cell r="AY170">
            <v>0</v>
          </cell>
          <cell r="AZ170">
            <v>0</v>
          </cell>
          <cell r="BA170">
            <v>0</v>
          </cell>
          <cell r="BB170">
            <v>0</v>
          </cell>
          <cell r="BC170">
            <v>0</v>
          </cell>
          <cell r="BD170" t="str">
            <v>Bổ sung</v>
          </cell>
          <cell r="BE170" t="str">
            <v>ĐH Lao động- xã hội: Thạc sỹ quản trị nhân sự</v>
          </cell>
          <cell r="BF170" t="str">
            <v>Thạc sỹ</v>
          </cell>
          <cell r="BG170">
            <v>0</v>
          </cell>
          <cell r="BH170" t="str">
            <v>1. Chứng chỉ chuyên ngành tài chính ngân hàng_x005F_x005F_x005F_x005F_x005F_x005F_x005F_x000D__x005F_x005F_x005F_x000D__x005F_x000D__x000D_
2. Chứng chỉ tiếng anh và tin học văn phòng</v>
          </cell>
          <cell r="BI170" t="str">
            <v>8373904806</v>
          </cell>
          <cell r="BJ170">
            <v>8373904806</v>
          </cell>
          <cell r="BK170">
            <v>0</v>
          </cell>
          <cell r="BL170" t="str">
            <v>0114101308</v>
          </cell>
          <cell r="BM170">
            <v>0</v>
          </cell>
          <cell r="BN170">
            <v>0</v>
          </cell>
          <cell r="BO170" t="str">
            <v>1. Đang tham gia BHXH</v>
          </cell>
          <cell r="BP170" t="str">
            <v>1.2013-2015: Cty XD Trường An- Viwaseen_x005F_x005F_x005F_x005F_x005F_x005F_x005F_x000D__x005F_x005F_x005F_x000D__x005F_x000D__x000D_
2.2011-2013: Cty truyền thông Nữ Hoàng</v>
          </cell>
          <cell r="BQ170">
            <v>4</v>
          </cell>
          <cell r="BR170">
            <v>42217</v>
          </cell>
          <cell r="BS170">
            <v>0</v>
          </cell>
          <cell r="BT170">
            <v>2.25</v>
          </cell>
          <cell r="BU170">
            <v>6.25</v>
          </cell>
          <cell r="BV170" t="str">
            <v>01PT</v>
          </cell>
          <cell r="BW170" t="str">
            <v>01PT</v>
          </cell>
          <cell r="BX170" t="str">
            <v>01PT</v>
          </cell>
          <cell r="BY170" t="str">
            <v>01PT</v>
          </cell>
          <cell r="BZ170" t="str">
            <v>THIẾU</v>
          </cell>
          <cell r="CA170" t="str">
            <v>THIẾU</v>
          </cell>
          <cell r="CB170" t="str">
            <v>01PT Bằng Thạc sỹ  trường Đại học Lao động - Xã hội - ngành quản trị nguồn nhân lực</v>
          </cell>
          <cell r="CC170" t="str">
            <v>01PT Bằng TNĐH Lao đông - Xã hội - ngành Kế toán</v>
          </cell>
          <cell r="CD170" t="str">
            <v>01PT Chứng chỉ chuyên ngành tài chính ngân hàng</v>
          </cell>
          <cell r="CE170" t="str">
            <v>01PT Chứng chỉ tiếng anh và tin học văn phòng</v>
          </cell>
          <cell r="CF170">
            <v>0</v>
          </cell>
          <cell r="CG170" t="str">
            <v>THIẾU</v>
          </cell>
          <cell r="CH170">
            <v>42370</v>
          </cell>
          <cell r="CI170">
            <v>3800000</v>
          </cell>
          <cell r="CJ170">
            <v>0</v>
          </cell>
          <cell r="CK170">
            <v>2200000</v>
          </cell>
          <cell r="CL170">
            <v>6000000</v>
          </cell>
          <cell r="CM170">
            <v>42736</v>
          </cell>
          <cell r="CN170">
            <v>4050000</v>
          </cell>
          <cell r="CO170">
            <v>0</v>
          </cell>
          <cell r="CP170">
            <v>1950000</v>
          </cell>
          <cell r="CQ170">
            <v>6000000</v>
          </cell>
          <cell r="CR170">
            <v>42826</v>
          </cell>
          <cell r="CS170">
            <v>4050000</v>
          </cell>
          <cell r="CT170">
            <v>0</v>
          </cell>
          <cell r="CU170">
            <v>2970000</v>
          </cell>
          <cell r="CV170">
            <v>7020000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42217</v>
          </cell>
          <cell r="DR170">
            <v>0</v>
          </cell>
          <cell r="DS170">
            <v>0</v>
          </cell>
          <cell r="DT170" t="str">
            <v>Phòng kế toán</v>
          </cell>
          <cell r="DU170" t="str">
            <v>Nhân viên kế toán</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42838</v>
          </cell>
          <cell r="EW170" t="str">
            <v>KIM</v>
          </cell>
          <cell r="EX170" t="str">
            <v>109002442801</v>
          </cell>
          <cell r="EY170">
            <v>0</v>
          </cell>
        </row>
        <row r="171">
          <cell r="C171">
            <v>10077</v>
          </cell>
          <cell r="D171" t="str">
            <v>Hoàng Phương Anh</v>
          </cell>
          <cell r="E171" t="str">
            <v>C3</v>
          </cell>
          <cell r="F171" t="str">
            <v>Công ty CP Thương mại và Xây dựng Công nghệ Xanh</v>
          </cell>
          <cell r="G171" t="str">
            <v>G</v>
          </cell>
          <cell r="H171" t="str">
            <v>Khối sản xuất và xây lắp</v>
          </cell>
          <cell r="I171" t="str">
            <v>Khối Tài chính kinh tế</v>
          </cell>
          <cell r="J171" t="str">
            <v>Phòng Kế toán</v>
          </cell>
          <cell r="K171" t="str">
            <v>Phòng Kế toán</v>
          </cell>
          <cell r="L171" t="str">
            <v>Kế toán thu chi &amp; Giải chi CTP</v>
          </cell>
          <cell r="M171" t="str">
            <v>C3, C3-4</v>
          </cell>
          <cell r="N171">
            <v>42313</v>
          </cell>
          <cell r="O171">
            <v>42313</v>
          </cell>
          <cell r="P171" t="str">
            <v>222/2017/HĐLĐ-CNX</v>
          </cell>
          <cell r="Q171" t="str">
            <v>XĐTH</v>
          </cell>
          <cell r="R171" t="str">
            <v>4. 36 tháng</v>
          </cell>
          <cell r="S171">
            <v>42740</v>
          </cell>
          <cell r="T171">
            <v>43830</v>
          </cell>
          <cell r="U171" t="str">
            <v>02</v>
          </cell>
          <cell r="V171">
            <v>-792</v>
          </cell>
          <cell r="W171" t="str">
            <v>CT</v>
          </cell>
          <cell r="X171">
            <v>0</v>
          </cell>
          <cell r="Y171">
            <v>1.9863013698630136</v>
          </cell>
          <cell r="Z171">
            <v>42736</v>
          </cell>
          <cell r="AA171">
            <v>4050000</v>
          </cell>
          <cell r="AB171">
            <v>0</v>
          </cell>
          <cell r="AC171">
            <v>0</v>
          </cell>
          <cell r="AD171">
            <v>0</v>
          </cell>
          <cell r="AE171">
            <v>3150000</v>
          </cell>
          <cell r="AF171">
            <v>7200000</v>
          </cell>
          <cell r="AG171" t="str">
            <v>Nữ</v>
          </cell>
          <cell r="AH171">
            <v>32699</v>
          </cell>
          <cell r="AI171">
            <v>7</v>
          </cell>
          <cell r="AJ171" t="str">
            <v>0989771015</v>
          </cell>
          <cell r="AK171" t="str">
            <v>phuonganhhoang1007@gmail.com</v>
          </cell>
          <cell r="AL171" t="str">
            <v>anhhp@tdj.vn</v>
          </cell>
          <cell r="AM171" t="str">
            <v>anhhp@cnxgroup.vn</v>
          </cell>
          <cell r="AN171" t="str">
            <v>151659946</v>
          </cell>
          <cell r="AO171">
            <v>41611</v>
          </cell>
          <cell r="AP171" t="str">
            <v>Thái Bình</v>
          </cell>
          <cell r="AQ171" t="str">
            <v>Số 2, tổ 4, Phường Trần Hưng Đạo, Thái Bình</v>
          </cell>
          <cell r="AR171" t="str">
            <v>Số 72, tổ 3, khu tập thể ô tô số 8, Vĩnh Quỳnh, Thanh Trì, Hà Nội</v>
          </cell>
          <cell r="AS171" t="str">
            <v>Trần Phi Thường</v>
          </cell>
          <cell r="AT171">
            <v>1984</v>
          </cell>
          <cell r="AU171" t="str">
            <v>Kỹ sư xây dựng</v>
          </cell>
          <cell r="AV171">
            <v>0</v>
          </cell>
          <cell r="AW171">
            <v>0</v>
          </cell>
          <cell r="AX171">
            <v>0</v>
          </cell>
          <cell r="AY171">
            <v>0</v>
          </cell>
          <cell r="AZ171">
            <v>0</v>
          </cell>
          <cell r="BA171">
            <v>0</v>
          </cell>
          <cell r="BB171">
            <v>0</v>
          </cell>
          <cell r="BC171">
            <v>0</v>
          </cell>
          <cell r="BD171" t="str">
            <v>Bố Hoàng Văn Độ: 0915014219</v>
          </cell>
          <cell r="BE171" t="str">
            <v>ĐH Kinh doanh và công nghệ Hà Nội</v>
          </cell>
          <cell r="BF171" t="str">
            <v>ĐH</v>
          </cell>
          <cell r="BG171" t="str">
            <v>Kế toán</v>
          </cell>
          <cell r="BH171" t="str">
            <v>1. Chứng chỉ bồi dưỡng kế toán trưởng_x005F_x005F_x005F_x005F_x005F_x005F_x005F_x000D__x005F_x005F_x005F_x000D__x005F_x000D__x000D_
2. Chứng chỉ tiếng anh và tin học văn phòng</v>
          </cell>
          <cell r="BI171" t="str">
            <v>8115304182</v>
          </cell>
          <cell r="BJ171">
            <v>8115304182</v>
          </cell>
          <cell r="BK171">
            <v>0</v>
          </cell>
          <cell r="BL171" t="str">
            <v>0115038715</v>
          </cell>
          <cell r="BM171">
            <v>0</v>
          </cell>
          <cell r="BN171">
            <v>0</v>
          </cell>
          <cell r="BO171" t="str">
            <v>1. Đang tham gia BHXH</v>
          </cell>
          <cell r="BP171" t="str">
            <v>1. 04/2015 - 11/2015: Công ty CP cung ứng nhân lực quốc tế IDC_x005F_x005F_x005F_x005F_x005F_x005F_x005F_x000D__x005F_x005F_x005F_x000D__x005F_x000D__x000D_
2. 06/2014 - 04/2015: Công ty CP DDT &amp; XD Trường An - Kế toán quản trị</v>
          </cell>
          <cell r="BQ171">
            <v>2</v>
          </cell>
          <cell r="BR171">
            <v>42313</v>
          </cell>
          <cell r="BS171">
            <v>0</v>
          </cell>
          <cell r="BT171">
            <v>1.99</v>
          </cell>
          <cell r="BU171">
            <v>3.99</v>
          </cell>
          <cell r="BV171" t="str">
            <v>02PT</v>
          </cell>
          <cell r="BW171" t="str">
            <v>01BG</v>
          </cell>
          <cell r="BX171" t="str">
            <v>02PT</v>
          </cell>
          <cell r="BY171" t="str">
            <v>01PT</v>
          </cell>
          <cell r="BZ171" t="str">
            <v>THIẾU</v>
          </cell>
          <cell r="CA171" t="str">
            <v>THIẾU</v>
          </cell>
          <cell r="CB171" t="str">
            <v>02PTCC Bằng TN ĐH Kinh doanh và công nghệ Hà Nội - ngành Kế toán (kèm bảng điểm)</v>
          </cell>
          <cell r="CC171">
            <v>0</v>
          </cell>
          <cell r="CD171" t="str">
            <v>02PT Chứng chỉ tiếng anh trình độ C</v>
          </cell>
          <cell r="CE171" t="str">
            <v>02PT Chứng chỉ tin học văn phòng trình độ B</v>
          </cell>
          <cell r="CF171">
            <v>0</v>
          </cell>
          <cell r="CG171">
            <v>0</v>
          </cell>
          <cell r="CH171">
            <v>42374</v>
          </cell>
          <cell r="CI171">
            <v>3800000</v>
          </cell>
          <cell r="CJ171">
            <v>0</v>
          </cell>
          <cell r="CK171">
            <v>2200000</v>
          </cell>
          <cell r="CL171">
            <v>6000000</v>
          </cell>
          <cell r="CM171">
            <v>42736</v>
          </cell>
          <cell r="CN171">
            <v>4050000</v>
          </cell>
          <cell r="CO171">
            <v>0</v>
          </cell>
          <cell r="CP171">
            <v>1950000</v>
          </cell>
          <cell r="CQ171">
            <v>6000000</v>
          </cell>
          <cell r="CR171">
            <v>42826</v>
          </cell>
          <cell r="CS171">
            <v>4050000</v>
          </cell>
          <cell r="CT171">
            <v>0</v>
          </cell>
          <cell r="CU171">
            <v>3150000</v>
          </cell>
          <cell r="CV171">
            <v>7200000</v>
          </cell>
          <cell r="CW171">
            <v>42736</v>
          </cell>
          <cell r="CX171">
            <v>4050000</v>
          </cell>
          <cell r="CY171">
            <v>2000000</v>
          </cell>
          <cell r="CZ171">
            <v>3150000</v>
          </cell>
          <cell r="DA171">
            <v>9200000</v>
          </cell>
          <cell r="DB171">
            <v>42917</v>
          </cell>
          <cell r="DC171">
            <v>4050000</v>
          </cell>
          <cell r="DD171">
            <v>0</v>
          </cell>
          <cell r="DE171">
            <v>3150000</v>
          </cell>
          <cell r="DF171">
            <v>7200000</v>
          </cell>
          <cell r="DG171">
            <v>0</v>
          </cell>
          <cell r="DH171">
            <v>0</v>
          </cell>
          <cell r="DI171">
            <v>0</v>
          </cell>
          <cell r="DJ171">
            <v>0</v>
          </cell>
          <cell r="DK171">
            <v>0</v>
          </cell>
          <cell r="DL171">
            <v>0</v>
          </cell>
          <cell r="DM171">
            <v>0</v>
          </cell>
          <cell r="DN171">
            <v>0</v>
          </cell>
          <cell r="DO171">
            <v>0</v>
          </cell>
          <cell r="DP171">
            <v>0</v>
          </cell>
          <cell r="DQ171">
            <v>42313</v>
          </cell>
          <cell r="DR171">
            <v>0</v>
          </cell>
          <cell r="DS171">
            <v>0</v>
          </cell>
          <cell r="DT171" t="str">
            <v>Phòng kế toán</v>
          </cell>
          <cell r="DU171" t="str">
            <v>Nhân viên kế toán</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t="str">
            <v>kiêm nhiệm nhân viên kế toán C9, ký chức danh phụ trách kế toán C9</v>
          </cell>
          <cell r="EV171">
            <v>42838</v>
          </cell>
          <cell r="EW171" t="str">
            <v>THỦY</v>
          </cell>
          <cell r="EX171" t="str">
            <v>106002697692</v>
          </cell>
          <cell r="EY171">
            <v>0</v>
          </cell>
        </row>
        <row r="172">
          <cell r="C172">
            <v>10103</v>
          </cell>
          <cell r="D172" t="str">
            <v>Nguyễn Thị Hoa</v>
          </cell>
          <cell r="E172" t="str">
            <v>C3</v>
          </cell>
          <cell r="F172" t="str">
            <v>Công ty CP Thương mại và Xây dựng Công nghệ Xanh</v>
          </cell>
          <cell r="G172" t="str">
            <v>G</v>
          </cell>
          <cell r="H172" t="str">
            <v>Khối sản xuất và xây lắp</v>
          </cell>
          <cell r="I172" t="str">
            <v>Khối Tài chính kinh tế</v>
          </cell>
          <cell r="J172" t="str">
            <v>Phòng Kế toán</v>
          </cell>
          <cell r="K172" t="str">
            <v>Phòng Kế toán</v>
          </cell>
          <cell r="L172" t="str">
            <v>Kế toán vật tư</v>
          </cell>
          <cell r="M172" t="str">
            <v>C3</v>
          </cell>
          <cell r="N172">
            <v>42628</v>
          </cell>
          <cell r="O172">
            <v>42628</v>
          </cell>
          <cell r="P172" t="str">
            <v>321/2016/HĐLĐ-CNX</v>
          </cell>
          <cell r="Q172" t="str">
            <v>XĐTH</v>
          </cell>
          <cell r="R172" t="str">
            <v>2. Từ 12 đến dưới 24 tháng</v>
          </cell>
          <cell r="S172">
            <v>42689</v>
          </cell>
          <cell r="T172">
            <v>43100</v>
          </cell>
          <cell r="U172" t="str">
            <v>01</v>
          </cell>
          <cell r="V172">
            <v>-62</v>
          </cell>
          <cell r="W172" t="str">
            <v>CT</v>
          </cell>
          <cell r="X172">
            <v>0</v>
          </cell>
          <cell r="Y172">
            <v>1.1232876712328768</v>
          </cell>
          <cell r="Z172">
            <v>42736</v>
          </cell>
          <cell r="AA172">
            <v>4050000</v>
          </cell>
          <cell r="AB172">
            <v>0</v>
          </cell>
          <cell r="AC172">
            <v>0</v>
          </cell>
          <cell r="AD172">
            <v>0</v>
          </cell>
          <cell r="AE172">
            <v>3450000</v>
          </cell>
          <cell r="AF172">
            <v>7500000</v>
          </cell>
          <cell r="AG172" t="str">
            <v>Nữ</v>
          </cell>
          <cell r="AH172">
            <v>31527</v>
          </cell>
          <cell r="AI172">
            <v>4</v>
          </cell>
          <cell r="AJ172" t="str">
            <v>0936442228</v>
          </cell>
          <cell r="AK172" t="str">
            <v>hoanguyen250486@gmail.com</v>
          </cell>
          <cell r="AL172" t="str">
            <v>hoant@tdj.vn</v>
          </cell>
          <cell r="AM172" t="str">
            <v>hoant@cnxgroup.vn</v>
          </cell>
          <cell r="AN172" t="str">
            <v>164245632</v>
          </cell>
          <cell r="AO172">
            <v>37876</v>
          </cell>
          <cell r="AP172" t="str">
            <v>Ninh Bình</v>
          </cell>
          <cell r="AQ172" t="str">
            <v>Thanh Lãng, Bình Xuyên, Vĩnh Phúc</v>
          </cell>
          <cell r="AR172" t="str">
            <v>Thanh Lãng, Bình Xuyên, Vĩnh Phúc</v>
          </cell>
          <cell r="AS172" t="str">
            <v>Nguyễn Văn Quyết</v>
          </cell>
          <cell r="AT172" t="str">
            <v>1985</v>
          </cell>
          <cell r="AU172" t="str">
            <v>Tự do</v>
          </cell>
          <cell r="AV172" t="str">
            <v>Nguyễn Gia Bảo</v>
          </cell>
          <cell r="AW172" t="str">
            <v>2010</v>
          </cell>
          <cell r="AX172" t="str">
            <v>Nguyễn Gia Linh</v>
          </cell>
          <cell r="AY172" t="str">
            <v>2013</v>
          </cell>
          <cell r="AZ172">
            <v>0</v>
          </cell>
          <cell r="BA172">
            <v>0</v>
          </cell>
          <cell r="BB172">
            <v>0</v>
          </cell>
          <cell r="BC172">
            <v>0</v>
          </cell>
          <cell r="BD172" t="str">
            <v>Chồng Nguyễn Văn Quyết: 0962080828</v>
          </cell>
          <cell r="BE172" t="str">
            <v>1. CĐ kinh tế kỹ thuật thương mại</v>
          </cell>
          <cell r="BF172" t="str">
            <v>CĐ</v>
          </cell>
          <cell r="BG172">
            <v>0</v>
          </cell>
          <cell r="BH172" t="str">
            <v>Chứng chỉ tin học trình độ B</v>
          </cell>
          <cell r="BI172" t="str">
            <v>8016196112</v>
          </cell>
          <cell r="BJ172">
            <v>8016196112</v>
          </cell>
          <cell r="BK172">
            <v>2</v>
          </cell>
          <cell r="BL172" t="str">
            <v>Chưa cung cấp</v>
          </cell>
          <cell r="BM172">
            <v>0</v>
          </cell>
          <cell r="BN172" t="str">
            <v>3. Chưa có sổ</v>
          </cell>
          <cell r="BO172" t="str">
            <v>1. Đang tham gia BHXH</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v>0</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0</v>
          </cell>
          <cell r="DR172">
            <v>0</v>
          </cell>
          <cell r="DS172">
            <v>0</v>
          </cell>
          <cell r="DT172">
            <v>0</v>
          </cell>
          <cell r="DU172">
            <v>0</v>
          </cell>
          <cell r="DV172">
            <v>0</v>
          </cell>
          <cell r="DW172">
            <v>0</v>
          </cell>
          <cell r="DX172">
            <v>0</v>
          </cell>
          <cell r="DY172">
            <v>0</v>
          </cell>
          <cell r="DZ172">
            <v>0</v>
          </cell>
          <cell r="EA172">
            <v>0</v>
          </cell>
          <cell r="EB172" t="str">
            <v>01BG</v>
          </cell>
          <cell r="EC172" t="str">
            <v>THIẾU</v>
          </cell>
          <cell r="ED172" t="str">
            <v>01PTCC</v>
          </cell>
          <cell r="EE172" t="str">
            <v>01PT</v>
          </cell>
          <cell r="EF172" t="str">
            <v>THIẾU</v>
          </cell>
          <cell r="EG172" t="str">
            <v>01PTCC Bằng Trung học chuyên nghiệp do Trường CĐ Kinh tế kỹ thuật thương mại cấp - ngành Kế toán thương mại</v>
          </cell>
          <cell r="EH172">
            <v>0</v>
          </cell>
          <cell r="EI172" t="str">
            <v>01PTCC Chứng chỉ tin học trình độ B</v>
          </cell>
          <cell r="EJ172">
            <v>0</v>
          </cell>
          <cell r="EK172">
            <v>0</v>
          </cell>
          <cell r="EL172" t="str">
            <v>THIẾU</v>
          </cell>
          <cell r="EM172">
            <v>42618</v>
          </cell>
          <cell r="EN172">
            <v>3800000</v>
          </cell>
          <cell r="EO172">
            <v>0</v>
          </cell>
          <cell r="EP172">
            <v>3700000</v>
          </cell>
          <cell r="EQ172">
            <v>7500000</v>
          </cell>
          <cell r="ER172">
            <v>42736</v>
          </cell>
          <cell r="ES172">
            <v>4050000</v>
          </cell>
          <cell r="ET172">
            <v>0</v>
          </cell>
          <cell r="EU172">
            <v>3450000</v>
          </cell>
          <cell r="EV172">
            <v>7500000</v>
          </cell>
          <cell r="EW172">
            <v>0</v>
          </cell>
          <cell r="EX172">
            <v>0</v>
          </cell>
          <cell r="EY172">
            <v>0</v>
          </cell>
        </row>
        <row r="173">
          <cell r="C173">
            <v>10139</v>
          </cell>
          <cell r="D173" t="str">
            <v>Phạm Thị Quý</v>
          </cell>
          <cell r="E173" t="str">
            <v>C3</v>
          </cell>
          <cell r="F173" t="str">
            <v>Công ty CP Thương mại và Xây dựng Công nghệ Xanh</v>
          </cell>
          <cell r="G173">
            <v>0</v>
          </cell>
          <cell r="H173">
            <v>0</v>
          </cell>
          <cell r="I173">
            <v>0</v>
          </cell>
          <cell r="J173" t="str">
            <v>Phòng Nhân sự - Hành chính - Pháp chế</v>
          </cell>
          <cell r="K173" t="str">
            <v>Phòng Nhân sự - Hành chính - Pháp chế</v>
          </cell>
          <cell r="L173" t="str">
            <v>Phụ trách Nhân sự</v>
          </cell>
          <cell r="M173" t="str">
            <v>C3</v>
          </cell>
          <cell r="N173">
            <v>42940</v>
          </cell>
          <cell r="O173">
            <v>42940</v>
          </cell>
          <cell r="P173" t="str">
            <v>396/2017/HĐLĐ-CNX</v>
          </cell>
          <cell r="Q173" t="str">
            <v>XĐTH</v>
          </cell>
          <cell r="R173" t="str">
            <v>2. Từ 12 đến dưới 24 tháng</v>
          </cell>
          <cell r="S173">
            <v>43001</v>
          </cell>
          <cell r="T173">
            <v>43373</v>
          </cell>
          <cell r="U173" t="str">
            <v>01</v>
          </cell>
          <cell r="V173">
            <v>-335</v>
          </cell>
          <cell r="W173" t="str">
            <v>CT</v>
          </cell>
          <cell r="X173">
            <v>0</v>
          </cell>
          <cell r="Y173">
            <v>0.26849315068493151</v>
          </cell>
          <cell r="Z173">
            <v>43001</v>
          </cell>
          <cell r="AA173">
            <v>9000000</v>
          </cell>
          <cell r="AB173">
            <v>0</v>
          </cell>
          <cell r="AC173">
            <v>0</v>
          </cell>
          <cell r="AD173">
            <v>0</v>
          </cell>
          <cell r="AE173">
            <v>9000000</v>
          </cell>
          <cell r="AF173">
            <v>18000000</v>
          </cell>
          <cell r="AG173" t="str">
            <v>Nữ</v>
          </cell>
          <cell r="AH173">
            <v>30636</v>
          </cell>
          <cell r="AI173">
            <v>11</v>
          </cell>
          <cell r="AJ173" t="str">
            <v>01688068769</v>
          </cell>
          <cell r="AK173" t="str">
            <v>ptq161183@gmail.com</v>
          </cell>
          <cell r="AL173" t="str">
            <v>quypt@tdj.vn</v>
          </cell>
          <cell r="AM173" t="str">
            <v>quypt@cnxgroup.vn</v>
          </cell>
          <cell r="AN173" t="str">
            <v>022183002248</v>
          </cell>
          <cell r="AO173">
            <v>42684</v>
          </cell>
          <cell r="AP173" t="str">
            <v>Cục CS ĐKQL cư trú và DLQG về dân cư</v>
          </cell>
          <cell r="AQ173" t="str">
            <v>Tổ 72, khu 7, P.Cửa Ông, Cẩm Phả, Quảng Ninh</v>
          </cell>
          <cell r="AR173" t="str">
            <v>Chung cư 789, Nhân Mỹ, Mỹ Đình 1, Nam Từ Liêm, Hà Nội</v>
          </cell>
          <cell r="AS173">
            <v>0</v>
          </cell>
          <cell r="AT173">
            <v>0</v>
          </cell>
          <cell r="AU173">
            <v>0</v>
          </cell>
          <cell r="AV173">
            <v>0</v>
          </cell>
          <cell r="AW173">
            <v>0</v>
          </cell>
          <cell r="AX173">
            <v>0</v>
          </cell>
          <cell r="AY173">
            <v>0</v>
          </cell>
          <cell r="AZ173">
            <v>0</v>
          </cell>
          <cell r="BA173">
            <v>0</v>
          </cell>
          <cell r="BB173">
            <v>0</v>
          </cell>
          <cell r="BC173">
            <v>0</v>
          </cell>
          <cell r="BD173" t="str">
            <v>Anh trai Phạm Minh Thắng 0936706498</v>
          </cell>
          <cell r="BE173" t="str">
            <v>1. 2002-2006: Đại học Công Đoàn_x005F_x005F_x005F_x005F_x005F_x005F_x005F_x000D__x005F_x005F_x005F_x000D__x005F_x000D__x000D_
2. 2004-2008: Đại học Hà Nội - Tiếng Trung_x005F_x005F_x005F_x005F_x005F_x005F_x005F_x000D__x005F_x005F_x005F_x000D__x005F_x000D__x000D_
3. 2006-2009: Đại học Hà Nội - Tiếng Anh</v>
          </cell>
          <cell r="BF173" t="str">
            <v>ĐH</v>
          </cell>
          <cell r="BG173" t="str">
            <v>1. Quản trị nhân lực_x005F_x005F_x005F_x005F_x005F_x005F_x005F_x000D__x005F_x005F_x005F_x000D__x005F_x000D__x000D_
2. Tiếng Trung_x005F_x005F_x005F_x005F_x005F_x005F_x005F_x000D__x005F_x005F_x005F_x000D__x005F_x000D__x000D_
3. Tiếng Anh</v>
          </cell>
          <cell r="BH173" t="str">
            <v>1. Chứng chỉ PET_x005F_x005F_x005F_x005F_x005F_x005F_x005F_x000D__x005F_x005F_x005F_x000D__x005F_x000D__x000D_
2. Chứng chỉ Đánh giá hiệu quả công việc</v>
          </cell>
          <cell r="BI173">
            <v>8078736329</v>
          </cell>
          <cell r="BJ173" t="str">
            <v>8078736329_x005F_x005F_x005F_x005F_x005F_x005F_x005F_x000D__x005F_x005F_x005F_x000D__x005F_x000D__x000D_
(100736754)</v>
          </cell>
          <cell r="BK173">
            <v>0</v>
          </cell>
          <cell r="BL173">
            <v>0</v>
          </cell>
          <cell r="BM173">
            <v>0</v>
          </cell>
          <cell r="BN173">
            <v>0</v>
          </cell>
          <cell r="BO173">
            <v>0</v>
          </cell>
          <cell r="BP173" t="str">
            <v>1. 2010-2015: Công ty CP Bất động sản An Thịnh_x005F_x005F_x005F_x005F_x005F_x005F_x005F_x000D__x005F_x005F_x005F_x000D__x005F_x000D__x000D_
2. 2015-2017: Công ty CP Đầu tư DHN_x005F_x005F_x005F_x005F_x005F_x005F_x005F_x000D__x005F_x005F_x005F_x000D__x005F_x000D__x000D_
Công ty CP Ô tô Regal</v>
          </cell>
          <cell r="BQ173">
            <v>7</v>
          </cell>
          <cell r="BR173">
            <v>42940</v>
          </cell>
          <cell r="BS173">
            <v>0</v>
          </cell>
          <cell r="BT173">
            <v>0.27</v>
          </cell>
          <cell r="BU173">
            <v>7.27</v>
          </cell>
          <cell r="BV173" t="str">
            <v>01PT</v>
          </cell>
          <cell r="BW173" t="str">
            <v>01BG</v>
          </cell>
          <cell r="BX173" t="str">
            <v>01 Bản sao</v>
          </cell>
          <cell r="BY173" t="str">
            <v>01PT</v>
          </cell>
          <cell r="BZ173" t="str">
            <v>01PT</v>
          </cell>
          <cell r="CA173" t="str">
            <v>01PT</v>
          </cell>
          <cell r="CB173" t="str">
            <v>01PTCC Bằng TNĐH Công đoàn - ngành Quản trị kinh doanh (kèm bảng điểm)</v>
          </cell>
          <cell r="CC173" t="str">
            <v>2.1. 01PTCC Bằng TNĐH Hà Nội - ngành Tiếng Anh;_x005F_x005F_x005F_x005F_x005F_x005F_x005F_x000D__x005F_x005F_x005F_x000D__x005F_x000D__x000D_
2.2. 01PT Bằng TNĐH Hà Nội - ngành Tiếng Trung</v>
          </cell>
          <cell r="CD173" t="str">
            <v>1.1. 01PT Chứng nhận Bồi dướng nghiệp vụ quản lý lao động tiền lương và bảo hiểm xã hội;_x005F_x005F_x005F_x005F_x005F_x005F_x005F_x000D__x005F_x005F_x005F_x000D__x005F_x000D__x000D_
1.2. 01PT Chứng chỉ Tin học ứng dụng - trình độ B</v>
          </cell>
          <cell r="CE173" t="str">
            <v>01PT Chứng nhận hoàn thành chương trình đào tạo sử dụng KPIS trong đánh giá hiệu quả công việc</v>
          </cell>
          <cell r="CF173" t="str">
            <v>01PT Chứng nhận hoàn thành Preliminary English Test</v>
          </cell>
          <cell r="CG173" t="str">
            <v>THIẾU</v>
          </cell>
          <cell r="CH173">
            <v>42940</v>
          </cell>
          <cell r="CI173">
            <v>7500000</v>
          </cell>
          <cell r="CJ173">
            <v>0</v>
          </cell>
          <cell r="CK173">
            <v>7500000</v>
          </cell>
          <cell r="CL173">
            <v>15000000</v>
          </cell>
          <cell r="CM173">
            <v>43001</v>
          </cell>
          <cell r="CN173">
            <v>9000000</v>
          </cell>
          <cell r="CO173">
            <v>0</v>
          </cell>
          <cell r="CP173">
            <v>9000000</v>
          </cell>
          <cell r="CQ173">
            <v>18000000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0</v>
          </cell>
          <cell r="DM173">
            <v>0</v>
          </cell>
          <cell r="DN173">
            <v>0</v>
          </cell>
          <cell r="DO173">
            <v>0</v>
          </cell>
          <cell r="DP173">
            <v>0</v>
          </cell>
          <cell r="DQ173">
            <v>42940</v>
          </cell>
          <cell r="DR173">
            <v>0</v>
          </cell>
          <cell r="DS173">
            <v>0</v>
          </cell>
          <cell r="DT173">
            <v>0</v>
          </cell>
          <cell r="DU173" t="str">
            <v>Phụ trách Nhân sự</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0</v>
          </cell>
          <cell r="EP173">
            <v>0</v>
          </cell>
          <cell r="EQ173">
            <v>0</v>
          </cell>
          <cell r="ER173">
            <v>0</v>
          </cell>
          <cell r="ES173">
            <v>0</v>
          </cell>
          <cell r="ET173">
            <v>0</v>
          </cell>
          <cell r="EU173">
            <v>0</v>
          </cell>
          <cell r="EV173">
            <v>0</v>
          </cell>
          <cell r="EW173" t="str">
            <v>THỔ</v>
          </cell>
          <cell r="EX173">
            <v>109867294322</v>
          </cell>
          <cell r="EY173" t="str">
            <v>Quảng Ninh</v>
          </cell>
        </row>
        <row r="174">
          <cell r="C174">
            <v>10123</v>
          </cell>
          <cell r="D174" t="str">
            <v>Nguyễn Văn Vượng</v>
          </cell>
          <cell r="E174" t="str">
            <v>C3</v>
          </cell>
          <cell r="F174" t="str">
            <v>Công ty CP Thương mại và Xây dựng Công nghệ Xanh</v>
          </cell>
          <cell r="G174" t="str">
            <v>E</v>
          </cell>
          <cell r="H174" t="str">
            <v>Khối Kỹ thuật - Dự án</v>
          </cell>
          <cell r="I174" t="str">
            <v>Ban Đấu thầu - Mua hàng</v>
          </cell>
          <cell r="J174" t="str">
            <v>Phòng Đấu thầu Hợp đồng</v>
          </cell>
          <cell r="K174" t="str">
            <v>Phòng Đấu thầu Hợp đồng</v>
          </cell>
          <cell r="L174" t="str">
            <v>Trưởng phòng Đấu thầu hợp đồng</v>
          </cell>
          <cell r="M174" t="str">
            <v>C3</v>
          </cell>
          <cell r="N174">
            <v>42491</v>
          </cell>
          <cell r="O174">
            <v>42826</v>
          </cell>
          <cell r="P174" t="str">
            <v>371/2017/HĐLĐ-CNX</v>
          </cell>
          <cell r="Q174" t="str">
            <v>XĐTH</v>
          </cell>
          <cell r="R174" t="str">
            <v>3. Từ 24 đến dưới 36 tháng</v>
          </cell>
          <cell r="S174">
            <v>42826</v>
          </cell>
          <cell r="T174">
            <v>43585</v>
          </cell>
          <cell r="U174" t="str">
            <v>01</v>
          </cell>
          <cell r="V174">
            <v>-547</v>
          </cell>
          <cell r="W174" t="str">
            <v>CT</v>
          </cell>
          <cell r="X174">
            <v>0</v>
          </cell>
          <cell r="Y174">
            <v>0.58082191780821912</v>
          </cell>
          <cell r="Z174">
            <v>42917</v>
          </cell>
          <cell r="AA174">
            <v>12500000</v>
          </cell>
          <cell r="AB174">
            <v>0</v>
          </cell>
          <cell r="AC174">
            <v>0</v>
          </cell>
          <cell r="AD174">
            <v>0</v>
          </cell>
          <cell r="AE174">
            <v>12500000</v>
          </cell>
          <cell r="AF174">
            <v>25000000</v>
          </cell>
          <cell r="AG174" t="str">
            <v>Nam</v>
          </cell>
          <cell r="AH174">
            <v>29978</v>
          </cell>
          <cell r="AI174">
            <v>1</v>
          </cell>
          <cell r="AJ174" t="str">
            <v>01626086888</v>
          </cell>
          <cell r="AK174" t="str">
            <v>vuongthanhliem116@gmail.com</v>
          </cell>
          <cell r="AL174" t="str">
            <v>vuongnv@tdj.vn</v>
          </cell>
          <cell r="AM174" t="str">
            <v>vuongnv@cnxgroup.vn</v>
          </cell>
          <cell r="AN174" t="str">
            <v>151376953</v>
          </cell>
          <cell r="AO174">
            <v>39787</v>
          </cell>
          <cell r="AP174" t="str">
            <v>Thái Bình</v>
          </cell>
          <cell r="AQ174" t="str">
            <v>Xóm 11, Hồng Giang, Đông Hưng, Thái Bình</v>
          </cell>
          <cell r="AR174" t="str">
            <v>Xóm 11, Hồng Giang, Đông Hưng, Thái Bình</v>
          </cell>
          <cell r="AS174" t="str">
            <v>Nguyễn Thị Hương</v>
          </cell>
          <cell r="AT174" t="str">
            <v>1985</v>
          </cell>
          <cell r="AU174" t="str">
            <v>Giáo viên mầm non</v>
          </cell>
          <cell r="AV174" t="str">
            <v>Nguyễn Thanh Liêm</v>
          </cell>
          <cell r="AW174" t="str">
            <v>2012</v>
          </cell>
          <cell r="AX174" t="str">
            <v>Nguyễn Thanh Bình</v>
          </cell>
          <cell r="AY174" t="str">
            <v>2015</v>
          </cell>
          <cell r="AZ174">
            <v>0</v>
          </cell>
          <cell r="BA174">
            <v>0</v>
          </cell>
          <cell r="BB174">
            <v>0</v>
          </cell>
          <cell r="BC174">
            <v>0</v>
          </cell>
          <cell r="BD174" t="str">
            <v>Bổ sung</v>
          </cell>
          <cell r="BE174" t="str">
            <v>ĐH Kinh tế quốc dân</v>
          </cell>
          <cell r="BF174" t="str">
            <v>ĐH</v>
          </cell>
          <cell r="BG174">
            <v>0</v>
          </cell>
          <cell r="BH174">
            <v>0</v>
          </cell>
          <cell r="BI174">
            <v>8082753937</v>
          </cell>
          <cell r="BJ174">
            <v>8082753937</v>
          </cell>
          <cell r="BK174">
            <v>1</v>
          </cell>
          <cell r="BL174" t="str">
            <v>0115113116</v>
          </cell>
          <cell r="BM174">
            <v>0</v>
          </cell>
          <cell r="BN174" t="str">
            <v xml:space="preserve">1. NLĐ giữ </v>
          </cell>
          <cell r="BO174" t="str">
            <v>1. Đang tham gia BHXH</v>
          </cell>
          <cell r="BP174" t="str">
            <v>1. Từ 08/2012~2015: Phụ trách vật tư thi công tại Cty CP Đầu tư kỹ thuật toàn cầu_x005F_x005F_x005F_x005F_x005F_x005F_x005F_x000D__x005F_x005F_x005F_x000D__x005F_x000D__x000D_
2. Từ 06/2009~08/2012: Trưởng phòng kinh doanh kiêm phụ trách vật từ tại Cty TNHH Phát triển kỹ thuật Hà Thành</v>
          </cell>
          <cell r="BQ174">
            <v>6</v>
          </cell>
          <cell r="BR174">
            <v>42491</v>
          </cell>
          <cell r="BS174">
            <v>0</v>
          </cell>
          <cell r="BT174">
            <v>1.5</v>
          </cell>
          <cell r="BU174">
            <v>7.5</v>
          </cell>
          <cell r="BV174" t="str">
            <v>01PT</v>
          </cell>
          <cell r="BW174" t="str">
            <v>01BG</v>
          </cell>
          <cell r="BX174" t="str">
            <v>01PT</v>
          </cell>
          <cell r="BY174" t="str">
            <v>01PTCC+02PT</v>
          </cell>
          <cell r="BZ174" t="str">
            <v>01PT</v>
          </cell>
          <cell r="CA174" t="str">
            <v>01BG</v>
          </cell>
          <cell r="CB174" t="str">
            <v>01PTCC Bằng TNĐH Kinh tế quốc dân - ngành Hệ thống thông tin kinh tế</v>
          </cell>
          <cell r="CC174">
            <v>0</v>
          </cell>
          <cell r="CD174">
            <v>0</v>
          </cell>
          <cell r="CE174">
            <v>0</v>
          </cell>
          <cell r="CF174">
            <v>0</v>
          </cell>
          <cell r="CG174" t="str">
            <v>THIẾU</v>
          </cell>
          <cell r="CH174">
            <v>42491</v>
          </cell>
          <cell r="CI174">
            <v>3800000</v>
          </cell>
          <cell r="CJ174">
            <v>0</v>
          </cell>
          <cell r="CK174">
            <v>14200000</v>
          </cell>
          <cell r="CL174">
            <v>18000000</v>
          </cell>
          <cell r="CM174">
            <v>42736</v>
          </cell>
          <cell r="CN174">
            <v>4050000</v>
          </cell>
          <cell r="CO174">
            <v>0</v>
          </cell>
          <cell r="CP174">
            <v>13950000</v>
          </cell>
          <cell r="CQ174">
            <v>18000000</v>
          </cell>
          <cell r="CR174">
            <v>42826</v>
          </cell>
          <cell r="CS174">
            <v>10500000</v>
          </cell>
          <cell r="CT174">
            <v>0</v>
          </cell>
          <cell r="CU174">
            <v>10500000</v>
          </cell>
          <cell r="CV174">
            <v>21000000</v>
          </cell>
          <cell r="CW174">
            <v>42917</v>
          </cell>
          <cell r="CX174">
            <v>12500000</v>
          </cell>
          <cell r="CY174">
            <v>0</v>
          </cell>
          <cell r="CZ174">
            <v>12500000</v>
          </cell>
          <cell r="DA174">
            <v>25000000</v>
          </cell>
          <cell r="DB174">
            <v>0</v>
          </cell>
          <cell r="DC174">
            <v>0</v>
          </cell>
          <cell r="DD174">
            <v>0</v>
          </cell>
          <cell r="DE174">
            <v>0</v>
          </cell>
          <cell r="DF174">
            <v>0</v>
          </cell>
          <cell r="DG174">
            <v>0</v>
          </cell>
          <cell r="DH174">
            <v>0</v>
          </cell>
          <cell r="DI174">
            <v>0</v>
          </cell>
          <cell r="DJ174">
            <v>0</v>
          </cell>
          <cell r="DK174">
            <v>0</v>
          </cell>
          <cell r="DL174">
            <v>0</v>
          </cell>
          <cell r="DM174">
            <v>0</v>
          </cell>
          <cell r="DN174">
            <v>0</v>
          </cell>
          <cell r="DO174">
            <v>0</v>
          </cell>
          <cell r="DP174">
            <v>0</v>
          </cell>
          <cell r="DQ174">
            <v>42491</v>
          </cell>
          <cell r="DR174">
            <v>0</v>
          </cell>
          <cell r="DS174">
            <v>0</v>
          </cell>
          <cell r="DT174" t="str">
            <v>Phòng Đấu thầu - Mua hàng</v>
          </cell>
          <cell r="DU174" t="str">
            <v>Cán bộ Đấu thầu</v>
          </cell>
          <cell r="DV174">
            <v>42826</v>
          </cell>
          <cell r="DW174" t="str">
            <v>Điều chuyển C8/C3</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42849</v>
          </cell>
          <cell r="EW174" t="str">
            <v>THỔ</v>
          </cell>
          <cell r="EX174" t="str">
            <v>107004074020</v>
          </cell>
          <cell r="EY174">
            <v>0</v>
          </cell>
        </row>
        <row r="175">
          <cell r="C175">
            <v>10084</v>
          </cell>
          <cell r="D175" t="str">
            <v>Đặng Văn Thịnh</v>
          </cell>
          <cell r="E175" t="str">
            <v>C3</v>
          </cell>
          <cell r="F175" t="str">
            <v>Công ty CP Thương mại và Xây dựng Công nghệ Xanh</v>
          </cell>
          <cell r="G175" t="str">
            <v>G</v>
          </cell>
          <cell r="H175" t="str">
            <v>Khối Kỹ thuật - Dự án</v>
          </cell>
          <cell r="I175" t="str">
            <v>Ban Đấu thầu - Mua hàng</v>
          </cell>
          <cell r="J175" t="str">
            <v>Phòng Đấu thầu Hợp đồng</v>
          </cell>
          <cell r="K175" t="str">
            <v>Phòng Đấu thầu Hợp đồng</v>
          </cell>
          <cell r="L175" t="str">
            <v>Phụ trách Hợp đồng</v>
          </cell>
          <cell r="M175" t="str">
            <v>C3</v>
          </cell>
          <cell r="N175">
            <v>42491</v>
          </cell>
          <cell r="O175">
            <v>42491</v>
          </cell>
          <cell r="P175" t="str">
            <v>283/2017/HĐLĐ-CNX</v>
          </cell>
          <cell r="Q175" t="str">
            <v>XĐTH</v>
          </cell>
          <cell r="R175" t="str">
            <v>3. Từ 24 đến dưới 36 tháng</v>
          </cell>
          <cell r="S175">
            <v>42856</v>
          </cell>
          <cell r="T175">
            <v>43830</v>
          </cell>
          <cell r="U175" t="str">
            <v>02</v>
          </cell>
          <cell r="V175">
            <v>-792</v>
          </cell>
          <cell r="W175" t="str">
            <v>CT</v>
          </cell>
          <cell r="X175">
            <v>0</v>
          </cell>
          <cell r="Y175">
            <v>1.4986301369863013</v>
          </cell>
          <cell r="Z175">
            <v>43009</v>
          </cell>
          <cell r="AA175">
            <v>8475000</v>
          </cell>
          <cell r="AB175">
            <v>0</v>
          </cell>
          <cell r="AC175">
            <v>0</v>
          </cell>
          <cell r="AD175">
            <v>0</v>
          </cell>
          <cell r="AE175">
            <v>8475000</v>
          </cell>
          <cell r="AF175">
            <v>16950000</v>
          </cell>
          <cell r="AG175" t="str">
            <v>Nam</v>
          </cell>
          <cell r="AH175">
            <v>31119</v>
          </cell>
          <cell r="AI175">
            <v>3</v>
          </cell>
          <cell r="AJ175" t="str">
            <v>0975863533</v>
          </cell>
          <cell r="AK175" t="str">
            <v>không có</v>
          </cell>
          <cell r="AL175" t="str">
            <v>thinhdv@tdj.vn</v>
          </cell>
          <cell r="AM175" t="str">
            <v>thinhdv@cnxgroup.vn</v>
          </cell>
          <cell r="AN175" t="str">
            <v>151610553</v>
          </cell>
          <cell r="AO175">
            <v>37610</v>
          </cell>
          <cell r="AP175" t="str">
            <v>Thái Bình</v>
          </cell>
          <cell r="AQ175" t="str">
            <v>Quang Minh, Kiến Xương, Thái Bình</v>
          </cell>
          <cell r="AR175" t="str">
            <v>Số 87 Định Công Hạ, Định Công, Hoàng Mai, Hà Nội</v>
          </cell>
          <cell r="AS175" t="str">
            <v>Nguyễn Thị Hoàn</v>
          </cell>
          <cell r="AT175" t="str">
            <v>1986</v>
          </cell>
          <cell r="AU175" t="str">
            <v>Nhân viên văn phòng</v>
          </cell>
          <cell r="AV175" t="str">
            <v>Đặng Hà My</v>
          </cell>
          <cell r="AW175" t="str">
            <v>2011</v>
          </cell>
          <cell r="AX175">
            <v>0</v>
          </cell>
          <cell r="AY175">
            <v>0</v>
          </cell>
          <cell r="AZ175">
            <v>0</v>
          </cell>
          <cell r="BA175">
            <v>0</v>
          </cell>
          <cell r="BB175">
            <v>0</v>
          </cell>
          <cell r="BC175">
            <v>0</v>
          </cell>
          <cell r="BD175" t="str">
            <v>Vợ Nguyễn Thị Hoàn: 0986363152</v>
          </cell>
          <cell r="BE175" t="str">
            <v>ĐH XD Hà nội</v>
          </cell>
          <cell r="BF175" t="str">
            <v>ĐH</v>
          </cell>
          <cell r="BG175">
            <v>0</v>
          </cell>
          <cell r="BH175">
            <v>0</v>
          </cell>
          <cell r="BI175">
            <v>0</v>
          </cell>
          <cell r="BJ175">
            <v>0</v>
          </cell>
          <cell r="BK175">
            <v>0</v>
          </cell>
          <cell r="BL175">
            <v>0</v>
          </cell>
          <cell r="BM175">
            <v>0</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cell r="CB175">
            <v>0</v>
          </cell>
          <cell r="CC175">
            <v>0</v>
          </cell>
          <cell r="CD175">
            <v>0</v>
          </cell>
          <cell r="CE175">
            <v>0</v>
          </cell>
          <cell r="CF175">
            <v>0</v>
          </cell>
          <cell r="CG175">
            <v>0</v>
          </cell>
          <cell r="CH175">
            <v>0</v>
          </cell>
          <cell r="CI175">
            <v>0</v>
          </cell>
          <cell r="CJ175">
            <v>0</v>
          </cell>
          <cell r="CK175">
            <v>0</v>
          </cell>
          <cell r="CL175">
            <v>0</v>
          </cell>
          <cell r="CM175">
            <v>0</v>
          </cell>
          <cell r="CN175">
            <v>0</v>
          </cell>
          <cell r="CO175">
            <v>0</v>
          </cell>
          <cell r="CP175">
            <v>0</v>
          </cell>
          <cell r="CQ175">
            <v>0</v>
          </cell>
          <cell r="CR175">
            <v>0</v>
          </cell>
          <cell r="CS175">
            <v>0</v>
          </cell>
          <cell r="CT175">
            <v>0</v>
          </cell>
          <cell r="CU175">
            <v>0</v>
          </cell>
          <cell r="CV175">
            <v>0</v>
          </cell>
          <cell r="CW175">
            <v>0</v>
          </cell>
          <cell r="CX175">
            <v>0</v>
          </cell>
          <cell r="CY175">
            <v>0</v>
          </cell>
          <cell r="CZ175">
            <v>0</v>
          </cell>
          <cell r="DA175">
            <v>0</v>
          </cell>
          <cell r="DB175">
            <v>0</v>
          </cell>
          <cell r="DC175">
            <v>0</v>
          </cell>
          <cell r="DD175">
            <v>0</v>
          </cell>
          <cell r="DE175">
            <v>0</v>
          </cell>
          <cell r="DF175">
            <v>0</v>
          </cell>
          <cell r="DG175">
            <v>0</v>
          </cell>
          <cell r="DH175">
            <v>0</v>
          </cell>
          <cell r="DI175">
            <v>0</v>
          </cell>
          <cell r="DJ175">
            <v>1.7801025474140242E-306</v>
          </cell>
          <cell r="DK175">
            <v>0</v>
          </cell>
          <cell r="DL175">
            <v>0</v>
          </cell>
          <cell r="DM175">
            <v>0</v>
          </cell>
          <cell r="DN175">
            <v>0</v>
          </cell>
          <cell r="DO175">
            <v>0</v>
          </cell>
          <cell r="DP175">
            <v>0</v>
          </cell>
          <cell r="DQ175">
            <v>0</v>
          </cell>
          <cell r="DR175">
            <v>0</v>
          </cell>
          <cell r="DS175">
            <v>0</v>
          </cell>
          <cell r="DT175">
            <v>0</v>
          </cell>
          <cell r="DU175">
            <v>0</v>
          </cell>
          <cell r="DV175">
            <v>0</v>
          </cell>
          <cell r="DW175">
            <v>0</v>
          </cell>
          <cell r="DX175">
            <v>0</v>
          </cell>
          <cell r="DY175">
            <v>0</v>
          </cell>
          <cell r="DZ175">
            <v>0</v>
          </cell>
          <cell r="EA175">
            <v>0</v>
          </cell>
          <cell r="EB175">
            <v>0</v>
          </cell>
          <cell r="EC175">
            <v>0</v>
          </cell>
          <cell r="ED175" t="e">
            <v>#NULL!</v>
          </cell>
          <cell r="EE175">
            <v>0</v>
          </cell>
          <cell r="EF175" t="str">
            <v>1. Đang tham gia BHXH</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0</v>
          </cell>
          <cell r="EW175">
            <v>0</v>
          </cell>
          <cell r="EX175">
            <v>0</v>
          </cell>
          <cell r="EY175">
            <v>0</v>
          </cell>
        </row>
        <row r="176">
          <cell r="C176">
            <v>10091</v>
          </cell>
          <cell r="D176" t="str">
            <v>Trần Thị Thanh Hảo</v>
          </cell>
          <cell r="E176" t="str">
            <v>C3</v>
          </cell>
          <cell r="F176" t="str">
            <v>Công ty CP Thương mại và Xây dựng Công nghệ Xanh</v>
          </cell>
          <cell r="G176" t="str">
            <v>G</v>
          </cell>
          <cell r="H176" t="str">
            <v>Khối Kỹ thuật - Dự án</v>
          </cell>
          <cell r="I176" t="str">
            <v>Ban Đấu thầu - Mua hàng</v>
          </cell>
          <cell r="J176" t="str">
            <v>Phòng Đấu thầu Hợp đồng</v>
          </cell>
          <cell r="K176" t="str">
            <v>Phòng Đấu thầu Hợp đồng</v>
          </cell>
          <cell r="L176" t="str">
            <v>Chuyên viên đấu thầu hợp đồng</v>
          </cell>
          <cell r="M176" t="str">
            <v>C3</v>
          </cell>
          <cell r="N176">
            <v>42522</v>
          </cell>
          <cell r="O176">
            <v>42522</v>
          </cell>
          <cell r="P176" t="str">
            <v>293/2017/HĐLĐ-CNX</v>
          </cell>
          <cell r="Q176" t="str">
            <v>XĐTH</v>
          </cell>
          <cell r="R176" t="str">
            <v>3. Từ 24 đến dưới 36 tháng</v>
          </cell>
          <cell r="S176">
            <v>42948</v>
          </cell>
          <cell r="T176">
            <v>43677</v>
          </cell>
          <cell r="U176" t="str">
            <v>02</v>
          </cell>
          <cell r="V176">
            <v>-639</v>
          </cell>
          <cell r="W176" t="str">
            <v>CT</v>
          </cell>
          <cell r="X176">
            <v>0</v>
          </cell>
          <cell r="Y176">
            <v>1.4136986301369863</v>
          </cell>
          <cell r="Z176">
            <v>42826</v>
          </cell>
          <cell r="AA176">
            <v>6300000</v>
          </cell>
          <cell r="AB176">
            <v>0</v>
          </cell>
          <cell r="AC176">
            <v>0</v>
          </cell>
          <cell r="AD176">
            <v>0</v>
          </cell>
          <cell r="AE176">
            <v>6300000</v>
          </cell>
          <cell r="AF176">
            <v>12600000</v>
          </cell>
          <cell r="AG176" t="str">
            <v>Nữ</v>
          </cell>
          <cell r="AH176">
            <v>30224</v>
          </cell>
          <cell r="AI176">
            <v>9</v>
          </cell>
          <cell r="AJ176" t="str">
            <v>0969926540</v>
          </cell>
          <cell r="AK176" t="str">
            <v>không có</v>
          </cell>
          <cell r="AL176" t="str">
            <v>haottt@tdj.vn</v>
          </cell>
          <cell r="AM176" t="str">
            <v>haottt@cnxgroup.vn</v>
          </cell>
          <cell r="AN176" t="str">
            <v>001182010330</v>
          </cell>
          <cell r="AO176">
            <v>42237</v>
          </cell>
          <cell r="AP176" t="str">
            <v>Hà Nội</v>
          </cell>
          <cell r="AQ176" t="str">
            <v>Số 4, Ngõ 148 Mai Anh Tuấn , Ô Chợ Dừa, Đống Đa, Hà Nội</v>
          </cell>
          <cell r="AR176" t="str">
            <v>Số 4, Ngõ 148 Mai Anh Tuấn , Ô Chợ Dừa, Đống Đa, Hà Nội</v>
          </cell>
          <cell r="AS176" t="str">
            <v>Trần Hữu Bình</v>
          </cell>
          <cell r="AT176" t="str">
            <v>1983</v>
          </cell>
          <cell r="AU176" t="str">
            <v>Kinh doanh tự do</v>
          </cell>
          <cell r="AV176" t="str">
            <v>Trần Minh Uyên</v>
          </cell>
          <cell r="AW176" t="str">
            <v>2012</v>
          </cell>
          <cell r="AX176">
            <v>0</v>
          </cell>
          <cell r="AY176">
            <v>0</v>
          </cell>
          <cell r="AZ176">
            <v>0</v>
          </cell>
          <cell r="BA176">
            <v>0</v>
          </cell>
          <cell r="BB176">
            <v>0</v>
          </cell>
          <cell r="BC176">
            <v>0</v>
          </cell>
          <cell r="BD176" t="str">
            <v>Chị gái Trần Thanh Hương: 0989241178</v>
          </cell>
          <cell r="BE176" t="str">
            <v>1. ĐH Ngoại ngữ_x005F_x005F_x005F_x005F_x005F_x005F_x005F_x000D__x005F_x005F_x005F_x000D__x005F_x000D__x000D_
2. ĐH Ngoại thương</v>
          </cell>
          <cell r="BF176" t="str">
            <v>ĐH</v>
          </cell>
          <cell r="BG176" t="str">
            <v>1. Quản trị kinh doanh_x005F_x005F_x005F_x005F_x005F_x005F_x005F_x000D__x005F_x005F_x005F_x000D__x005F_x000D__x000D_
2. Kinh tế đối ngoại</v>
          </cell>
          <cell r="BH176">
            <v>0</v>
          </cell>
          <cell r="BI176">
            <v>8097438367</v>
          </cell>
          <cell r="BJ176" t="str">
            <v>8097438367_x005F_x005F_x005F_x005F_x005F_x005F_x005F_x000D__x005F_x005F_x005F_x000D__x005F_x000D__x000D_
(012315850)</v>
          </cell>
          <cell r="BK176">
            <v>1</v>
          </cell>
          <cell r="BL176" t="str">
            <v>0112213091</v>
          </cell>
          <cell r="BM176">
            <v>0</v>
          </cell>
          <cell r="BN176">
            <v>0</v>
          </cell>
          <cell r="BO176" t="str">
            <v>1. Đang tham gia BHXH</v>
          </cell>
          <cell r="BP176" t="str">
            <v>1.2010-2014: Trợ lý kỹ sư hợp đồng - Công ty China state Construction&amp; Engineering Corporation LTD_x005F_x005F_x005F_x005F_x005F_x005F_x005F_x000D__x005F_x005F_x005F_x000D__x005F_x000D__x000D_
2. 2014-2015: Kinh doanh xuất nhập khẩu - Công ty Senspices JSC</v>
          </cell>
          <cell r="BQ176">
            <v>3</v>
          </cell>
          <cell r="BR176">
            <v>42522</v>
          </cell>
          <cell r="BS176">
            <v>0</v>
          </cell>
          <cell r="BT176">
            <v>1.41</v>
          </cell>
          <cell r="BU176">
            <v>4.41</v>
          </cell>
          <cell r="BV176" t="str">
            <v>01PT</v>
          </cell>
          <cell r="BW176" t="str">
            <v>01BG</v>
          </cell>
          <cell r="BX176" t="str">
            <v>01PT</v>
          </cell>
          <cell r="BY176" t="str">
            <v>01PT</v>
          </cell>
          <cell r="BZ176" t="str">
            <v>01PT</v>
          </cell>
          <cell r="CA176" t="str">
            <v>01PT</v>
          </cell>
          <cell r="CB176" t="str">
            <v>01PT Bằng TNĐH ngoại ngữ Hà Nội - ngành Quản trị kinh doanh - Tiếng Anh</v>
          </cell>
          <cell r="CC176">
            <v>0</v>
          </cell>
          <cell r="CD176">
            <v>0</v>
          </cell>
          <cell r="CE176">
            <v>0</v>
          </cell>
          <cell r="CF176">
            <v>0</v>
          </cell>
          <cell r="CG176" t="str">
            <v>01PT</v>
          </cell>
          <cell r="CH176">
            <v>42522</v>
          </cell>
          <cell r="CI176">
            <v>4000000</v>
          </cell>
          <cell r="CJ176">
            <v>0</v>
          </cell>
          <cell r="CK176">
            <v>8000000</v>
          </cell>
          <cell r="CL176">
            <v>12000000</v>
          </cell>
          <cell r="CM176">
            <v>42736</v>
          </cell>
          <cell r="CN176">
            <v>4050000</v>
          </cell>
          <cell r="CO176">
            <v>0</v>
          </cell>
          <cell r="CP176">
            <v>7950000</v>
          </cell>
          <cell r="CQ176">
            <v>12000000</v>
          </cell>
          <cell r="CR176">
            <v>42826</v>
          </cell>
          <cell r="CS176">
            <v>6300000</v>
          </cell>
          <cell r="CT176">
            <v>0</v>
          </cell>
          <cell r="CU176">
            <v>6300000</v>
          </cell>
          <cell r="CV176">
            <v>12600000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42522</v>
          </cell>
          <cell r="DR176">
            <v>0</v>
          </cell>
          <cell r="DS176" t="str">
            <v>Ban Đấu thầu - Mua hàng</v>
          </cell>
          <cell r="DT176" t="str">
            <v>Bộ phận Mua hàng</v>
          </cell>
          <cell r="DU176" t="str">
            <v>Nhân viên hợp đồng</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42838</v>
          </cell>
          <cell r="EW176" t="str">
            <v>HỎA</v>
          </cell>
          <cell r="EX176" t="str">
            <v>104003057927</v>
          </cell>
          <cell r="EY176" t="str">
            <v>Hà Nội</v>
          </cell>
        </row>
        <row r="177">
          <cell r="C177">
            <v>10104</v>
          </cell>
          <cell r="D177" t="str">
            <v>Phạm Văn Tuyền</v>
          </cell>
          <cell r="E177" t="str">
            <v>C3</v>
          </cell>
          <cell r="F177" t="str">
            <v>Công ty CP Thương mại và Xây dựng Công nghệ Xanh</v>
          </cell>
          <cell r="G177" t="str">
            <v>G</v>
          </cell>
          <cell r="H177" t="str">
            <v>Khối Kỹ thuật - Dự án</v>
          </cell>
          <cell r="I177" t="str">
            <v>Ban Đấu thầu - Mua hàng</v>
          </cell>
          <cell r="J177" t="str">
            <v>Phòng Đấu thầu Hợp đồng</v>
          </cell>
          <cell r="K177" t="str">
            <v>Phòng Đấu thầu Hợp đồng</v>
          </cell>
          <cell r="L177" t="str">
            <v>Chuyên viên đấu thầu M&amp;E</v>
          </cell>
          <cell r="M177" t="str">
            <v>C3</v>
          </cell>
          <cell r="N177">
            <v>42644</v>
          </cell>
          <cell r="O177">
            <v>42644</v>
          </cell>
          <cell r="P177" t="str">
            <v>322/2016/HĐLĐ-CNX</v>
          </cell>
          <cell r="Q177" t="str">
            <v>XĐTH</v>
          </cell>
          <cell r="R177" t="str">
            <v>2. Từ 12 đến dưới 24 tháng</v>
          </cell>
          <cell r="S177">
            <v>42705</v>
          </cell>
          <cell r="T177">
            <v>43100</v>
          </cell>
          <cell r="U177" t="str">
            <v>01</v>
          </cell>
          <cell r="V177">
            <v>-62</v>
          </cell>
          <cell r="W177" t="str">
            <v>CT</v>
          </cell>
          <cell r="X177">
            <v>0</v>
          </cell>
          <cell r="Y177">
            <v>1.0794520547945206</v>
          </cell>
          <cell r="Z177" t="str">
            <v>01/10/2017 - 31/03/2018</v>
          </cell>
          <cell r="AA177">
            <v>5775000</v>
          </cell>
          <cell r="AB177">
            <v>0</v>
          </cell>
          <cell r="AC177">
            <v>0</v>
          </cell>
          <cell r="AD177">
            <v>0</v>
          </cell>
          <cell r="AE177">
            <v>7725000</v>
          </cell>
          <cell r="AF177">
            <v>13500000</v>
          </cell>
          <cell r="AG177" t="str">
            <v>Nam</v>
          </cell>
          <cell r="AH177">
            <v>31530</v>
          </cell>
          <cell r="AI177">
            <v>4</v>
          </cell>
          <cell r="AJ177" t="str">
            <v>0984738167</v>
          </cell>
          <cell r="AK177" t="str">
            <v>duongtuyen.tdh@gmail.com</v>
          </cell>
          <cell r="AL177" t="str">
            <v>tuyenpv@tdj.vn</v>
          </cell>
          <cell r="AM177" t="str">
            <v>tuyenpv@cnxgroup.vn</v>
          </cell>
          <cell r="AN177" t="str">
            <v>162785360</v>
          </cell>
          <cell r="AO177">
            <v>41808</v>
          </cell>
          <cell r="AP177" t="str">
            <v>Nam Định</v>
          </cell>
          <cell r="AQ177" t="str">
            <v>Yên Phong, Ý Yên, Nam Định</v>
          </cell>
          <cell r="AR177" t="str">
            <v>Số nhà 53 ngõ 385, Lương Thế Vinh, Thanh Xuân, Hà Nội</v>
          </cell>
          <cell r="AS177">
            <v>0</v>
          </cell>
          <cell r="AT177">
            <v>0</v>
          </cell>
          <cell r="AU177">
            <v>0</v>
          </cell>
          <cell r="AV177">
            <v>0</v>
          </cell>
          <cell r="AW177">
            <v>0</v>
          </cell>
          <cell r="AX177">
            <v>0</v>
          </cell>
          <cell r="AY177">
            <v>0</v>
          </cell>
          <cell r="AZ177">
            <v>0</v>
          </cell>
          <cell r="BA177">
            <v>0</v>
          </cell>
          <cell r="BB177">
            <v>0</v>
          </cell>
          <cell r="BC177">
            <v>0</v>
          </cell>
          <cell r="BD177" t="str">
            <v>Cha Phạm Văn Quyên: không có SĐT</v>
          </cell>
          <cell r="BE177" t="str">
            <v>ĐH Bách khoa HN</v>
          </cell>
          <cell r="BF177" t="str">
            <v>Thạc sỹ</v>
          </cell>
          <cell r="BG177">
            <v>0</v>
          </cell>
          <cell r="BH177" t="str">
            <v>1. Chứng nhận hoàn thành chương trình tiếng anh B1 của khung châu âu</v>
          </cell>
          <cell r="BI177" t="str">
            <v>8071592212</v>
          </cell>
          <cell r="BJ177">
            <v>8071592212</v>
          </cell>
          <cell r="BK177">
            <v>0</v>
          </cell>
          <cell r="BL177" t="str">
            <v>0111110664</v>
          </cell>
          <cell r="BM177">
            <v>0</v>
          </cell>
          <cell r="BN177" t="str">
            <v xml:space="preserve">1. NLĐ giữ </v>
          </cell>
          <cell r="BO177" t="str">
            <v>1. Đang tham gia BHXH</v>
          </cell>
          <cell r="BP177">
            <v>0</v>
          </cell>
          <cell r="BQ177">
            <v>0</v>
          </cell>
          <cell r="BR177">
            <v>0</v>
          </cell>
          <cell r="BS177">
            <v>0</v>
          </cell>
          <cell r="BT177">
            <v>0</v>
          </cell>
          <cell r="BU177">
            <v>0</v>
          </cell>
          <cell r="BV177">
            <v>0</v>
          </cell>
          <cell r="BW177">
            <v>0</v>
          </cell>
          <cell r="BX177">
            <v>0</v>
          </cell>
          <cell r="BY177">
            <v>0</v>
          </cell>
          <cell r="BZ177">
            <v>0</v>
          </cell>
          <cell r="CA177">
            <v>0</v>
          </cell>
          <cell r="CB177">
            <v>0</v>
          </cell>
          <cell r="CC177">
            <v>0</v>
          </cell>
          <cell r="CD177">
            <v>0</v>
          </cell>
          <cell r="CE177">
            <v>0</v>
          </cell>
          <cell r="CF177">
            <v>0</v>
          </cell>
          <cell r="CG177">
            <v>0</v>
          </cell>
          <cell r="CH177">
            <v>0</v>
          </cell>
          <cell r="CI177">
            <v>0</v>
          </cell>
          <cell r="CJ177">
            <v>0</v>
          </cell>
          <cell r="CK177">
            <v>0</v>
          </cell>
          <cell r="CL177">
            <v>0</v>
          </cell>
          <cell r="CM177">
            <v>0</v>
          </cell>
          <cell r="CN177">
            <v>0</v>
          </cell>
          <cell r="CO177">
            <v>0</v>
          </cell>
          <cell r="CP177">
            <v>0</v>
          </cell>
          <cell r="CQ177">
            <v>0</v>
          </cell>
          <cell r="CR177">
            <v>0</v>
          </cell>
          <cell r="CS177">
            <v>0</v>
          </cell>
          <cell r="CT177">
            <v>0</v>
          </cell>
          <cell r="CU177">
            <v>0</v>
          </cell>
          <cell r="CV177">
            <v>0</v>
          </cell>
          <cell r="CW177">
            <v>0</v>
          </cell>
          <cell r="CX177">
            <v>0</v>
          </cell>
          <cell r="CY177">
            <v>0</v>
          </cell>
          <cell r="CZ177">
            <v>0</v>
          </cell>
          <cell r="DA177">
            <v>0</v>
          </cell>
          <cell r="DB177">
            <v>0</v>
          </cell>
          <cell r="DC177">
            <v>0</v>
          </cell>
          <cell r="DD177">
            <v>0</v>
          </cell>
          <cell r="DE177">
            <v>0</v>
          </cell>
          <cell r="DF177">
            <v>0</v>
          </cell>
          <cell r="DG177">
            <v>0</v>
          </cell>
          <cell r="DH177">
            <v>0</v>
          </cell>
          <cell r="DI177">
            <v>0</v>
          </cell>
          <cell r="DJ177">
            <v>0</v>
          </cell>
          <cell r="DK177">
            <v>0</v>
          </cell>
          <cell r="DL177">
            <v>0</v>
          </cell>
          <cell r="DM177">
            <v>0</v>
          </cell>
          <cell r="DN177">
            <v>0</v>
          </cell>
          <cell r="DO177">
            <v>0</v>
          </cell>
          <cell r="DP177">
            <v>0</v>
          </cell>
          <cell r="DQ177">
            <v>0</v>
          </cell>
          <cell r="DR177">
            <v>0</v>
          </cell>
          <cell r="DS177">
            <v>0</v>
          </cell>
          <cell r="DT177">
            <v>0</v>
          </cell>
          <cell r="DU177">
            <v>0</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1.9368190176643248E-304</v>
          </cell>
          <cell r="ER177">
            <v>0</v>
          </cell>
          <cell r="ES177">
            <v>0</v>
          </cell>
          <cell r="ET177">
            <v>0</v>
          </cell>
          <cell r="EU177">
            <v>0</v>
          </cell>
          <cell r="EV177">
            <v>0</v>
          </cell>
          <cell r="EW177">
            <v>0</v>
          </cell>
          <cell r="EX177">
            <v>0</v>
          </cell>
          <cell r="EY177">
            <v>0</v>
          </cell>
        </row>
        <row r="178">
          <cell r="C178">
            <v>10124</v>
          </cell>
          <cell r="D178" t="str">
            <v>Trần Thị Hải Yến</v>
          </cell>
          <cell r="E178" t="str">
            <v>C3</v>
          </cell>
          <cell r="F178" t="str">
            <v>Công ty CP Thương mại và Xây dựng Công nghệ Xanh</v>
          </cell>
          <cell r="G178">
            <v>0</v>
          </cell>
          <cell r="H178" t="str">
            <v>Khối Kỹ thuật - Dự án</v>
          </cell>
          <cell r="I178" t="str">
            <v>Ban Đấu thầu - Mua hàng</v>
          </cell>
          <cell r="J178" t="str">
            <v>Phòng Đấu thầu Hợp đồng</v>
          </cell>
          <cell r="K178" t="str">
            <v>Phòng Đấu thầu Hợp đồng</v>
          </cell>
          <cell r="L178" t="str">
            <v xml:space="preserve">Nhân viên hợp đồng  </v>
          </cell>
          <cell r="M178" t="str">
            <v>C3</v>
          </cell>
          <cell r="N178">
            <v>42345</v>
          </cell>
          <cell r="O178">
            <v>42870</v>
          </cell>
          <cell r="P178" t="str">
            <v>374/2017/HĐLĐ-CNX</v>
          </cell>
          <cell r="Q178" t="str">
            <v>XĐTH</v>
          </cell>
          <cell r="R178" t="str">
            <v>3. Từ 24 đến dưới 36 tháng</v>
          </cell>
          <cell r="S178">
            <v>42870</v>
          </cell>
          <cell r="T178">
            <v>43830</v>
          </cell>
          <cell r="U178" t="str">
            <v>01</v>
          </cell>
          <cell r="V178">
            <v>-792</v>
          </cell>
          <cell r="W178" t="str">
            <v>CT</v>
          </cell>
          <cell r="X178">
            <v>0</v>
          </cell>
          <cell r="Y178">
            <v>0.46027397260273972</v>
          </cell>
          <cell r="Z178">
            <v>42870</v>
          </cell>
          <cell r="AA178">
            <v>6500000</v>
          </cell>
          <cell r="AB178">
            <v>0</v>
          </cell>
          <cell r="AC178">
            <v>0</v>
          </cell>
          <cell r="AD178">
            <v>0</v>
          </cell>
          <cell r="AE178">
            <v>6500000</v>
          </cell>
          <cell r="AF178">
            <v>13000000</v>
          </cell>
          <cell r="AG178" t="str">
            <v>Nữ</v>
          </cell>
          <cell r="AH178">
            <v>29910</v>
          </cell>
          <cell r="AI178">
            <v>11</v>
          </cell>
          <cell r="AJ178" t="str">
            <v>0912305658</v>
          </cell>
          <cell r="AK178" t="str">
            <v>không có</v>
          </cell>
          <cell r="AL178" t="str">
            <v>yentth@tdj.vn</v>
          </cell>
          <cell r="AM178" t="str">
            <v>yentth@cnxgroup.vn</v>
          </cell>
          <cell r="AN178" t="str">
            <v>012985475</v>
          </cell>
          <cell r="AO178">
            <v>39256</v>
          </cell>
          <cell r="AP178" t="str">
            <v>Hà Nội</v>
          </cell>
          <cell r="AQ178" t="str">
            <v>P.901 nhà CT1, KĐT Mỹ Đình, Mễ Trì, Trần Văn Lai, Nam Từ Liêm, Hà Nội</v>
          </cell>
          <cell r="AR178" t="str">
            <v>P.901 nhà CT1, KĐT Mỹ Đình, Mễ Trì, Trần Văn Lai, Nam Từ Liêm, Hà Nội</v>
          </cell>
          <cell r="AS178" t="str">
            <v>Hoàng Mạnh Dũng</v>
          </cell>
          <cell r="AT178" t="str">
            <v>1981</v>
          </cell>
          <cell r="AU178" t="str">
            <v>Kinh tế</v>
          </cell>
          <cell r="AV178" t="str">
            <v>Hoàng Nhật Sơn</v>
          </cell>
          <cell r="AW178" t="str">
            <v>2007</v>
          </cell>
          <cell r="AX178">
            <v>0</v>
          </cell>
          <cell r="AY178">
            <v>0</v>
          </cell>
          <cell r="AZ178">
            <v>0</v>
          </cell>
          <cell r="BA178">
            <v>0</v>
          </cell>
          <cell r="BB178">
            <v>0</v>
          </cell>
          <cell r="BC178">
            <v>0</v>
          </cell>
          <cell r="BD178" t="str">
            <v>Bố Trần Xuân Lương: 0934455358</v>
          </cell>
          <cell r="BE178" t="str">
            <v>1. HV tài chính_x005F_x005F_x005F_x005F_x005F_x005F_x005F_x000D__x005F_x005F_x005F_x000D__x005F_x000D__x000D_
2. ĐH Quản trị tài chính</v>
          </cell>
          <cell r="BF178" t="str">
            <v>ĐH</v>
          </cell>
          <cell r="BG178" t="str">
            <v>Kế toán kiểm toán_x005F_x005F_x005F_x005F_x005F_x005F_x005F_x000D__x005F_x005F_x005F_x000D__x005F_x000D__x000D_
Kế toán doanh nghiệp</v>
          </cell>
          <cell r="BH178">
            <v>0</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cell r="CD178">
            <v>0</v>
          </cell>
          <cell r="CE178">
            <v>0</v>
          </cell>
          <cell r="CF178">
            <v>0</v>
          </cell>
          <cell r="CG178">
            <v>0</v>
          </cell>
          <cell r="CH178">
            <v>0</v>
          </cell>
          <cell r="CI178">
            <v>0</v>
          </cell>
          <cell r="CJ178">
            <v>0</v>
          </cell>
          <cell r="CK178">
            <v>0</v>
          </cell>
          <cell r="CL178">
            <v>0</v>
          </cell>
          <cell r="CM178">
            <v>0</v>
          </cell>
          <cell r="CN178">
            <v>0</v>
          </cell>
          <cell r="CO178">
            <v>0</v>
          </cell>
          <cell r="CP178">
            <v>0</v>
          </cell>
          <cell r="CQ178">
            <v>0</v>
          </cell>
          <cell r="CR178">
            <v>0</v>
          </cell>
          <cell r="CS178">
            <v>0</v>
          </cell>
          <cell r="CT178">
            <v>0</v>
          </cell>
          <cell r="CU178">
            <v>0</v>
          </cell>
          <cell r="CV178">
            <v>0</v>
          </cell>
          <cell r="CW178">
            <v>0</v>
          </cell>
          <cell r="CX178">
            <v>0</v>
          </cell>
          <cell r="CY178">
            <v>0</v>
          </cell>
          <cell r="CZ178">
            <v>0</v>
          </cell>
          <cell r="DA178">
            <v>0</v>
          </cell>
          <cell r="DB178">
            <v>0</v>
          </cell>
          <cell r="DC178">
            <v>0</v>
          </cell>
          <cell r="DD178">
            <v>0</v>
          </cell>
          <cell r="DE178">
            <v>0</v>
          </cell>
          <cell r="DF178">
            <v>0</v>
          </cell>
          <cell r="DG178">
            <v>0</v>
          </cell>
          <cell r="DH178">
            <v>0</v>
          </cell>
          <cell r="DI178">
            <v>0</v>
          </cell>
          <cell r="DJ178">
            <v>0</v>
          </cell>
          <cell r="DK178">
            <v>0</v>
          </cell>
          <cell r="DL178">
            <v>0</v>
          </cell>
          <cell r="DM178">
            <v>0</v>
          </cell>
          <cell r="DN178">
            <v>0</v>
          </cell>
          <cell r="DO178">
            <v>0</v>
          </cell>
          <cell r="DP178">
            <v>0</v>
          </cell>
          <cell r="DQ178">
            <v>0</v>
          </cell>
          <cell r="DR178">
            <v>0</v>
          </cell>
          <cell r="DS178">
            <v>0</v>
          </cell>
          <cell r="DT178">
            <v>0</v>
          </cell>
          <cell r="DU178">
            <v>0</v>
          </cell>
          <cell r="DV178">
            <v>1.4582689063645836E-303</v>
          </cell>
          <cell r="DW178">
            <v>0</v>
          </cell>
          <cell r="DX178">
            <v>0</v>
          </cell>
          <cell r="DY178">
            <v>0</v>
          </cell>
          <cell r="DZ178">
            <v>0</v>
          </cell>
          <cell r="EA178">
            <v>0</v>
          </cell>
          <cell r="EB178">
            <v>0</v>
          </cell>
          <cell r="EC178">
            <v>0</v>
          </cell>
          <cell r="ED178">
            <v>0</v>
          </cell>
          <cell r="EE178">
            <v>0</v>
          </cell>
          <cell r="EF178">
            <v>0</v>
          </cell>
          <cell r="EG178" t="e">
            <v>#NULL!</v>
          </cell>
          <cell r="EH178">
            <v>0</v>
          </cell>
          <cell r="EI178">
            <v>0</v>
          </cell>
          <cell r="EJ178">
            <v>0</v>
          </cell>
          <cell r="EK178">
            <v>0</v>
          </cell>
          <cell r="EL178">
            <v>0</v>
          </cell>
          <cell r="EM178">
            <v>0</v>
          </cell>
          <cell r="EN178">
            <v>0</v>
          </cell>
          <cell r="EO178" t="e">
            <v>#NULL!</v>
          </cell>
          <cell r="EP178">
            <v>0</v>
          </cell>
          <cell r="EQ178">
            <v>0</v>
          </cell>
          <cell r="ER178">
            <v>0</v>
          </cell>
          <cell r="ES178">
            <v>0</v>
          </cell>
          <cell r="ET178">
            <v>0</v>
          </cell>
          <cell r="EU178">
            <v>0</v>
          </cell>
          <cell r="EV178">
            <v>0</v>
          </cell>
          <cell r="EW178">
            <v>0</v>
          </cell>
          <cell r="EX178">
            <v>0</v>
          </cell>
          <cell r="EY178">
            <v>0</v>
          </cell>
        </row>
        <row r="179">
          <cell r="C179">
            <v>10125</v>
          </cell>
          <cell r="D179" t="str">
            <v>Nguyễn Văn Tú</v>
          </cell>
          <cell r="E179" t="str">
            <v>C3</v>
          </cell>
          <cell r="F179" t="str">
            <v>Công ty CP Thương mại và Xây dựng Công nghệ Xanh</v>
          </cell>
          <cell r="G179">
            <v>0</v>
          </cell>
          <cell r="H179" t="str">
            <v>Khối Kỹ thuật - Dự án</v>
          </cell>
          <cell r="I179" t="str">
            <v>Ban Đấu thầu - Mua hàng</v>
          </cell>
          <cell r="J179" t="str">
            <v>Phòng Đấu thầu Hợp đồng</v>
          </cell>
          <cell r="K179" t="str">
            <v>Phòng Đấu thầu Hợp đồng</v>
          </cell>
          <cell r="L179" t="str">
            <v>Chuyên viên đấu thầu hợp đồng</v>
          </cell>
          <cell r="M179" t="str">
            <v>C3</v>
          </cell>
          <cell r="N179">
            <v>42226</v>
          </cell>
          <cell r="O179">
            <v>42870</v>
          </cell>
          <cell r="P179" t="str">
            <v>375/2017/HĐLĐ-CNX</v>
          </cell>
          <cell r="Q179" t="str">
            <v>XĐTH</v>
          </cell>
          <cell r="R179" t="str">
            <v>3. Từ 24 đến dưới 36 tháng</v>
          </cell>
          <cell r="S179">
            <v>42870</v>
          </cell>
          <cell r="T179">
            <v>43830</v>
          </cell>
          <cell r="U179" t="str">
            <v>01</v>
          </cell>
          <cell r="V179">
            <v>-792</v>
          </cell>
          <cell r="W179" t="str">
            <v>CT</v>
          </cell>
          <cell r="X179">
            <v>0</v>
          </cell>
          <cell r="Y179">
            <v>0.46027397260273972</v>
          </cell>
          <cell r="Z179">
            <v>42870</v>
          </cell>
          <cell r="AA179">
            <v>7200000</v>
          </cell>
          <cell r="AB179">
            <v>0</v>
          </cell>
          <cell r="AC179">
            <v>0</v>
          </cell>
          <cell r="AD179">
            <v>0</v>
          </cell>
          <cell r="AE179">
            <v>7200000</v>
          </cell>
          <cell r="AF179">
            <v>14400000</v>
          </cell>
          <cell r="AG179" t="str">
            <v>Nam</v>
          </cell>
          <cell r="AH179">
            <v>31860</v>
          </cell>
          <cell r="AI179">
            <v>3</v>
          </cell>
          <cell r="AJ179" t="str">
            <v>0914760886</v>
          </cell>
          <cell r="AK179" t="str">
            <v>tunguyen2403@gmail.com</v>
          </cell>
          <cell r="AL179" t="str">
            <v>tunv@tdj.vn</v>
          </cell>
          <cell r="AM179" t="str">
            <v>tunv@cnxgroup.vn</v>
          </cell>
          <cell r="AN179" t="str">
            <v>121540246</v>
          </cell>
          <cell r="AO179">
            <v>41498</v>
          </cell>
          <cell r="AP179" t="str">
            <v>Bắc Giang</v>
          </cell>
          <cell r="AQ179" t="str">
            <v>Phòng 302 CT9A, KĐT Đặng Xá, Gia Lâm, Hà Nội</v>
          </cell>
          <cell r="AR179" t="str">
            <v>Phòng 302 CT9A, KĐT Đặng Xá, Gia Lâm, Hà Nội</v>
          </cell>
          <cell r="AS179" t="str">
            <v>Phạm Thị Hà</v>
          </cell>
          <cell r="AT179">
            <v>1988</v>
          </cell>
          <cell r="AU179" t="str">
            <v>Kế toán</v>
          </cell>
          <cell r="AV179" t="str">
            <v>Nguyễn Tùng Lâm</v>
          </cell>
          <cell r="AW179">
            <v>2016</v>
          </cell>
          <cell r="AX179">
            <v>0</v>
          </cell>
          <cell r="AY179">
            <v>0</v>
          </cell>
          <cell r="AZ179">
            <v>0</v>
          </cell>
          <cell r="BA179">
            <v>0</v>
          </cell>
          <cell r="BB179">
            <v>0</v>
          </cell>
          <cell r="BC179">
            <v>0</v>
          </cell>
          <cell r="BD179" t="str">
            <v>Bổ sung</v>
          </cell>
          <cell r="BE179" t="str">
            <v>ĐH XD: kỹ sư XD công trình biển và dầu khí</v>
          </cell>
          <cell r="BF179" t="str">
            <v>ĐH</v>
          </cell>
          <cell r="BG179">
            <v>0</v>
          </cell>
          <cell r="BH179">
            <v>0</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cell r="CB179">
            <v>0</v>
          </cell>
          <cell r="CC179">
            <v>0</v>
          </cell>
          <cell r="CD179">
            <v>0</v>
          </cell>
          <cell r="CE179">
            <v>0</v>
          </cell>
          <cell r="CF179">
            <v>0</v>
          </cell>
          <cell r="CG179">
            <v>0</v>
          </cell>
          <cell r="CH179">
            <v>0</v>
          </cell>
          <cell r="CI179">
            <v>0</v>
          </cell>
          <cell r="CJ179">
            <v>0</v>
          </cell>
          <cell r="CK179">
            <v>0</v>
          </cell>
          <cell r="CL179">
            <v>1.3350660454822086E-306</v>
          </cell>
          <cell r="CM179">
            <v>0</v>
          </cell>
          <cell r="CN179">
            <v>0</v>
          </cell>
          <cell r="CO179">
            <v>0</v>
          </cell>
          <cell r="CP179">
            <v>0</v>
          </cell>
          <cell r="CQ179">
            <v>0</v>
          </cell>
          <cell r="CR179">
            <v>0</v>
          </cell>
          <cell r="CS179">
            <v>0</v>
          </cell>
          <cell r="CT179">
            <v>0</v>
          </cell>
          <cell r="CU179">
            <v>0</v>
          </cell>
          <cell r="CV179">
            <v>0</v>
          </cell>
          <cell r="CW179">
            <v>0</v>
          </cell>
          <cell r="CX179">
            <v>0</v>
          </cell>
          <cell r="CY179">
            <v>0</v>
          </cell>
          <cell r="CZ179">
            <v>0</v>
          </cell>
          <cell r="DA179">
            <v>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0</v>
          </cell>
          <cell r="DR179">
            <v>0</v>
          </cell>
          <cell r="DS179">
            <v>0</v>
          </cell>
          <cell r="DT179">
            <v>0</v>
          </cell>
          <cell r="DU179">
            <v>0</v>
          </cell>
          <cell r="DV179">
            <v>0</v>
          </cell>
          <cell r="DW179">
            <v>0</v>
          </cell>
          <cell r="DX179">
            <v>4.4505848552708364E-308</v>
          </cell>
          <cell r="DY179">
            <v>0</v>
          </cell>
          <cell r="DZ179">
            <v>0</v>
          </cell>
          <cell r="EA179">
            <v>0</v>
          </cell>
          <cell r="EB179">
            <v>0</v>
          </cell>
          <cell r="EC179">
            <v>0</v>
          </cell>
          <cell r="ED179">
            <v>0</v>
          </cell>
          <cell r="EE179">
            <v>0</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0</v>
          </cell>
          <cell r="EW179">
            <v>0</v>
          </cell>
          <cell r="EX179">
            <v>0</v>
          </cell>
          <cell r="EY179">
            <v>0</v>
          </cell>
        </row>
        <row r="180">
          <cell r="C180">
            <v>10126</v>
          </cell>
          <cell r="D180" t="str">
            <v>Nguyễn Quang Anh Vũ</v>
          </cell>
          <cell r="E180" t="str">
            <v>C3</v>
          </cell>
          <cell r="F180" t="str">
            <v>Công ty CP Thương mại và Xây dựng Công nghệ Xanh</v>
          </cell>
          <cell r="G180">
            <v>0</v>
          </cell>
          <cell r="H180" t="str">
            <v>Khối Kỹ thuật - Dự án</v>
          </cell>
          <cell r="I180" t="str">
            <v>Ban Đấu thầu - Mua hàng</v>
          </cell>
          <cell r="J180" t="str">
            <v>Phòng Đấu thầu Hợp đồng</v>
          </cell>
          <cell r="K180" t="str">
            <v>Phòng Đấu thầu Hợp đồng</v>
          </cell>
          <cell r="L180" t="str">
            <v>Chuyên viên đấu thầu hợp đồng</v>
          </cell>
          <cell r="M180" t="str">
            <v>C3</v>
          </cell>
          <cell r="N180">
            <v>41717</v>
          </cell>
          <cell r="O180">
            <v>42870</v>
          </cell>
          <cell r="P180" t="str">
            <v>376/2017/HĐLĐ-CNX</v>
          </cell>
          <cell r="Q180" t="str">
            <v>XĐTH</v>
          </cell>
          <cell r="R180" t="str">
            <v>2. Từ 12 đến dưới 24 tháng</v>
          </cell>
          <cell r="S180">
            <v>42870</v>
          </cell>
          <cell r="T180">
            <v>43251</v>
          </cell>
          <cell r="U180" t="str">
            <v>01</v>
          </cell>
          <cell r="V180">
            <v>-213</v>
          </cell>
          <cell r="W180" t="str">
            <v>CT</v>
          </cell>
          <cell r="X180">
            <v>0</v>
          </cell>
          <cell r="Y180">
            <v>0.46027397260273972</v>
          </cell>
          <cell r="Z180">
            <v>42870</v>
          </cell>
          <cell r="AA180">
            <v>7475000</v>
          </cell>
          <cell r="AB180">
            <v>0</v>
          </cell>
          <cell r="AC180">
            <v>0</v>
          </cell>
          <cell r="AD180">
            <v>0</v>
          </cell>
          <cell r="AE180">
            <v>7475000</v>
          </cell>
          <cell r="AF180">
            <v>14950000</v>
          </cell>
          <cell r="AG180" t="str">
            <v>Nam</v>
          </cell>
          <cell r="AH180">
            <v>30967</v>
          </cell>
          <cell r="AI180">
            <v>10</v>
          </cell>
          <cell r="AJ180" t="str">
            <v>0989330113</v>
          </cell>
          <cell r="AK180" t="str">
            <v>không có</v>
          </cell>
          <cell r="AL180" t="str">
            <v>vunqa@tdj.vn</v>
          </cell>
          <cell r="AM180" t="str">
            <v>vunqa@cnxgroup.vn</v>
          </cell>
          <cell r="AN180" t="str">
            <v>026084001015</v>
          </cell>
          <cell r="AO180">
            <v>42256</v>
          </cell>
          <cell r="AP180" t="str">
            <v>Hà Nội</v>
          </cell>
          <cell r="AQ180" t="str">
            <v>P1213, nhà B6A Nam Trung Yên, Cầu Giấy, Hà Nội</v>
          </cell>
          <cell r="AR180" t="str">
            <v>P1213, nhà B6A Nam Trung Yên, Cầu Giấy, Hà Nội</v>
          </cell>
          <cell r="AS180" t="str">
            <v>Lê Thị Thuỳ Vân</v>
          </cell>
          <cell r="AT180">
            <v>1986</v>
          </cell>
          <cell r="AU180" t="str">
            <v>Nhân viên văn phòng</v>
          </cell>
          <cell r="AV180" t="str">
            <v>Nguyễn Lê Thảo Ly</v>
          </cell>
          <cell r="AW180">
            <v>2013</v>
          </cell>
          <cell r="AX180">
            <v>0</v>
          </cell>
          <cell r="AY180">
            <v>0</v>
          </cell>
          <cell r="AZ180">
            <v>0</v>
          </cell>
          <cell r="BA180">
            <v>0</v>
          </cell>
          <cell r="BB180">
            <v>0</v>
          </cell>
          <cell r="BC180">
            <v>0</v>
          </cell>
          <cell r="BD180" t="str">
            <v xml:space="preserve">0976696990 </v>
          </cell>
          <cell r="BE180" t="str">
            <v>1. ĐH Giao thông vận tải: Kinh tế XD_x005F_x005F_x005F_x005F_x005F_x005F_x005F_x000D__x005F_x005F_x005F_x000D__x005F_x000D__x000D_
2. ĐH Giao thông vận tải: Thạc sỹ kinh tế</v>
          </cell>
          <cell r="BF180" t="str">
            <v>Thạc sỹ</v>
          </cell>
          <cell r="BG180">
            <v>0</v>
          </cell>
          <cell r="BH180">
            <v>0</v>
          </cell>
          <cell r="BI180">
            <v>0</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H180">
            <v>0</v>
          </cell>
          <cell r="CI180">
            <v>0</v>
          </cell>
          <cell r="CJ180">
            <v>0</v>
          </cell>
          <cell r="CK180">
            <v>0</v>
          </cell>
          <cell r="CL180">
            <v>0</v>
          </cell>
          <cell r="CM180">
            <v>0</v>
          </cell>
          <cell r="CN180">
            <v>0</v>
          </cell>
          <cell r="CO180">
            <v>0</v>
          </cell>
          <cell r="CP180">
            <v>0</v>
          </cell>
          <cell r="CQ180">
            <v>0</v>
          </cell>
          <cell r="CR180">
            <v>0</v>
          </cell>
          <cell r="CS180">
            <v>0</v>
          </cell>
          <cell r="CT180">
            <v>0</v>
          </cell>
          <cell r="CU180">
            <v>0</v>
          </cell>
          <cell r="CV180">
            <v>0</v>
          </cell>
          <cell r="CW180">
            <v>0</v>
          </cell>
          <cell r="CX180">
            <v>0</v>
          </cell>
          <cell r="CY180">
            <v>0</v>
          </cell>
          <cell r="CZ180">
            <v>0</v>
          </cell>
          <cell r="DA180">
            <v>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0</v>
          </cell>
          <cell r="DR180">
            <v>0</v>
          </cell>
          <cell r="DS180">
            <v>0</v>
          </cell>
          <cell r="DT180">
            <v>0</v>
          </cell>
          <cell r="DU180">
            <v>0</v>
          </cell>
          <cell r="DV180">
            <v>0</v>
          </cell>
          <cell r="DW180">
            <v>0</v>
          </cell>
          <cell r="DX180">
            <v>0</v>
          </cell>
          <cell r="DY180">
            <v>0</v>
          </cell>
          <cell r="DZ180">
            <v>0</v>
          </cell>
          <cell r="EA180">
            <v>0</v>
          </cell>
          <cell r="EB180" t="str">
            <v>1. Đang tham gia BHXH</v>
          </cell>
          <cell r="EC180">
            <v>0</v>
          </cell>
          <cell r="ED180">
            <v>0</v>
          </cell>
          <cell r="EE180">
            <v>0</v>
          </cell>
          <cell r="EF180">
            <v>0</v>
          </cell>
          <cell r="EG180">
            <v>0</v>
          </cell>
          <cell r="EH180">
            <v>0</v>
          </cell>
          <cell r="EI180">
            <v>0</v>
          </cell>
          <cell r="EJ180">
            <v>0</v>
          </cell>
          <cell r="EK180">
            <v>0</v>
          </cell>
          <cell r="EL180">
            <v>0</v>
          </cell>
          <cell r="EM180">
            <v>0</v>
          </cell>
          <cell r="EN180">
            <v>0</v>
          </cell>
          <cell r="EO180">
            <v>0</v>
          </cell>
          <cell r="EP180">
            <v>0</v>
          </cell>
          <cell r="EQ180">
            <v>0</v>
          </cell>
          <cell r="ER180">
            <v>0</v>
          </cell>
          <cell r="ES180">
            <v>0</v>
          </cell>
          <cell r="ET180">
            <v>0</v>
          </cell>
          <cell r="EU180">
            <v>0</v>
          </cell>
          <cell r="EV180">
            <v>0</v>
          </cell>
          <cell r="EW180">
            <v>0</v>
          </cell>
          <cell r="EX180">
            <v>0</v>
          </cell>
          <cell r="EY180">
            <v>0</v>
          </cell>
        </row>
        <row r="181">
          <cell r="C181">
            <v>10088</v>
          </cell>
          <cell r="D181" t="str">
            <v>Nguyễn Thị Thủy</v>
          </cell>
          <cell r="E181" t="str">
            <v>C3</v>
          </cell>
          <cell r="F181" t="str">
            <v>Công ty CP Thương mại và Xây dựng Công nghệ Xanh</v>
          </cell>
          <cell r="G181" t="str">
            <v>G</v>
          </cell>
          <cell r="H181" t="str">
            <v>Khối Kỹ thuật - Dự án</v>
          </cell>
          <cell r="I181" t="str">
            <v>Ban Đấu thầu - Mua hàng</v>
          </cell>
          <cell r="J181" t="str">
            <v>Phòng Mua hàng</v>
          </cell>
          <cell r="K181" t="str">
            <v>Phòng Mua hàng</v>
          </cell>
          <cell r="L181" t="str">
            <v>Nhân viên theo dõi kế hoạch cung ứng</v>
          </cell>
          <cell r="M181" t="str">
            <v>C3</v>
          </cell>
          <cell r="N181">
            <v>42499</v>
          </cell>
          <cell r="O181">
            <v>42499</v>
          </cell>
          <cell r="P181" t="str">
            <v>289/2017/HĐLĐ-CNX</v>
          </cell>
          <cell r="Q181" t="str">
            <v>XĐTH</v>
          </cell>
          <cell r="R181" t="str">
            <v>3. Từ 24 đến dưới 36 tháng</v>
          </cell>
          <cell r="S181">
            <v>42917</v>
          </cell>
          <cell r="T181">
            <v>43646</v>
          </cell>
          <cell r="U181" t="str">
            <v>02</v>
          </cell>
          <cell r="V181">
            <v>-608</v>
          </cell>
          <cell r="W181" t="str">
            <v>CT</v>
          </cell>
          <cell r="X181">
            <v>0</v>
          </cell>
          <cell r="Y181">
            <v>1.4767123287671233</v>
          </cell>
          <cell r="Z181">
            <v>42826</v>
          </cell>
          <cell r="AA181">
            <v>6075000</v>
          </cell>
          <cell r="AB181">
            <v>0</v>
          </cell>
          <cell r="AC181">
            <v>0</v>
          </cell>
          <cell r="AD181">
            <v>0</v>
          </cell>
          <cell r="AE181">
            <v>6075000</v>
          </cell>
          <cell r="AF181">
            <v>12150000</v>
          </cell>
          <cell r="AG181" t="str">
            <v>Nữ</v>
          </cell>
          <cell r="AH181">
            <v>31304</v>
          </cell>
          <cell r="AI181">
            <v>9</v>
          </cell>
          <cell r="AJ181" t="str">
            <v>01634405461</v>
          </cell>
          <cell r="AK181" t="str">
            <v>nguyenthuyht1285@gmail.com</v>
          </cell>
          <cell r="AL181" t="str">
            <v>thuynt@tdj.vn</v>
          </cell>
          <cell r="AM181" t="str">
            <v>thuynt@cnxgroup.vn</v>
          </cell>
          <cell r="AN181">
            <v>111981266</v>
          </cell>
          <cell r="AO181">
            <v>41500</v>
          </cell>
          <cell r="AP181" t="str">
            <v>Hà Nội</v>
          </cell>
          <cell r="AQ181" t="str">
            <v>Phượng Mỹ, Mỹ Hưng, Thanh Oai, Hà Nội</v>
          </cell>
          <cell r="AR181" t="str">
            <v>Phượng Mỹ, Mỹ Hưng, Thanh Oai, Hà Nội</v>
          </cell>
          <cell r="AS181" t="str">
            <v>Lê Văn Du</v>
          </cell>
          <cell r="AT181" t="str">
            <v>1985</v>
          </cell>
          <cell r="AU181" t="str">
            <v>Kỹ sư xây dựng</v>
          </cell>
          <cell r="AV181" t="str">
            <v>Lê Gia Bảo</v>
          </cell>
          <cell r="AW181" t="str">
            <v>2013</v>
          </cell>
          <cell r="AX181">
            <v>0</v>
          </cell>
          <cell r="AY181">
            <v>0</v>
          </cell>
          <cell r="AZ181">
            <v>0</v>
          </cell>
          <cell r="BA181">
            <v>0</v>
          </cell>
          <cell r="BB181">
            <v>0</v>
          </cell>
          <cell r="BC181">
            <v>0</v>
          </cell>
          <cell r="BD181" t="str">
            <v>Mẹ Nguyễn Thị Dinh: 01684474396</v>
          </cell>
          <cell r="BE181" t="str">
            <v>ĐH Công nghiệp Hà Nội</v>
          </cell>
          <cell r="BF181" t="str">
            <v>ĐH</v>
          </cell>
          <cell r="BG181">
            <v>0</v>
          </cell>
          <cell r="BH181" t="str">
            <v>1. Chứng chỉ đào tạo kế toán máy_x005F_x005F_x005F_x005F_x005F_x005F_x005F_x000D__x005F_x005F_x005F_x000D__x005F_x000D__x000D_
2. Chứng chỉ tin học văn phòng</v>
          </cell>
          <cell r="BI181" t="str">
            <v>8033972887</v>
          </cell>
          <cell r="BJ181">
            <v>8033972887</v>
          </cell>
          <cell r="BK181">
            <v>1</v>
          </cell>
          <cell r="BL181" t="str">
            <v>0116134988</v>
          </cell>
          <cell r="BM181">
            <v>0</v>
          </cell>
          <cell r="BN181" t="str">
            <v>2. NLĐ gửi Cty</v>
          </cell>
          <cell r="BO181" t="str">
            <v>1. Đang tham gia BHXH</v>
          </cell>
          <cell r="BP181" t="str">
            <v>1. 2008-2014: kế toán viên - Công ty Constrexim_x005F_x005F_x005F_x005F_x005F_x005F_x005F_x000D__x005F_x005F_x005F_x000D__x005F_x000D__x000D_
2. 10/2014-2016: nhân viên - Công ty XD Bắc Hà</v>
          </cell>
          <cell r="BQ181">
            <v>5</v>
          </cell>
          <cell r="BR181">
            <v>42499</v>
          </cell>
          <cell r="BS181">
            <v>0</v>
          </cell>
          <cell r="BT181">
            <v>1.48</v>
          </cell>
          <cell r="BU181">
            <v>6.48</v>
          </cell>
          <cell r="BV181" t="str">
            <v>01PT</v>
          </cell>
          <cell r="BW181" t="str">
            <v>01BG+01PT</v>
          </cell>
          <cell r="BX181" t="str">
            <v>01PTCC</v>
          </cell>
          <cell r="BY181" t="str">
            <v>01PTCC</v>
          </cell>
          <cell r="BZ181" t="str">
            <v>THIẾU</v>
          </cell>
          <cell r="CA181" t="str">
            <v>01BG</v>
          </cell>
          <cell r="CB181" t="str">
            <v>01PTCC Bằng TNĐH công nghiệp Hà Nội - ngành Kế toán</v>
          </cell>
          <cell r="CC181">
            <v>0</v>
          </cell>
          <cell r="CD181" t="str">
            <v>01PTCC Chứng chỉ đào tạo kế toán máy</v>
          </cell>
          <cell r="CE181" t="str">
            <v>01PTCC Chứng chỉ tin học văn phòng</v>
          </cell>
          <cell r="CF181">
            <v>0</v>
          </cell>
          <cell r="CG181" t="str">
            <v>THIẾU</v>
          </cell>
          <cell r="CH181">
            <v>42499</v>
          </cell>
          <cell r="CI181">
            <v>3800000</v>
          </cell>
          <cell r="CJ181">
            <v>0</v>
          </cell>
          <cell r="CK181">
            <v>5200000</v>
          </cell>
          <cell r="CL181">
            <v>9000000</v>
          </cell>
          <cell r="CM181">
            <v>42736</v>
          </cell>
          <cell r="CN181">
            <v>4050000</v>
          </cell>
          <cell r="CO181">
            <v>0</v>
          </cell>
          <cell r="CP181">
            <v>4950000</v>
          </cell>
          <cell r="CQ181">
            <v>9000000</v>
          </cell>
          <cell r="CR181">
            <v>42826</v>
          </cell>
          <cell r="CS181">
            <v>6075000</v>
          </cell>
          <cell r="CT181">
            <v>0</v>
          </cell>
          <cell r="CU181">
            <v>6075000</v>
          </cell>
          <cell r="CV181">
            <v>12150000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42499</v>
          </cell>
          <cell r="DR181">
            <v>0</v>
          </cell>
          <cell r="DS181" t="str">
            <v>Ban Đấu thầu - Mua hàng</v>
          </cell>
          <cell r="DT181" t="str">
            <v>Bộ phận Mua hàng</v>
          </cell>
          <cell r="DU181" t="str">
            <v>Nhân viên đặt hàng</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42838</v>
          </cell>
          <cell r="EW181" t="str">
            <v>THỔ</v>
          </cell>
          <cell r="EX181" t="str">
            <v>105003272605</v>
          </cell>
          <cell r="EY181" t="str">
            <v>Hà Nội</v>
          </cell>
        </row>
        <row r="182">
          <cell r="C182">
            <v>10092</v>
          </cell>
          <cell r="D182" t="str">
            <v>Cao Thị Hồng Nhung</v>
          </cell>
          <cell r="E182" t="str">
            <v>C3</v>
          </cell>
          <cell r="F182" t="str">
            <v>Công ty CP Thương mại và Xây dựng Công nghệ Xanh</v>
          </cell>
          <cell r="G182" t="str">
            <v>F</v>
          </cell>
          <cell r="H182" t="str">
            <v>Khối Kỹ thuật - Dự án</v>
          </cell>
          <cell r="I182" t="str">
            <v>Ban Đấu thầu - Mua hàng</v>
          </cell>
          <cell r="J182" t="str">
            <v>Phòng Mua hàng</v>
          </cell>
          <cell r="K182" t="str">
            <v>Phòng Mua hàng</v>
          </cell>
          <cell r="L182" t="str">
            <v>Phụ trách Vật tư trong nước</v>
          </cell>
          <cell r="M182" t="str">
            <v>C3</v>
          </cell>
          <cell r="N182">
            <v>42494</v>
          </cell>
          <cell r="O182">
            <v>42494</v>
          </cell>
          <cell r="P182" t="str">
            <v>295/2017/HĐLĐ-CNX</v>
          </cell>
          <cell r="Q182" t="str">
            <v>XĐTH</v>
          </cell>
          <cell r="R182" t="str">
            <v>3. Từ 24 đến dưới 36 tháng</v>
          </cell>
          <cell r="S182">
            <v>42887</v>
          </cell>
          <cell r="T182">
            <v>43830</v>
          </cell>
          <cell r="U182" t="str">
            <v>02</v>
          </cell>
          <cell r="V182">
            <v>-792</v>
          </cell>
          <cell r="W182" t="str">
            <v>CT</v>
          </cell>
          <cell r="X182">
            <v>0</v>
          </cell>
          <cell r="Y182">
            <v>1.4904109589041097</v>
          </cell>
          <cell r="Z182">
            <v>43009</v>
          </cell>
          <cell r="AA182">
            <v>9250000</v>
          </cell>
          <cell r="AB182">
            <v>0</v>
          </cell>
          <cell r="AC182">
            <v>0</v>
          </cell>
          <cell r="AD182">
            <v>0</v>
          </cell>
          <cell r="AE182">
            <v>9250000</v>
          </cell>
          <cell r="AF182">
            <v>18500000</v>
          </cell>
          <cell r="AG182" t="str">
            <v>Nữ</v>
          </cell>
          <cell r="AH182">
            <v>30020</v>
          </cell>
          <cell r="AI182">
            <v>3</v>
          </cell>
          <cell r="AJ182" t="str">
            <v>0904504646</v>
          </cell>
          <cell r="AK182" t="str">
            <v>caonhungvt@gmail.com</v>
          </cell>
          <cell r="AL182" t="str">
            <v>nhungcth@tdj.vn</v>
          </cell>
          <cell r="AM182" t="str">
            <v>nhungcth@cnxgroup.vn</v>
          </cell>
          <cell r="AN182" t="str">
            <v>162343203</v>
          </cell>
          <cell r="AO182">
            <v>38680</v>
          </cell>
          <cell r="AP182" t="str">
            <v>Nam Định</v>
          </cell>
          <cell r="AQ182" t="str">
            <v>Tổ 5, Tư Đình, Long Biên, Hà Nội</v>
          </cell>
          <cell r="AR182" t="str">
            <v>Tổ 5, Tư Đình, Long Biên, Hà Nội</v>
          </cell>
          <cell r="AS182" t="str">
            <v>Phan Chính Biên</v>
          </cell>
          <cell r="AT182" t="str">
            <v>1981</v>
          </cell>
          <cell r="AU182" t="str">
            <v>Kỹ sư xây dựng</v>
          </cell>
          <cell r="AV182" t="str">
            <v>Phan Cao Minh</v>
          </cell>
          <cell r="AW182" t="str">
            <v>2008</v>
          </cell>
          <cell r="AX182" t="str">
            <v>Phan Hà My</v>
          </cell>
          <cell r="AY182" t="str">
            <v>2012</v>
          </cell>
          <cell r="AZ182">
            <v>0</v>
          </cell>
          <cell r="BA182">
            <v>0</v>
          </cell>
          <cell r="BB182">
            <v>0</v>
          </cell>
          <cell r="BC182">
            <v>0</v>
          </cell>
          <cell r="BD182" t="str">
            <v>Chồng Phan Chính Biên: 0902179007</v>
          </cell>
          <cell r="BE182" t="str">
            <v>ĐH Kiến trúc Hà nội</v>
          </cell>
          <cell r="BF182" t="str">
            <v>ĐH</v>
          </cell>
          <cell r="BG182">
            <v>0</v>
          </cell>
          <cell r="BH182" t="str">
            <v>Chứng chỉ tiếng anh và tin học văn phòng</v>
          </cell>
          <cell r="BI182" t="str">
            <v>0600563290</v>
          </cell>
          <cell r="BJ182">
            <v>600563290</v>
          </cell>
          <cell r="BK182">
            <v>0</v>
          </cell>
          <cell r="BL182" t="str">
            <v>0106057222</v>
          </cell>
          <cell r="BM182">
            <v>0</v>
          </cell>
          <cell r="BN182">
            <v>0</v>
          </cell>
          <cell r="BO182" t="str">
            <v>1. Đang tham gia BHXH</v>
          </cell>
          <cell r="BP182" t="str">
            <v>1.2012-2016" quản lý M&amp;E - Công ty Vincom</v>
          </cell>
          <cell r="BQ182">
            <v>6</v>
          </cell>
          <cell r="BR182">
            <v>42494</v>
          </cell>
          <cell r="BS182">
            <v>0</v>
          </cell>
          <cell r="BT182">
            <v>1.49</v>
          </cell>
          <cell r="BU182">
            <v>7.49</v>
          </cell>
          <cell r="BV182" t="str">
            <v>01PT</v>
          </cell>
          <cell r="BW182" t="str">
            <v>01BG+01PT</v>
          </cell>
          <cell r="BX182" t="str">
            <v>01PT</v>
          </cell>
          <cell r="BY182" t="str">
            <v>01PT</v>
          </cell>
          <cell r="BZ182" t="str">
            <v>02PT</v>
          </cell>
          <cell r="CA182" t="str">
            <v>THIẾU</v>
          </cell>
          <cell r="CB182" t="str">
            <v>01PT Bằng Kỹ sư TNĐH Kiến trúc Hà Nội - Cấp thoát nước (Hệ vừa học vừa làm)</v>
          </cell>
          <cell r="CC182" t="str">
            <v>01PT Bằng TN Cao đẳng trường CĐ Xây dựng số 1 - ngành Cấp thoát nước.</v>
          </cell>
          <cell r="CD182" t="str">
            <v>Chứng chỉ tin học văn phòng trình độ B</v>
          </cell>
          <cell r="CE182">
            <v>0</v>
          </cell>
          <cell r="CF182">
            <v>0</v>
          </cell>
          <cell r="CG182">
            <v>0</v>
          </cell>
          <cell r="CH182">
            <v>42494</v>
          </cell>
          <cell r="CI182">
            <v>4200000</v>
          </cell>
          <cell r="CJ182">
            <v>0</v>
          </cell>
          <cell r="CK182">
            <v>10800000</v>
          </cell>
          <cell r="CL182">
            <v>15000000</v>
          </cell>
          <cell r="CM182">
            <v>42826</v>
          </cell>
          <cell r="CN182">
            <v>8250000</v>
          </cell>
          <cell r="CO182">
            <v>0</v>
          </cell>
          <cell r="CP182">
            <v>8250000</v>
          </cell>
          <cell r="CQ182">
            <v>16500000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42494</v>
          </cell>
          <cell r="DR182" t="str">
            <v>Khối Thực hiện dự án</v>
          </cell>
          <cell r="DS182" t="str">
            <v>Ban Đấu thầu - Mua hàng</v>
          </cell>
          <cell r="DT182" t="str">
            <v>Bộ phận Mua hàng</v>
          </cell>
          <cell r="DU182" t="str">
            <v>Nhân viên mua hàng</v>
          </cell>
          <cell r="DV182">
            <v>43009</v>
          </cell>
          <cell r="DW182" t="str">
            <v>Khối Kỹ thuật - Dự án</v>
          </cell>
          <cell r="DX182" t="str">
            <v>Ban Đấu thầu - Mua hàng</v>
          </cell>
          <cell r="DY182" t="str">
            <v>Phòng Mua hàng</v>
          </cell>
          <cell r="DZ182" t="str">
            <v>Phụ trách Vật tư trong nước</v>
          </cell>
          <cell r="EA182">
            <v>0</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42838</v>
          </cell>
          <cell r="EW182" t="str">
            <v>KIM</v>
          </cell>
          <cell r="EX182" t="str">
            <v>103002307546</v>
          </cell>
          <cell r="EY182" t="str">
            <v>Nam Định</v>
          </cell>
        </row>
        <row r="183">
          <cell r="C183">
            <v>10109</v>
          </cell>
          <cell r="D183" t="str">
            <v>Nguyễn Quang Ngọc</v>
          </cell>
          <cell r="E183" t="str">
            <v>C3</v>
          </cell>
          <cell r="F183" t="str">
            <v>Công ty CP Thương mại và Xây dựng Công nghệ Xanh</v>
          </cell>
          <cell r="G183">
            <v>0</v>
          </cell>
          <cell r="H183" t="str">
            <v>Khối Kỹ thuật - Dự án</v>
          </cell>
          <cell r="I183" t="str">
            <v>Ban Kỹ thuật</v>
          </cell>
          <cell r="J183" t="str">
            <v>Ban Kỹ thuật</v>
          </cell>
          <cell r="K183" t="str">
            <v>Ban Kỹ thuật</v>
          </cell>
          <cell r="L183" t="str">
            <v>Giám đốc Ban Kỹ thuật</v>
          </cell>
          <cell r="M183" t="str">
            <v>C3</v>
          </cell>
          <cell r="N183">
            <v>42790</v>
          </cell>
          <cell r="O183">
            <v>42790</v>
          </cell>
          <cell r="P183" t="str">
            <v>345/2017/HĐLĐ-CNX</v>
          </cell>
          <cell r="Q183" t="str">
            <v>XĐTH</v>
          </cell>
          <cell r="R183" t="str">
            <v>2. Từ 12 đến dưới 24 tháng</v>
          </cell>
          <cell r="S183">
            <v>42850</v>
          </cell>
          <cell r="T183">
            <v>43220</v>
          </cell>
          <cell r="U183" t="str">
            <v>01</v>
          </cell>
          <cell r="V183">
            <v>-182</v>
          </cell>
          <cell r="W183" t="str">
            <v>CT</v>
          </cell>
          <cell r="X183">
            <v>0</v>
          </cell>
          <cell r="Y183">
            <v>0.67945205479452053</v>
          </cell>
          <cell r="Z183">
            <v>42948</v>
          </cell>
          <cell r="AA183">
            <v>17500000</v>
          </cell>
          <cell r="AB183">
            <v>0</v>
          </cell>
          <cell r="AC183">
            <v>0</v>
          </cell>
          <cell r="AD183">
            <v>0</v>
          </cell>
          <cell r="AE183">
            <v>17500000</v>
          </cell>
          <cell r="AF183">
            <v>35000000</v>
          </cell>
          <cell r="AG183" t="str">
            <v>Nam</v>
          </cell>
          <cell r="AH183">
            <v>28418</v>
          </cell>
          <cell r="AI183">
            <v>10</v>
          </cell>
          <cell r="AJ183" t="str">
            <v>0982230368</v>
          </cell>
          <cell r="AK183" t="str">
            <v>nqngocchau@gmail.com</v>
          </cell>
          <cell r="AL183" t="str">
            <v>ngocnq@tdj.vn</v>
          </cell>
          <cell r="AM183" t="str">
            <v>ngocnq@cnxgroup.vn</v>
          </cell>
          <cell r="AN183" t="str">
            <v>182128165</v>
          </cell>
          <cell r="AO183">
            <v>41114</v>
          </cell>
          <cell r="AP183" t="str">
            <v>Nghệ An</v>
          </cell>
          <cell r="AQ183" t="str">
            <v>Số 235, tổ 3 phường Dịch Vọng Hậu, Cầu Giấy, TP Hà Nội</v>
          </cell>
          <cell r="AR183" t="str">
            <v>Phòng 1110 CT2A, Khu ĐTM Mỹ Đình II, Nam Từ Liêm, Hà Nội</v>
          </cell>
          <cell r="AS183" t="str">
            <v>Nguyễn La Soa</v>
          </cell>
          <cell r="AT183" t="str">
            <v>1983</v>
          </cell>
          <cell r="AU183" t="str">
            <v>Giảng viên</v>
          </cell>
          <cell r="AV183" t="str">
            <v>Nguyễn Minh Châu</v>
          </cell>
          <cell r="AW183" t="str">
            <v>2007</v>
          </cell>
          <cell r="AX183" t="str">
            <v>Nguyễn Cảnh Tùng</v>
          </cell>
          <cell r="AY183" t="str">
            <v>2010</v>
          </cell>
          <cell r="AZ183">
            <v>0</v>
          </cell>
          <cell r="BA183">
            <v>0</v>
          </cell>
          <cell r="BB183">
            <v>0</v>
          </cell>
          <cell r="BC183">
            <v>0</v>
          </cell>
          <cell r="BD183" t="str">
            <v>Vợ Nguyễn La Soa: 01687615861</v>
          </cell>
          <cell r="BE183" t="str">
            <v>ĐH XD HN</v>
          </cell>
          <cell r="BF183" t="str">
            <v>ĐH</v>
          </cell>
          <cell r="BG183" t="str">
            <v xml:space="preserve">Xây dựng thủy điện, Xây dựng dân dụng và công nghiệp </v>
          </cell>
          <cell r="BH183" t="str">
            <v>1. Chứng chỉ QLDA_x005F_x005F_x005F_x005F_x005F_x005F_x005F_x000D__x005F_x005F_x005F_x000D__x005F_x000D__x000D_
2. Chứng chỉ đấu thầu</v>
          </cell>
          <cell r="BI183">
            <v>8056958504</v>
          </cell>
          <cell r="BJ183">
            <v>8056958504</v>
          </cell>
          <cell r="BK183">
            <v>0</v>
          </cell>
          <cell r="BL183" t="str">
            <v>2906006783</v>
          </cell>
          <cell r="BM183">
            <v>0</v>
          </cell>
          <cell r="BN183" t="str">
            <v xml:space="preserve">1. NLĐ giữ </v>
          </cell>
          <cell r="BO183" t="str">
            <v>2. Chưa tham gia BHXH</v>
          </cell>
          <cell r="BP183" t="str">
            <v>1. 2005-2010: Công ty CP công nghiệp xây dựng Toàn Phát_x005F_x005F_x005F_x005F_x005F_x005F_x005F_x000D__x005F_x005F_x005F_x000D__x005F_x000D__x000D_
2. 2011-2015: Công ty CP Eurowindow Holding_x005F_x005F_x005F_x005F_x005F_x005F_x005F_x000D__x005F_x005F_x005F_x000D__x005F_x000D__x000D_
3. 2015-2016: Công ty CP Đầu tư và xây dựng PML Việt nam</v>
          </cell>
          <cell r="BQ183">
            <v>11</v>
          </cell>
          <cell r="BR183">
            <v>42790</v>
          </cell>
          <cell r="BS183">
            <v>0</v>
          </cell>
          <cell r="BT183">
            <v>0.68</v>
          </cell>
          <cell r="BU183">
            <v>11.68</v>
          </cell>
          <cell r="BV183" t="str">
            <v>01PT</v>
          </cell>
          <cell r="BW183" t="str">
            <v>THIẾU</v>
          </cell>
          <cell r="BX183" t="str">
            <v>01PT</v>
          </cell>
          <cell r="BY183" t="str">
            <v>01PT</v>
          </cell>
          <cell r="BZ183" t="str">
            <v>01PT</v>
          </cell>
          <cell r="CA183" t="str">
            <v>01 BG</v>
          </cell>
          <cell r="CB183" t="str">
            <v xml:space="preserve">01PTCC Bằng TNĐH Xây dựng Hà Nội - Xây dựng công trình trên sông - nhà máy thủy điện </v>
          </cell>
          <cell r="CC183">
            <v>0</v>
          </cell>
          <cell r="CD183" t="str">
            <v>01PTCC Chứng nhận Bồi dưỡng nghiệp vụ Chỉ huy trưởng công trường xây dựng</v>
          </cell>
          <cell r="CE183" t="str">
            <v>01PTCC Chứng chỉ Bồi dưỡng nghiệp vụ đấu thầu</v>
          </cell>
          <cell r="CF183" t="str">
            <v>01PTCC Bồi dưỡng nghiệp vụ quản lý dự án đầu tư xây dựng công trình</v>
          </cell>
          <cell r="CG183" t="str">
            <v>01PT</v>
          </cell>
          <cell r="CH183">
            <v>42790</v>
          </cell>
          <cell r="CI183">
            <v>13500000</v>
          </cell>
          <cell r="CJ183">
            <v>0</v>
          </cell>
          <cell r="CK183">
            <v>13500000</v>
          </cell>
          <cell r="CL183">
            <v>27000000</v>
          </cell>
          <cell r="CM183">
            <v>42948</v>
          </cell>
          <cell r="CN183">
            <v>17500000</v>
          </cell>
          <cell r="CO183">
            <v>0</v>
          </cell>
          <cell r="CP183">
            <v>17500000</v>
          </cell>
          <cell r="CQ183">
            <v>35000000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42790</v>
          </cell>
          <cell r="DR183">
            <v>0</v>
          </cell>
          <cell r="DS183" t="str">
            <v>Ban Kỹ thuật thi công</v>
          </cell>
          <cell r="DT183" t="str">
            <v>Ban Kỹ thuật thi công</v>
          </cell>
          <cell r="DU183" t="str">
            <v>Quyền Trưởng ban Kỹ thuật thi công</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42790</v>
          </cell>
          <cell r="EW183" t="str">
            <v>THỔ</v>
          </cell>
          <cell r="EX183">
            <v>101866751709</v>
          </cell>
          <cell r="EY183" t="str">
            <v>Nghệ An</v>
          </cell>
        </row>
        <row r="184">
          <cell r="C184">
            <v>10319</v>
          </cell>
          <cell r="D184" t="str">
            <v>Quách Việt Dũng</v>
          </cell>
          <cell r="E184" t="str">
            <v>C3</v>
          </cell>
          <cell r="F184" t="str">
            <v>Công ty CP Thương mại và Xây dựng Công nghệ Xanh</v>
          </cell>
          <cell r="G184">
            <v>0</v>
          </cell>
          <cell r="H184" t="str">
            <v>Khối Kỹ thuật - Dự án</v>
          </cell>
          <cell r="I184" t="str">
            <v>Ban Kỹ thuật</v>
          </cell>
          <cell r="J184" t="str">
            <v>Phòng Xây dựng</v>
          </cell>
          <cell r="K184" t="str">
            <v>Phòng Xây dựng</v>
          </cell>
          <cell r="L184" t="str">
            <v>Trưởng phòng Xây dựng</v>
          </cell>
          <cell r="M184" t="str">
            <v>C3</v>
          </cell>
          <cell r="N184">
            <v>42954</v>
          </cell>
          <cell r="O184">
            <v>42954</v>
          </cell>
          <cell r="P184" t="str">
            <v>399/2017/HĐLĐ-CNX</v>
          </cell>
          <cell r="Q184" t="str">
            <v>XĐTH</v>
          </cell>
          <cell r="R184" t="str">
            <v>2. Từ 12 đến dưới 24 tháng</v>
          </cell>
          <cell r="S184">
            <v>43016</v>
          </cell>
          <cell r="T184">
            <v>43404</v>
          </cell>
          <cell r="U184" t="str">
            <v>01</v>
          </cell>
          <cell r="V184">
            <v>-366</v>
          </cell>
          <cell r="W184" t="str">
            <v>CT</v>
          </cell>
          <cell r="X184">
            <v>0</v>
          </cell>
          <cell r="Y184">
            <v>0.23013698630136986</v>
          </cell>
          <cell r="Z184">
            <v>42954</v>
          </cell>
          <cell r="AA184">
            <v>10000000</v>
          </cell>
          <cell r="AB184">
            <v>0</v>
          </cell>
          <cell r="AC184">
            <v>0</v>
          </cell>
          <cell r="AD184">
            <v>0</v>
          </cell>
          <cell r="AE184">
            <v>10000000</v>
          </cell>
          <cell r="AF184">
            <v>20000000</v>
          </cell>
          <cell r="AG184" t="str">
            <v>Nam</v>
          </cell>
          <cell r="AH184">
            <v>30157</v>
          </cell>
          <cell r="AI184">
            <v>7</v>
          </cell>
          <cell r="AJ184" t="str">
            <v xml:space="preserve">0902 167 977 </v>
          </cell>
          <cell r="AK184" t="str">
            <v>quachvietdung82xd@gmail.com</v>
          </cell>
          <cell r="AL184" t="str">
            <v>dungqv@tdj.vn</v>
          </cell>
          <cell r="AM184" t="str">
            <v>dungqv@cnxgroup.vn</v>
          </cell>
          <cell r="AN184" t="str">
            <v>013649207</v>
          </cell>
          <cell r="AO184">
            <v>41448</v>
          </cell>
          <cell r="AP184" t="str">
            <v>Hà Nội</v>
          </cell>
          <cell r="AQ184" t="str">
            <v>Thanh Xuân, Sóc Sơn, Hà Nội</v>
          </cell>
          <cell r="AR184" t="str">
            <v>Thanh Xuân, Sóc Sơn, Hà Nội</v>
          </cell>
          <cell r="AS184" t="str">
            <v>Phạm Thị Phương Thúy</v>
          </cell>
          <cell r="AT184">
            <v>1987</v>
          </cell>
          <cell r="AU184" t="str">
            <v>Dược Sỹ</v>
          </cell>
          <cell r="AV184" t="str">
            <v>Quách Phạm Quỳnh Hương</v>
          </cell>
          <cell r="AW184">
            <v>2011</v>
          </cell>
          <cell r="AX184" t="str">
            <v>Quách An Nhiên</v>
          </cell>
          <cell r="AY184">
            <v>2017</v>
          </cell>
          <cell r="AZ184">
            <v>0</v>
          </cell>
          <cell r="BA184">
            <v>0</v>
          </cell>
          <cell r="BB184">
            <v>0</v>
          </cell>
          <cell r="BC184">
            <v>0</v>
          </cell>
          <cell r="BD184" t="str">
            <v>Vợ Phạm Thị Phương Thúy 0932316299</v>
          </cell>
          <cell r="BE184" t="str">
            <v>2004-2011: Trường Đại Học Kiến Trúc Hà Nội</v>
          </cell>
          <cell r="BF184" t="str">
            <v>ĐH</v>
          </cell>
          <cell r="BG184" t="str">
            <v>Xây dựng dân dụng và công nghiệp</v>
          </cell>
          <cell r="BH184">
            <v>0</v>
          </cell>
          <cell r="BI184">
            <v>8336487897</v>
          </cell>
          <cell r="BJ184">
            <v>8336487897</v>
          </cell>
          <cell r="BK184">
            <v>0</v>
          </cell>
          <cell r="BL184" t="str">
            <v>0116120437</v>
          </cell>
          <cell r="BM184">
            <v>0</v>
          </cell>
          <cell r="BN184" t="str">
            <v xml:space="preserve">1. NLĐ giữ </v>
          </cell>
          <cell r="BO184">
            <v>0</v>
          </cell>
          <cell r="BP184" t="str">
            <v>1.2009-2014: Công ty CP Kinh Doanh Vật Tư và Xây Dựng ( XN 02)_x005F_x005F_x005F_x005F_x005F_x005F_x005F_x000D__x005F_x005F_x005F_x000D__x005F_x000D__x000D_
2. 2014-2015: Công ty CPPTKTXD Nền Móng TDF_x005F_x005F_x005F_x005F_x005F_x005F_x005F_x000D__x005F_x005F_x005F_x000D__x005F_x000D__x000D_
3.2015-2017: Công ty CPPT ĐT và XD Long Giang 3B</v>
          </cell>
          <cell r="BQ184">
            <v>8</v>
          </cell>
          <cell r="BR184">
            <v>42954</v>
          </cell>
          <cell r="BS184">
            <v>0</v>
          </cell>
          <cell r="BT184">
            <v>0.23</v>
          </cell>
          <cell r="BU184">
            <v>8.23</v>
          </cell>
          <cell r="BV184" t="str">
            <v>THIẾU</v>
          </cell>
          <cell r="BW184" t="str">
            <v>01BG</v>
          </cell>
          <cell r="BX184" t="str">
            <v>01Trích lục khai sinh (bản sao)</v>
          </cell>
          <cell r="BY184" t="str">
            <v>01PTCC</v>
          </cell>
          <cell r="BZ184" t="str">
            <v>01PTCC</v>
          </cell>
          <cell r="CA184" t="str">
            <v>01PTCC</v>
          </cell>
          <cell r="CB184" t="str">
            <v xml:space="preserve">01PTCC Bẳng TNĐH Kiến trúc - ngành Xây dựng dân dụng và công nghiệp  </v>
          </cell>
          <cell r="CC184">
            <v>0</v>
          </cell>
          <cell r="CD184">
            <v>0</v>
          </cell>
          <cell r="CE184">
            <v>0</v>
          </cell>
          <cell r="CF184">
            <v>0</v>
          </cell>
          <cell r="CG184" t="str">
            <v>01PT</v>
          </cell>
          <cell r="CH184">
            <v>42954</v>
          </cell>
          <cell r="CI184">
            <v>10000000</v>
          </cell>
          <cell r="CJ184">
            <v>0</v>
          </cell>
          <cell r="CK184">
            <v>10000000</v>
          </cell>
          <cell r="CL184">
            <v>20000000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42954</v>
          </cell>
          <cell r="DR184" t="str">
            <v>Khối Kỹ thuật - Dự án</v>
          </cell>
          <cell r="DS184" t="str">
            <v>Ban Kĩ thuật</v>
          </cell>
          <cell r="DT184" t="str">
            <v>Phòng Xây dựng</v>
          </cell>
          <cell r="DU184" t="str">
            <v>Trưởng phòng Xây dựng</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t="str">
            <v>HỎA</v>
          </cell>
          <cell r="EX184">
            <v>109002516164</v>
          </cell>
          <cell r="EY184" t="str">
            <v>Lào Cai</v>
          </cell>
        </row>
        <row r="185">
          <cell r="C185">
            <v>10067</v>
          </cell>
          <cell r="D185" t="str">
            <v>Bùi Thành Giang</v>
          </cell>
          <cell r="E185" t="str">
            <v>C3</v>
          </cell>
          <cell r="F185" t="str">
            <v>Công ty CP Thương mại và Xây dựng Công nghệ Xanh</v>
          </cell>
          <cell r="G185" t="str">
            <v>G</v>
          </cell>
          <cell r="H185" t="str">
            <v>Khối Kỹ thuật - Dự án</v>
          </cell>
          <cell r="I185" t="str">
            <v>Ban Kỹ thuật</v>
          </cell>
          <cell r="J185" t="str">
            <v>Phòng Xây dựng</v>
          </cell>
          <cell r="K185" t="str">
            <v>Phòng Xây dựng</v>
          </cell>
          <cell r="L185" t="str">
            <v>Kỹ sư xây dựng</v>
          </cell>
          <cell r="M185" t="str">
            <v>C3</v>
          </cell>
          <cell r="N185">
            <v>42156</v>
          </cell>
          <cell r="O185">
            <v>42156</v>
          </cell>
          <cell r="P185" t="str">
            <v>143/2015/HĐLĐ-CNX</v>
          </cell>
          <cell r="Q185" t="str">
            <v>XĐTH</v>
          </cell>
          <cell r="R185" t="str">
            <v>4. 36 tháng</v>
          </cell>
          <cell r="S185">
            <v>42675</v>
          </cell>
          <cell r="T185">
            <v>43769</v>
          </cell>
          <cell r="U185" t="str">
            <v>02</v>
          </cell>
          <cell r="V185">
            <v>-731</v>
          </cell>
          <cell r="W185" t="str">
            <v>CT</v>
          </cell>
          <cell r="X185">
            <v>0</v>
          </cell>
          <cell r="Y185">
            <v>2.4164383561643836</v>
          </cell>
          <cell r="Z185">
            <v>42826</v>
          </cell>
          <cell r="AA185">
            <v>4520000</v>
          </cell>
          <cell r="AB185">
            <v>0</v>
          </cell>
          <cell r="AC185">
            <v>0</v>
          </cell>
          <cell r="AD185">
            <v>0</v>
          </cell>
          <cell r="AE185">
            <v>4520000</v>
          </cell>
          <cell r="AF185">
            <v>9040000</v>
          </cell>
          <cell r="AG185" t="str">
            <v>Nam</v>
          </cell>
          <cell r="AH185">
            <v>33928</v>
          </cell>
          <cell r="AI185">
            <v>11</v>
          </cell>
          <cell r="AJ185" t="str">
            <v>01648555184</v>
          </cell>
          <cell r="AK185" t="str">
            <v>gthanhdhkt@gmail.com</v>
          </cell>
          <cell r="AL185" t="str">
            <v>giangbt@tdj.vn</v>
          </cell>
          <cell r="AM185" t="str">
            <v>giangbt@cnxgroup.vn</v>
          </cell>
          <cell r="AN185" t="str">
            <v>163216193</v>
          </cell>
          <cell r="AO185">
            <v>40211</v>
          </cell>
          <cell r="AP185" t="str">
            <v>Nam Định</v>
          </cell>
          <cell r="AQ185" t="str">
            <v>Trực Khang, Trực Ninh, Nam Định</v>
          </cell>
          <cell r="AR185" t="str">
            <v>Tổ 18, Phường Nghĩa Đô, Cầu Giấy, Hà Nội</v>
          </cell>
          <cell r="AS185">
            <v>0</v>
          </cell>
          <cell r="AT185">
            <v>0</v>
          </cell>
          <cell r="AU185">
            <v>0</v>
          </cell>
          <cell r="AV185">
            <v>0</v>
          </cell>
          <cell r="AW185">
            <v>0</v>
          </cell>
          <cell r="AX185">
            <v>0</v>
          </cell>
          <cell r="AY185">
            <v>0</v>
          </cell>
          <cell r="AZ185">
            <v>0</v>
          </cell>
          <cell r="BA185">
            <v>0</v>
          </cell>
          <cell r="BB185">
            <v>0</v>
          </cell>
          <cell r="BC185">
            <v>0</v>
          </cell>
          <cell r="BD185" t="str">
            <v>Mẹ Tống Thị Luyến: 01638298716</v>
          </cell>
          <cell r="BE185" t="str">
            <v>ĐH Kiến trúc HN: XD dân dụng và công nghiệp</v>
          </cell>
          <cell r="BF185" t="str">
            <v>ĐH</v>
          </cell>
          <cell r="BG185">
            <v>0</v>
          </cell>
          <cell r="BH185">
            <v>0</v>
          </cell>
          <cell r="BI185" t="str">
            <v>8299127156</v>
          </cell>
          <cell r="BJ185">
            <v>8299127156</v>
          </cell>
          <cell r="BK185">
            <v>0</v>
          </cell>
          <cell r="BL185" t="str">
            <v>0115202904</v>
          </cell>
          <cell r="BM185">
            <v>0</v>
          </cell>
          <cell r="BN185" t="str">
            <v>2. NLĐ gửi Cty</v>
          </cell>
          <cell r="BO185" t="str">
            <v>1. Đang tham gia BHXH</v>
          </cell>
          <cell r="BP185" t="str">
            <v>7/2015 – nay: Công ty cổ phần thương mại và xây dựng Công Nghệ Xanh</v>
          </cell>
          <cell r="BQ185">
            <v>2</v>
          </cell>
          <cell r="BR185">
            <v>42156</v>
          </cell>
          <cell r="BS185">
            <v>0</v>
          </cell>
          <cell r="BT185">
            <v>2.42</v>
          </cell>
          <cell r="BU185">
            <v>4.42</v>
          </cell>
          <cell r="BV185" t="str">
            <v>THIẾU</v>
          </cell>
          <cell r="BW185" t="str">
            <v>01BG</v>
          </cell>
          <cell r="BX185" t="str">
            <v>01Bản sao</v>
          </cell>
          <cell r="BY185" t="str">
            <v>THIẾU</v>
          </cell>
          <cell r="BZ185" t="str">
            <v>01PTCC</v>
          </cell>
          <cell r="CA185" t="str">
            <v>THIẾU</v>
          </cell>
          <cell r="CB185" t="str">
            <v>THIẾU 01PT Bằng TNĐH Kiến trúc</v>
          </cell>
          <cell r="CC185">
            <v>0</v>
          </cell>
          <cell r="CD185">
            <v>0</v>
          </cell>
          <cell r="CE185">
            <v>0</v>
          </cell>
          <cell r="CF185">
            <v>0</v>
          </cell>
          <cell r="CG185" t="str">
            <v>THIẾU</v>
          </cell>
          <cell r="CH185">
            <v>42370</v>
          </cell>
          <cell r="CI185">
            <v>3800000</v>
          </cell>
          <cell r="CJ185">
            <v>0</v>
          </cell>
          <cell r="CK185">
            <v>2700000</v>
          </cell>
          <cell r="CL185">
            <v>6500000</v>
          </cell>
          <cell r="CM185">
            <v>42675</v>
          </cell>
          <cell r="CN185">
            <v>3800000</v>
          </cell>
          <cell r="CO185">
            <v>0</v>
          </cell>
          <cell r="CP185">
            <v>4200000</v>
          </cell>
          <cell r="CQ185">
            <v>8000000</v>
          </cell>
          <cell r="CR185">
            <v>42736</v>
          </cell>
          <cell r="CS185">
            <v>4050000</v>
          </cell>
          <cell r="CT185">
            <v>0</v>
          </cell>
          <cell r="CU185">
            <v>3950000</v>
          </cell>
          <cell r="CV185">
            <v>8000000</v>
          </cell>
          <cell r="CW185">
            <v>42826</v>
          </cell>
          <cell r="CX185">
            <v>4520000</v>
          </cell>
          <cell r="CY185">
            <v>0</v>
          </cell>
          <cell r="CZ185">
            <v>4520000</v>
          </cell>
          <cell r="DA185">
            <v>9040000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42248</v>
          </cell>
          <cell r="DR185">
            <v>0</v>
          </cell>
          <cell r="DS185" t="str">
            <v>Ban Kỹ thuật thi công</v>
          </cell>
          <cell r="DT185" t="str">
            <v>Phòng Thiết kế Shop</v>
          </cell>
          <cell r="DU185" t="str">
            <v>Nhân viên kỹ thuật- Kỹ sư xây dựng</v>
          </cell>
          <cell r="DV185">
            <v>0</v>
          </cell>
          <cell r="DW185">
            <v>0</v>
          </cell>
          <cell r="DX185">
            <v>0</v>
          </cell>
          <cell r="DY185">
            <v>0</v>
          </cell>
          <cell r="DZ185">
            <v>0</v>
          </cell>
          <cell r="EA185">
            <v>0</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0</v>
          </cell>
          <cell r="EP185">
            <v>0</v>
          </cell>
          <cell r="EQ185">
            <v>0</v>
          </cell>
          <cell r="ER185">
            <v>0</v>
          </cell>
          <cell r="ES185">
            <v>0</v>
          </cell>
          <cell r="ET185">
            <v>0</v>
          </cell>
          <cell r="EU185">
            <v>0</v>
          </cell>
          <cell r="EV185">
            <v>42838</v>
          </cell>
          <cell r="EW185" t="str">
            <v>THỦY</v>
          </cell>
          <cell r="EX185" t="str">
            <v>104001374079</v>
          </cell>
          <cell r="EY185">
            <v>0</v>
          </cell>
        </row>
        <row r="186">
          <cell r="C186">
            <v>10097</v>
          </cell>
          <cell r="D186" t="str">
            <v>Nguyễn Hữu Tuân</v>
          </cell>
          <cell r="E186" t="str">
            <v>C3</v>
          </cell>
          <cell r="F186" t="str">
            <v>Công ty CP Thương mại và Xây dựng Công nghệ Xanh</v>
          </cell>
          <cell r="G186" t="str">
            <v>G</v>
          </cell>
          <cell r="H186" t="str">
            <v>Khối Kỹ thuật - Dự án</v>
          </cell>
          <cell r="I186" t="str">
            <v>Ban Kỹ thuật</v>
          </cell>
          <cell r="J186" t="str">
            <v>Phòng Xây dựng</v>
          </cell>
          <cell r="K186" t="str">
            <v>Phòng Xây dựng</v>
          </cell>
          <cell r="L186" t="str">
            <v>Kỹ sư xây dựng</v>
          </cell>
          <cell r="M186" t="str">
            <v>C3</v>
          </cell>
          <cell r="N186">
            <v>42583</v>
          </cell>
          <cell r="O186">
            <v>42583</v>
          </cell>
          <cell r="P186" t="str">
            <v>309/2017/HĐLĐ-CNX</v>
          </cell>
          <cell r="Q186" t="str">
            <v>XĐTH</v>
          </cell>
          <cell r="R186" t="str">
            <v>3. Từ 24 đến dưới 36 tháng</v>
          </cell>
          <cell r="S186">
            <v>43009</v>
          </cell>
          <cell r="T186">
            <v>44104</v>
          </cell>
          <cell r="U186" t="str">
            <v>02</v>
          </cell>
          <cell r="V186">
            <v>-1066</v>
          </cell>
          <cell r="W186" t="str">
            <v>CT</v>
          </cell>
          <cell r="X186">
            <v>0</v>
          </cell>
          <cell r="Y186">
            <v>1.2465753424657535</v>
          </cell>
          <cell r="Z186">
            <v>42917</v>
          </cell>
          <cell r="AA186">
            <v>6000000</v>
          </cell>
          <cell r="AB186">
            <v>0</v>
          </cell>
          <cell r="AC186">
            <v>0</v>
          </cell>
          <cell r="AD186">
            <v>0</v>
          </cell>
          <cell r="AE186">
            <v>6000000</v>
          </cell>
          <cell r="AF186">
            <v>12000000</v>
          </cell>
          <cell r="AG186" t="str">
            <v>Nam</v>
          </cell>
          <cell r="AH186">
            <v>31787</v>
          </cell>
          <cell r="AI186">
            <v>1</v>
          </cell>
          <cell r="AJ186" t="str">
            <v>0912888511</v>
          </cell>
          <cell r="AK186" t="str">
            <v>nguyentuan87.arc@gmail.com</v>
          </cell>
          <cell r="AL186" t="str">
            <v>tuannguyen@tdj.vn</v>
          </cell>
          <cell r="AM186" t="str">
            <v>tuannguyen@cnxgroup.vn</v>
          </cell>
          <cell r="AN186" t="str">
            <v>060783712</v>
          </cell>
          <cell r="AO186">
            <v>41257</v>
          </cell>
          <cell r="AP186" t="str">
            <v>Yên Bái</v>
          </cell>
          <cell r="AQ186" t="str">
            <v>Số nhà 205 - Đường Thành Công - Tổ 52, Phường Nguyễn Thái Học , TP.Yên Bái, Tỉnh Yên Bái</v>
          </cell>
          <cell r="AR186" t="str">
            <v>Số nhà 205 - Đường Thành Công - Tổ 52, Phường Nguyễn Thái Học , TP.Yên Bái, Tỉnh Yên Bái</v>
          </cell>
          <cell r="AS186" t="str">
            <v>Nguyễn Xuân Quỳnh</v>
          </cell>
          <cell r="AT186" t="str">
            <v>1989</v>
          </cell>
          <cell r="AU186" t="str">
            <v>Kiến trúc sư</v>
          </cell>
          <cell r="AV186" t="str">
            <v>Nguyễn Việt Anh</v>
          </cell>
          <cell r="AW186" t="str">
            <v>2015</v>
          </cell>
          <cell r="AX186">
            <v>0</v>
          </cell>
          <cell r="AY186">
            <v>0</v>
          </cell>
          <cell r="AZ186">
            <v>0</v>
          </cell>
          <cell r="BA186">
            <v>0</v>
          </cell>
          <cell r="BB186">
            <v>0</v>
          </cell>
          <cell r="BC186">
            <v>0</v>
          </cell>
          <cell r="BD186" t="str">
            <v>Vợ Nguyễn Xuân Quỳnh: 0986188466</v>
          </cell>
          <cell r="BE186" t="str">
            <v>ĐH Kiến trúc Hà Nội</v>
          </cell>
          <cell r="BF186" t="str">
            <v>Thạc sỹ</v>
          </cell>
          <cell r="BG186" t="str">
            <v>Kiến trúc công trình</v>
          </cell>
          <cell r="BH186" t="str">
            <v>Chứng nhận bồi dưỡng nghiệp vụ giám sát thi công xây dựng công trình</v>
          </cell>
          <cell r="BI186" t="str">
            <v>8337483020</v>
          </cell>
          <cell r="BJ186">
            <v>8337483020</v>
          </cell>
          <cell r="BK186">
            <v>0</v>
          </cell>
          <cell r="BL186" t="str">
            <v>0113089645</v>
          </cell>
          <cell r="BM186">
            <v>0</v>
          </cell>
          <cell r="BN186">
            <v>0</v>
          </cell>
          <cell r="BO186" t="str">
            <v>1. Đang tham gia BHXH</v>
          </cell>
          <cell r="BP186" t="str">
            <v>1. Tháng 1/2016 - 07/2016: Chủ trì thiết kế tại Viện Kiến Trúc Quốc Gia - Kiến trúc/ Thiết kế nội thất</v>
          </cell>
          <cell r="BQ186">
            <v>4</v>
          </cell>
          <cell r="BR186">
            <v>42583</v>
          </cell>
          <cell r="BS186">
            <v>0</v>
          </cell>
          <cell r="BT186">
            <v>1.25</v>
          </cell>
          <cell r="BU186">
            <v>5.25</v>
          </cell>
          <cell r="BV186" t="str">
            <v>01PT</v>
          </cell>
          <cell r="BW186" t="str">
            <v>01BG</v>
          </cell>
          <cell r="BX186" t="str">
            <v>01PTCC</v>
          </cell>
          <cell r="BY186" t="str">
            <v>01PT</v>
          </cell>
          <cell r="BZ186" t="str">
            <v>01PT</v>
          </cell>
          <cell r="CA186" t="str">
            <v>01PT</v>
          </cell>
          <cell r="CB186" t="str">
            <v>01PTCC+01PT Bằng Thạc sỹ trường Đại học kiến trúc Hà Nội - ngành Kiến trúc</v>
          </cell>
          <cell r="CC186" t="str">
            <v>THIẾU Bằng TNĐH Kiến trúc Hà Nội</v>
          </cell>
          <cell r="CD186" t="str">
            <v>01PT Chứng nhận bồi dưỡng nghiệp vụ giám sát thi công xây dựng công trình</v>
          </cell>
          <cell r="CE186">
            <v>0</v>
          </cell>
          <cell r="CF186">
            <v>0</v>
          </cell>
          <cell r="CG186" t="str">
            <v>01PT</v>
          </cell>
          <cell r="CH186">
            <v>42583</v>
          </cell>
          <cell r="CI186">
            <v>3800000</v>
          </cell>
          <cell r="CJ186">
            <v>0</v>
          </cell>
          <cell r="CK186">
            <v>4700000</v>
          </cell>
          <cell r="CL186">
            <v>8500000</v>
          </cell>
          <cell r="CM186">
            <v>42736</v>
          </cell>
          <cell r="CN186">
            <v>4050000</v>
          </cell>
          <cell r="CO186">
            <v>0</v>
          </cell>
          <cell r="CP186">
            <v>4450000</v>
          </cell>
          <cell r="CQ186">
            <v>8500000</v>
          </cell>
          <cell r="CR186">
            <v>42826</v>
          </cell>
          <cell r="CS186">
            <v>4887500</v>
          </cell>
          <cell r="CT186">
            <v>0</v>
          </cell>
          <cell r="CU186">
            <v>4887500</v>
          </cell>
          <cell r="CV186">
            <v>9775000</v>
          </cell>
          <cell r="CW186">
            <v>42917</v>
          </cell>
          <cell r="CX186">
            <v>6000000</v>
          </cell>
          <cell r="CY186">
            <v>0</v>
          </cell>
          <cell r="CZ186">
            <v>6000000</v>
          </cell>
          <cell r="DA186">
            <v>12000000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42583</v>
          </cell>
          <cell r="DR186" t="str">
            <v>Khối Thực hiện dự án</v>
          </cell>
          <cell r="DS186" t="str">
            <v>Ban Kỹ thuật thi công</v>
          </cell>
          <cell r="DT186" t="str">
            <v>Bộ phận Kỹ thuật TC - XD</v>
          </cell>
          <cell r="DU186" t="str">
            <v>Kiến trúc sư</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42838</v>
          </cell>
          <cell r="EW186" t="str">
            <v>MỘC</v>
          </cell>
          <cell r="EX186" t="str">
            <v>106003329735</v>
          </cell>
          <cell r="EY186" t="str">
            <v>Yên Bái</v>
          </cell>
        </row>
        <row r="187">
          <cell r="C187">
            <v>10121</v>
          </cell>
          <cell r="D187" t="str">
            <v>Nguyễn Trung Kiên</v>
          </cell>
          <cell r="E187" t="str">
            <v>C3</v>
          </cell>
          <cell r="F187" t="str">
            <v>Công ty CP Thương mại và Xây dựng Công nghệ Xanh</v>
          </cell>
          <cell r="G187">
            <v>0</v>
          </cell>
          <cell r="H187" t="str">
            <v>Khối Kỹ thuật - Dự án</v>
          </cell>
          <cell r="I187" t="str">
            <v>Ban Kỹ thuật</v>
          </cell>
          <cell r="J187" t="str">
            <v>Phòng Xây dựng</v>
          </cell>
          <cell r="K187" t="str">
            <v>Phòng Xây dựng</v>
          </cell>
          <cell r="L187" t="str">
            <v>Kỹ sư xây dựng</v>
          </cell>
          <cell r="M187" t="str">
            <v>C3</v>
          </cell>
          <cell r="N187">
            <v>42870</v>
          </cell>
          <cell r="O187">
            <v>42870</v>
          </cell>
          <cell r="P187" t="str">
            <v>369/2017/HĐLĐ-CNX</v>
          </cell>
          <cell r="Q187" t="str">
            <v>XĐTH</v>
          </cell>
          <cell r="R187" t="str">
            <v>2. Từ 12 đến dưới 24 tháng</v>
          </cell>
          <cell r="S187">
            <v>42931</v>
          </cell>
          <cell r="T187">
            <v>43312</v>
          </cell>
          <cell r="U187">
            <v>0</v>
          </cell>
          <cell r="V187">
            <v>-274</v>
          </cell>
          <cell r="W187" t="str">
            <v>CT</v>
          </cell>
          <cell r="X187">
            <v>0</v>
          </cell>
          <cell r="Y187">
            <v>0.46027397260273972</v>
          </cell>
          <cell r="Z187">
            <v>42870</v>
          </cell>
          <cell r="AA187">
            <v>6000000</v>
          </cell>
          <cell r="AB187">
            <v>0</v>
          </cell>
          <cell r="AC187">
            <v>0</v>
          </cell>
          <cell r="AD187">
            <v>0</v>
          </cell>
          <cell r="AE187">
            <v>6000000</v>
          </cell>
          <cell r="AF187">
            <v>12000000</v>
          </cell>
          <cell r="AG187" t="str">
            <v>Nam</v>
          </cell>
          <cell r="AH187">
            <v>31728</v>
          </cell>
          <cell r="AI187">
            <v>11</v>
          </cell>
          <cell r="AJ187" t="str">
            <v>0976324599</v>
          </cell>
          <cell r="AK187" t="str">
            <v>ngtrungkienxd@gmail.com</v>
          </cell>
          <cell r="AL187" t="str">
            <v>kiennt@tdj.vn</v>
          </cell>
          <cell r="AM187" t="str">
            <v>kiennt@cnxgroup.vn</v>
          </cell>
          <cell r="AN187" t="str">
            <v>131297768</v>
          </cell>
          <cell r="AO187">
            <v>41380</v>
          </cell>
          <cell r="AP187" t="str">
            <v>Phú Thọ</v>
          </cell>
          <cell r="AQ187" t="str">
            <v>Số nhà 3134, HH3C, KĐT Linh Đàm, Hoàng Mai, Hà Nội</v>
          </cell>
          <cell r="AR187" t="str">
            <v>Số nhà 3134, HH3C, KĐT Linh Đàm, Hoàng Mai, Hà Nội</v>
          </cell>
          <cell r="AS187" t="str">
            <v>Nguyễn Thị Hoàng Hải</v>
          </cell>
          <cell r="AT187" t="str">
            <v>1986</v>
          </cell>
          <cell r="AU187" t="str">
            <v>Nhân viên xuất nhập khẩu</v>
          </cell>
          <cell r="AV187" t="str">
            <v>Nguyễn Hoàng Gia Bảo</v>
          </cell>
          <cell r="AW187">
            <v>2012</v>
          </cell>
          <cell r="AX187" t="str">
            <v>Nguyễn Hoàng Gia Phú</v>
          </cell>
          <cell r="AY187">
            <v>2015</v>
          </cell>
          <cell r="AZ187">
            <v>0</v>
          </cell>
          <cell r="BA187">
            <v>0</v>
          </cell>
          <cell r="BB187">
            <v>0</v>
          </cell>
          <cell r="BC187">
            <v>0</v>
          </cell>
          <cell r="BD187" t="str">
            <v>Vợ Nguyễn Thị Hoàng Hải: 0984495914</v>
          </cell>
          <cell r="BE187" t="str">
            <v>ĐH XD Hà Nội</v>
          </cell>
          <cell r="BF187" t="str">
            <v>ĐH</v>
          </cell>
          <cell r="BG187" t="str">
            <v>Xây dựng dân dụng và công nghiệp</v>
          </cell>
          <cell r="BH187">
            <v>0</v>
          </cell>
          <cell r="BI187" t="str">
            <v>1. Chưa có</v>
          </cell>
          <cell r="BJ187" t="str">
            <v>8014725875 - trùng số cmt Nguyễn văn Thanh</v>
          </cell>
          <cell r="BK187">
            <v>0</v>
          </cell>
          <cell r="BL187" t="str">
            <v>2514007791</v>
          </cell>
          <cell r="BM187">
            <v>0</v>
          </cell>
          <cell r="BN187">
            <v>0</v>
          </cell>
          <cell r="BO187">
            <v>0</v>
          </cell>
          <cell r="BP187" t="str">
            <v>1. 2010-2013: Công ty CP Tu tạo và Phát triển Nhà Hà nội_x005F_x005F_x005F_x005F_x005F_x005F_x005F_x000D__x005F_x005F_x005F_x000D__x005F_x000D__x000D_
2. 2013-2016: Ban QLDA ĐTXDCT huyện Tam Nông, Tỉnh Phú Thọ_x005F_x005F_x005F_x005F_x005F_x005F_x005F_x000D__x005F_x005F_x005F_x000D__x005F_x000D__x000D_
3. 2016-2017: Công ty cổ phần Atera Việt Nam</v>
          </cell>
          <cell r="BQ187">
            <v>7</v>
          </cell>
          <cell r="BR187">
            <v>42870</v>
          </cell>
          <cell r="BS187">
            <v>0</v>
          </cell>
          <cell r="BT187">
            <v>0.46</v>
          </cell>
          <cell r="BU187">
            <v>7.46</v>
          </cell>
          <cell r="BV187" t="str">
            <v>01PT</v>
          </cell>
          <cell r="BW187" t="str">
            <v>01BG</v>
          </cell>
          <cell r="BX187" t="str">
            <v>01PTCC</v>
          </cell>
          <cell r="BY187" t="str">
            <v>01PTCC</v>
          </cell>
          <cell r="BZ187" t="str">
            <v>01PTCC</v>
          </cell>
          <cell r="CA187" t="str">
            <v>01BG</v>
          </cell>
          <cell r="CB187" t="str">
            <v>01PTCC Bằng TNĐH Xây dựng - ngành Xây dựng Dân cụng và Công nghiệp</v>
          </cell>
          <cell r="CC187">
            <v>0</v>
          </cell>
          <cell r="CD187" t="str">
            <v>1.1. 01PTCC Chứng chỉ bồi dưỡng nghiệp vụ đấu thầu_x005F_x005F_x005F_x005F_x005F_x005F_x005F_x000D__x005F_x005F_x005F_x000D__x005F_x000D__x000D_
1.2. 01PTCC Chứng nhận bồi dưỡng nghiệp vụ đo bóc khối lượng và lập dự toán giám đốc</v>
          </cell>
          <cell r="CE187" t="str">
            <v>2.1. 01PTCC Chứng nhận bồi dưỡng nghiệp vụ quản lý dự án đầu tư xây dựng công trình_x005F_x005F_x005F_x005F_x005F_x005F_x005F_x000D__x005F_x005F_x005F_x000D__x005F_x000D__x000D_
2.2. 01PTCC Chứng nhận bồi dưỡng nghiệp vụ giám sát thi công xây dựng công trình</v>
          </cell>
          <cell r="CF187">
            <v>0</v>
          </cell>
          <cell r="CG187">
            <v>0</v>
          </cell>
          <cell r="CH187">
            <v>42870</v>
          </cell>
          <cell r="CI187">
            <v>5500000</v>
          </cell>
          <cell r="CJ187">
            <v>0</v>
          </cell>
          <cell r="CK187">
            <v>5500000</v>
          </cell>
          <cell r="CL187">
            <v>11000000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42870</v>
          </cell>
          <cell r="DR187" t="str">
            <v>Khối Kĩ thuật - Dự án</v>
          </cell>
          <cell r="DS187" t="str">
            <v>Ban Kĩ thuật</v>
          </cell>
          <cell r="DT187" t="str">
            <v>Phòng Xây dựng</v>
          </cell>
          <cell r="DU187" t="str">
            <v>Kỹ sư xây dựng</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42851</v>
          </cell>
          <cell r="EW187" t="str">
            <v>KIM</v>
          </cell>
          <cell r="EX187">
            <v>105004347169</v>
          </cell>
          <cell r="EY187" t="str">
            <v>Phú Thọ</v>
          </cell>
        </row>
        <row r="188">
          <cell r="C188">
            <v>10122</v>
          </cell>
          <cell r="D188" t="str">
            <v>Nguyễn Văn Hùng</v>
          </cell>
          <cell r="E188" t="str">
            <v>C3</v>
          </cell>
          <cell r="F188" t="str">
            <v>Công ty CP Thương mại và Xây dựng Công nghệ Xanh</v>
          </cell>
          <cell r="G188">
            <v>0</v>
          </cell>
          <cell r="H188" t="str">
            <v>Khối Kỹ thuật - Dự án</v>
          </cell>
          <cell r="I188" t="str">
            <v>Ban Kỹ thuật</v>
          </cell>
          <cell r="J188" t="str">
            <v>Phòng Xây dựng</v>
          </cell>
          <cell r="K188" t="str">
            <v>Phòng Xây dựng</v>
          </cell>
          <cell r="L188" t="str">
            <v>Kỹ sư xây dựng</v>
          </cell>
          <cell r="M188" t="str">
            <v>C3</v>
          </cell>
          <cell r="N188">
            <v>42870</v>
          </cell>
          <cell r="O188">
            <v>42870</v>
          </cell>
          <cell r="P188" t="str">
            <v>370/2017/HĐLĐ-CNX</v>
          </cell>
          <cell r="Q188" t="str">
            <v>XĐTH</v>
          </cell>
          <cell r="R188" t="str">
            <v>2. Từ 12 đến dưới 24 tháng</v>
          </cell>
          <cell r="S188">
            <v>42931</v>
          </cell>
          <cell r="T188">
            <v>43312</v>
          </cell>
          <cell r="U188">
            <v>0</v>
          </cell>
          <cell r="V188">
            <v>-274</v>
          </cell>
          <cell r="W188" t="str">
            <v>CT</v>
          </cell>
          <cell r="X188">
            <v>0</v>
          </cell>
          <cell r="Y188">
            <v>0.46027397260273972</v>
          </cell>
          <cell r="Z188">
            <v>42870</v>
          </cell>
          <cell r="AA188">
            <v>6000000</v>
          </cell>
          <cell r="AB188">
            <v>0</v>
          </cell>
          <cell r="AC188">
            <v>0</v>
          </cell>
          <cell r="AD188">
            <v>0</v>
          </cell>
          <cell r="AE188">
            <v>6000000</v>
          </cell>
          <cell r="AF188">
            <v>12000000</v>
          </cell>
          <cell r="AG188" t="str">
            <v>Nam</v>
          </cell>
          <cell r="AH188">
            <v>32266</v>
          </cell>
          <cell r="AI188">
            <v>5</v>
          </cell>
          <cell r="AJ188" t="str">
            <v>0975728465_x005F_x005F_x005F_x005F_x005F_x005F_x005F_x000D__x005F_x005F_x005F_x000D__x005F_x000D__x000D_
0935689598</v>
          </cell>
          <cell r="AK188" t="str">
            <v>nguyenhung.9598@gmail.com</v>
          </cell>
          <cell r="AL188" t="str">
            <v>hungnv@tdj.vn</v>
          </cell>
          <cell r="AM188" t="str">
            <v>hungnv@cnxgroup.vn</v>
          </cell>
          <cell r="AN188" t="str">
            <v>121828115</v>
          </cell>
          <cell r="AO188">
            <v>42537</v>
          </cell>
          <cell r="AP188" t="str">
            <v>Bắc Giang</v>
          </cell>
          <cell r="AQ188" t="str">
            <v>Hương Gián, Yên Dũng, Bắc Giang</v>
          </cell>
          <cell r="AR188" t="str">
            <v>Số 28, 83/39 Tân Triều, Triều Khúc, Thanh Trì, Hà Nội</v>
          </cell>
          <cell r="AS188" t="str">
            <v>Nguyễn Thị Sáu</v>
          </cell>
          <cell r="AT188" t="str">
            <v>1988</v>
          </cell>
          <cell r="AU188" t="str">
            <v>Nhân viên hành chính</v>
          </cell>
          <cell r="AV188" t="str">
            <v>Nguyễn Thảo Nguyên</v>
          </cell>
          <cell r="AW188" t="str">
            <v>2014</v>
          </cell>
          <cell r="AX188">
            <v>0</v>
          </cell>
          <cell r="AY188">
            <v>0</v>
          </cell>
          <cell r="AZ188">
            <v>0</v>
          </cell>
          <cell r="BA188">
            <v>0</v>
          </cell>
          <cell r="BB188">
            <v>0</v>
          </cell>
          <cell r="BC188">
            <v>0</v>
          </cell>
          <cell r="BD188" t="str">
            <v>Vợ Nguyễn Thị Sáu: 0968598533</v>
          </cell>
          <cell r="BE188" t="str">
            <v>ĐH XD Hà Nội</v>
          </cell>
          <cell r="BF188" t="str">
            <v>ĐH</v>
          </cell>
          <cell r="BG188" t="str">
            <v>Xây dựng dân dụng &amp; Công nghiệp</v>
          </cell>
          <cell r="BH188">
            <v>0</v>
          </cell>
          <cell r="BI188">
            <v>8120178310</v>
          </cell>
          <cell r="BJ188">
            <v>8120178310</v>
          </cell>
          <cell r="BK188">
            <v>0</v>
          </cell>
          <cell r="BL188" t="str">
            <v>0111020121</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0</v>
          </cell>
          <cell r="DR188">
            <v>0</v>
          </cell>
          <cell r="DS188">
            <v>0</v>
          </cell>
          <cell r="DT188">
            <v>0</v>
          </cell>
          <cell r="DU188">
            <v>0</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0</v>
          </cell>
          <cell r="EW188">
            <v>0</v>
          </cell>
          <cell r="EX188">
            <v>4.4504193350142046E-307</v>
          </cell>
          <cell r="EY188">
            <v>0</v>
          </cell>
        </row>
        <row r="189">
          <cell r="C189">
            <v>10137</v>
          </cell>
          <cell r="D189" t="str">
            <v>Đào Quang Mạnh</v>
          </cell>
          <cell r="E189" t="str">
            <v>C3</v>
          </cell>
          <cell r="F189" t="str">
            <v>Công ty CP Thương mại và Xây dựng Công nghệ Xanh</v>
          </cell>
          <cell r="G189">
            <v>0</v>
          </cell>
          <cell r="H189" t="str">
            <v>Khối Kỹ thuật - Dự án</v>
          </cell>
          <cell r="I189" t="str">
            <v>Ban Kỹ thuật</v>
          </cell>
          <cell r="J189" t="str">
            <v>Phòng Xây dựng</v>
          </cell>
          <cell r="K189" t="str">
            <v>Phòng Xây dựng</v>
          </cell>
          <cell r="L189" t="str">
            <v>Kỹ sư xây dựng</v>
          </cell>
          <cell r="M189" t="str">
            <v>C3</v>
          </cell>
          <cell r="N189">
            <v>42933</v>
          </cell>
          <cell r="O189">
            <v>42933</v>
          </cell>
          <cell r="P189" t="str">
            <v>394/2017/HĐLĐ-CNX</v>
          </cell>
          <cell r="Q189" t="str">
            <v>XĐTH</v>
          </cell>
          <cell r="R189" t="str">
            <v>2. Từ 12 đến dưới 24 tháng</v>
          </cell>
          <cell r="S189">
            <v>42994</v>
          </cell>
          <cell r="T189">
            <v>43373</v>
          </cell>
          <cell r="U189" t="str">
            <v>01</v>
          </cell>
          <cell r="V189">
            <v>-335</v>
          </cell>
          <cell r="W189" t="str">
            <v>CT</v>
          </cell>
          <cell r="X189">
            <v>0</v>
          </cell>
          <cell r="Y189">
            <v>0.28767123287671231</v>
          </cell>
          <cell r="Z189">
            <v>42933</v>
          </cell>
          <cell r="AA189">
            <v>7060000</v>
          </cell>
          <cell r="AB189">
            <v>0</v>
          </cell>
          <cell r="AC189">
            <v>0</v>
          </cell>
          <cell r="AD189">
            <v>0</v>
          </cell>
          <cell r="AE189">
            <v>7060000</v>
          </cell>
          <cell r="AF189">
            <v>14120000</v>
          </cell>
          <cell r="AG189" t="str">
            <v>Nam</v>
          </cell>
          <cell r="AH189">
            <v>31433</v>
          </cell>
          <cell r="AI189">
            <v>1</v>
          </cell>
          <cell r="AJ189" t="str">
            <v xml:space="preserve">0974773186  </v>
          </cell>
          <cell r="AK189" t="str">
            <v>Daoquangmanh@hotmail.com</v>
          </cell>
          <cell r="AL189" t="str">
            <v>1. Chưa có</v>
          </cell>
          <cell r="AM189" t="str">
            <v>manhdq@cnxgroup.vn</v>
          </cell>
          <cell r="AN189" t="str">
            <v>001086005980</v>
          </cell>
          <cell r="AO189">
            <v>42136</v>
          </cell>
          <cell r="AP189" t="str">
            <v>Cục CS ĐKQL cư trú và DLQG về dân cư</v>
          </cell>
          <cell r="AQ189" t="str">
            <v>716 – HH4C – Linh Đàm, Phường Hoàng Liệt, Quận Hoàng Mai, TP Hà Nội</v>
          </cell>
          <cell r="AR189" t="str">
            <v>716 – HH4C – Linh Đàm, Phường Hoàng Liệt, Quận Hoàng Mai, TP Hà Nội</v>
          </cell>
          <cell r="AS189" t="str">
            <v>Đỗ Thị Hảo</v>
          </cell>
          <cell r="AT189">
            <v>1986</v>
          </cell>
          <cell r="AU189" t="str">
            <v>Kỹ sư kinh tế xây dựng</v>
          </cell>
          <cell r="AV189" t="str">
            <v>Đào Quang Long</v>
          </cell>
          <cell r="AW189">
            <v>2013</v>
          </cell>
          <cell r="AX189">
            <v>0</v>
          </cell>
          <cell r="AY189">
            <v>0</v>
          </cell>
          <cell r="AZ189">
            <v>0</v>
          </cell>
          <cell r="BA189">
            <v>0</v>
          </cell>
          <cell r="BB189">
            <v>0</v>
          </cell>
          <cell r="BC189">
            <v>0</v>
          </cell>
          <cell r="BD189" t="str">
            <v>Vợ Đỗ Thị Hảo 0975380616</v>
          </cell>
          <cell r="BE189" t="str">
            <v>2004-2009: Đại Học Kiến Trúc Hà Nội</v>
          </cell>
          <cell r="BF189" t="str">
            <v>ĐH</v>
          </cell>
          <cell r="BG189" t="str">
            <v>Xây dựng dân dụng và Công nghiệp</v>
          </cell>
          <cell r="BH189">
            <v>0</v>
          </cell>
          <cell r="BI189">
            <v>8010443196</v>
          </cell>
          <cell r="BJ189" t="str">
            <v>8010443196_x005F_x005F_x005F_x005F_x005F_x005F_x005F_x000D__x005F_x005F_x005F_x000D__x005F_x000D__x000D_
(112119665)</v>
          </cell>
          <cell r="BK189">
            <v>0</v>
          </cell>
          <cell r="BL189">
            <v>0</v>
          </cell>
          <cell r="BM189">
            <v>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v>0</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0</v>
          </cell>
          <cell r="DR189">
            <v>0</v>
          </cell>
          <cell r="DS189">
            <v>0</v>
          </cell>
          <cell r="DT189">
            <v>0</v>
          </cell>
          <cell r="DU189">
            <v>0</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t="str">
            <v>THIẾU</v>
          </cell>
          <cell r="EM189" t="str">
            <v>THIẾU</v>
          </cell>
          <cell r="EN189" t="str">
            <v>THIẾU</v>
          </cell>
          <cell r="EO189" t="str">
            <v>01PT</v>
          </cell>
          <cell r="EP189" t="str">
            <v>01PT Bằng TNĐH Kiến trúc Hà Nội - ngành Xây dựng Dân dụng Công nghiệp (kèm bảng điểm)</v>
          </cell>
          <cell r="EQ189">
            <v>0</v>
          </cell>
          <cell r="ER189">
            <v>0</v>
          </cell>
          <cell r="ES189">
            <v>0</v>
          </cell>
          <cell r="ET189">
            <v>0</v>
          </cell>
          <cell r="EU189">
            <v>0</v>
          </cell>
          <cell r="EV189">
            <v>0</v>
          </cell>
          <cell r="EW189">
            <v>0</v>
          </cell>
          <cell r="EX189">
            <v>0</v>
          </cell>
          <cell r="EY189">
            <v>0</v>
          </cell>
        </row>
        <row r="190">
          <cell r="C190">
            <v>10050</v>
          </cell>
          <cell r="D190" t="str">
            <v>Vũ Văn Hùng</v>
          </cell>
          <cell r="E190" t="str">
            <v>C3</v>
          </cell>
          <cell r="F190" t="str">
            <v>Công ty CP Thương mại và Xây dựng Công nghệ Xanh</v>
          </cell>
          <cell r="G190" t="str">
            <v>F</v>
          </cell>
          <cell r="H190" t="str">
            <v>Khối Kỹ thuật - Dự án</v>
          </cell>
          <cell r="I190" t="str">
            <v>Ban Kỹ thuật</v>
          </cell>
          <cell r="J190" t="str">
            <v>Ban Điều hành các dự án</v>
          </cell>
          <cell r="K190" t="str">
            <v>Ban Điều hành dự án Ecolife Capitol</v>
          </cell>
          <cell r="L190" t="str">
            <v>Kỹ sư xây dựng</v>
          </cell>
          <cell r="M190" t="str">
            <v>C3</v>
          </cell>
          <cell r="N190">
            <v>41901</v>
          </cell>
          <cell r="O190">
            <v>41901</v>
          </cell>
          <cell r="P190" t="str">
            <v>0038/2015/HĐLĐ-CNX</v>
          </cell>
          <cell r="Q190" t="str">
            <v>XĐTH</v>
          </cell>
          <cell r="R190" t="str">
            <v>4. 36 tháng</v>
          </cell>
          <cell r="S190">
            <v>42296</v>
          </cell>
          <cell r="T190">
            <v>43391</v>
          </cell>
          <cell r="U190" t="str">
            <v>02</v>
          </cell>
          <cell r="V190">
            <v>-353</v>
          </cell>
          <cell r="W190" t="str">
            <v>CT</v>
          </cell>
          <cell r="X190">
            <v>0</v>
          </cell>
          <cell r="Y190">
            <v>3.1150684931506851</v>
          </cell>
          <cell r="Z190">
            <v>42826</v>
          </cell>
          <cell r="AA190">
            <v>6000000</v>
          </cell>
          <cell r="AB190">
            <v>0</v>
          </cell>
          <cell r="AC190">
            <v>0</v>
          </cell>
          <cell r="AD190">
            <v>0</v>
          </cell>
          <cell r="AE190">
            <v>6000000</v>
          </cell>
          <cell r="AF190">
            <v>12000000</v>
          </cell>
          <cell r="AG190" t="str">
            <v>Nam</v>
          </cell>
          <cell r="AH190">
            <v>30095</v>
          </cell>
          <cell r="AI190">
            <v>5</v>
          </cell>
          <cell r="AJ190" t="str">
            <v>0984884478</v>
          </cell>
          <cell r="AK190" t="str">
            <v>không có</v>
          </cell>
          <cell r="AL190" t="str">
            <v>hungvv@tdj.vn</v>
          </cell>
          <cell r="AM190" t="str">
            <v>hungvv@cnxgroup.vn</v>
          </cell>
          <cell r="AN190" t="str">
            <v>162561170</v>
          </cell>
          <cell r="AO190">
            <v>39720</v>
          </cell>
          <cell r="AP190" t="str">
            <v>Nam Định</v>
          </cell>
          <cell r="AQ190" t="str">
            <v>Căn hộ 3918 Tòa HH1A, Linh Đàm, Hoàng Liệt, Hoàng Mai, Hà Nội</v>
          </cell>
          <cell r="AR190" t="str">
            <v>Căn hộ 3918 Tòa HH1A, Linh Đàm, Hoàng Liệt, Hoàng Mai, Hà Nội</v>
          </cell>
          <cell r="AS190" t="str">
            <v>Nguyễn Thị Thanh Nga</v>
          </cell>
          <cell r="AT190" t="str">
            <v>1985</v>
          </cell>
          <cell r="AU190" t="str">
            <v>Tự do</v>
          </cell>
          <cell r="AV190" t="str">
            <v>Vũ Quỳnh Anh</v>
          </cell>
          <cell r="AW190" t="str">
            <v>2009</v>
          </cell>
          <cell r="AX190" t="str">
            <v>Vũ Anh Vũ</v>
          </cell>
          <cell r="AY190" t="str">
            <v>2013</v>
          </cell>
          <cell r="AZ190">
            <v>0</v>
          </cell>
          <cell r="BA190">
            <v>0</v>
          </cell>
          <cell r="BB190">
            <v>0</v>
          </cell>
          <cell r="BC190">
            <v>0</v>
          </cell>
          <cell r="BD190" t="str">
            <v>Vợ Nguyễn Thị Thanh Nga: 0962537659</v>
          </cell>
          <cell r="BE190" t="str">
            <v>ĐH kiến trúc HN: Kỹ sư XD dân dụng và công nghiệp</v>
          </cell>
          <cell r="BF190" t="str">
            <v>ĐH</v>
          </cell>
          <cell r="BG190">
            <v>0</v>
          </cell>
          <cell r="BH190">
            <v>0</v>
          </cell>
          <cell r="BI190" t="str">
            <v>8031237194</v>
          </cell>
          <cell r="BJ190">
            <v>8031237194</v>
          </cell>
          <cell r="BK190">
            <v>2</v>
          </cell>
          <cell r="BL190">
            <v>105024796</v>
          </cell>
          <cell r="BM190">
            <v>0</v>
          </cell>
          <cell r="BN190">
            <v>0</v>
          </cell>
          <cell r="BO190" t="str">
            <v>1. Đang tham gia BHXH</v>
          </cell>
          <cell r="BP190">
            <v>0</v>
          </cell>
          <cell r="BQ190">
            <v>0</v>
          </cell>
          <cell r="BR190">
            <v>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0</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4.8952711403462253E-307</v>
          </cell>
          <cell r="DO190">
            <v>0</v>
          </cell>
          <cell r="DP190">
            <v>0</v>
          </cell>
          <cell r="DQ190">
            <v>0</v>
          </cell>
          <cell r="DR190">
            <v>0</v>
          </cell>
          <cell r="DS190">
            <v>0</v>
          </cell>
          <cell r="DT190">
            <v>0</v>
          </cell>
          <cell r="DU190">
            <v>0</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v>0</v>
          </cell>
          <cell r="EV190">
            <v>0</v>
          </cell>
          <cell r="EW190">
            <v>0</v>
          </cell>
          <cell r="EX190">
            <v>0</v>
          </cell>
          <cell r="EY190">
            <v>0</v>
          </cell>
        </row>
        <row r="191">
          <cell r="C191">
            <v>10111</v>
          </cell>
          <cell r="D191" t="str">
            <v>Nguyễn Đình Bàn</v>
          </cell>
          <cell r="E191" t="str">
            <v>C3</v>
          </cell>
          <cell r="F191" t="str">
            <v>Công ty CP Thương mại và Xây dựng Công nghệ Xanh</v>
          </cell>
          <cell r="G191">
            <v>0</v>
          </cell>
          <cell r="H191" t="str">
            <v>Khối Kỹ thuật - Dự án</v>
          </cell>
          <cell r="I191" t="str">
            <v>Ban Kỹ thuật</v>
          </cell>
          <cell r="J191" t="str">
            <v>Phòng M&amp;E</v>
          </cell>
          <cell r="K191" t="str">
            <v>Phòng M&amp;E</v>
          </cell>
          <cell r="L191" t="str">
            <v>Trưởng phòng M&amp;E</v>
          </cell>
          <cell r="M191" t="str">
            <v>C3</v>
          </cell>
          <cell r="N191">
            <v>42159</v>
          </cell>
          <cell r="O191">
            <v>42826</v>
          </cell>
          <cell r="P191" t="str">
            <v>348/2017/HĐLĐ-CNX</v>
          </cell>
          <cell r="Q191" t="str">
            <v>XĐTH</v>
          </cell>
          <cell r="R191" t="str">
            <v>3. Từ 24 đến dưới 36 tháng</v>
          </cell>
          <cell r="S191">
            <v>42826</v>
          </cell>
          <cell r="T191">
            <v>43677</v>
          </cell>
          <cell r="U191" t="str">
            <v>01</v>
          </cell>
          <cell r="V191">
            <v>-639</v>
          </cell>
          <cell r="W191" t="str">
            <v>CT</v>
          </cell>
          <cell r="X191">
            <v>0</v>
          </cell>
          <cell r="Y191">
            <v>0.58082191780821912</v>
          </cell>
          <cell r="Z191">
            <v>42826</v>
          </cell>
          <cell r="AA191">
            <v>15000000</v>
          </cell>
          <cell r="AB191">
            <v>0</v>
          </cell>
          <cell r="AC191">
            <v>0</v>
          </cell>
          <cell r="AD191">
            <v>0</v>
          </cell>
          <cell r="AE191">
            <v>15000000</v>
          </cell>
          <cell r="AF191">
            <v>30000000</v>
          </cell>
          <cell r="AG191" t="str">
            <v>Nam</v>
          </cell>
          <cell r="AH191">
            <v>29538</v>
          </cell>
          <cell r="AI191">
            <v>11</v>
          </cell>
          <cell r="AJ191" t="str">
            <v>0983364658</v>
          </cell>
          <cell r="AK191" t="str">
            <v>không có</v>
          </cell>
          <cell r="AL191" t="str">
            <v>bannd@tdj.vn</v>
          </cell>
          <cell r="AM191" t="str">
            <v>bannd@cnxgroup.vn</v>
          </cell>
          <cell r="AN191" t="str">
            <v>111507398</v>
          </cell>
          <cell r="AO191">
            <v>40852</v>
          </cell>
          <cell r="AP191" t="str">
            <v>Hà Nội</v>
          </cell>
          <cell r="AQ191" t="str">
            <v>Đội 6, thôn Năm Trại, xã Sài Sơn, Quốc Oai, Hà Nội</v>
          </cell>
          <cell r="AR191" t="str">
            <v>Đội 6, thôn Năm Trại, xã Sài Sơn, Quốc Oai, Hà Nội</v>
          </cell>
          <cell r="AS191" t="str">
            <v> Mai Thị Thương</v>
          </cell>
          <cell r="AT191">
            <v>29671</v>
          </cell>
          <cell r="AU191" t="str">
            <v> Nhân sự </v>
          </cell>
          <cell r="AV191" t="str">
            <v> Nguyễn Đình Minh</v>
          </cell>
          <cell r="AW191">
            <v>2008</v>
          </cell>
          <cell r="AX191" t="str">
            <v> Nguyễn Bảo Ngọc</v>
          </cell>
          <cell r="AY191">
            <v>2012</v>
          </cell>
          <cell r="AZ191">
            <v>0</v>
          </cell>
          <cell r="BA191">
            <v>0</v>
          </cell>
          <cell r="BB191">
            <v>0</v>
          </cell>
          <cell r="BC191">
            <v>0</v>
          </cell>
          <cell r="BD191" t="str">
            <v>0912364658</v>
          </cell>
          <cell r="BE191" t="str">
            <v>1. Viện ĐH mở: Điện tử - Viễn thông_x005F_x005F_x005F_x005F_x005F_x005F_x005F_x000D__x005F_x005F_x005F_x000D__x005F_x000D__x000D_
2. ĐH Bách khoa HN: Thiết bị điện- điện tử</v>
          </cell>
          <cell r="BF191" t="str">
            <v>ĐH</v>
          </cell>
          <cell r="BG191">
            <v>0</v>
          </cell>
          <cell r="BH191">
            <v>0</v>
          </cell>
          <cell r="BI191">
            <v>0</v>
          </cell>
          <cell r="BJ191">
            <v>0</v>
          </cell>
          <cell r="BK191">
            <v>0</v>
          </cell>
          <cell r="BL191">
            <v>0</v>
          </cell>
          <cell r="BM191">
            <v>0</v>
          </cell>
          <cell r="BN191">
            <v>0</v>
          </cell>
          <cell r="BO191">
            <v>0</v>
          </cell>
          <cell r="BP191">
            <v>0</v>
          </cell>
          <cell r="BQ191">
            <v>0</v>
          </cell>
          <cell r="BR191">
            <v>0</v>
          </cell>
          <cell r="BS191">
            <v>0</v>
          </cell>
          <cell r="BT191">
            <v>0</v>
          </cell>
          <cell r="BU191">
            <v>0</v>
          </cell>
          <cell r="BV191">
            <v>0</v>
          </cell>
          <cell r="BW191">
            <v>0</v>
          </cell>
          <cell r="BX191">
            <v>0</v>
          </cell>
          <cell r="BY191">
            <v>0</v>
          </cell>
          <cell r="BZ191">
            <v>0</v>
          </cell>
          <cell r="CA191">
            <v>0</v>
          </cell>
          <cell r="CB191">
            <v>0</v>
          </cell>
          <cell r="CC191">
            <v>0</v>
          </cell>
          <cell r="CD191">
            <v>0</v>
          </cell>
          <cell r="CE191">
            <v>0</v>
          </cell>
          <cell r="CF191">
            <v>0</v>
          </cell>
          <cell r="CG191">
            <v>0</v>
          </cell>
          <cell r="CH191">
            <v>0</v>
          </cell>
          <cell r="CI191">
            <v>0</v>
          </cell>
          <cell r="CJ191">
            <v>0</v>
          </cell>
          <cell r="CK191">
            <v>0</v>
          </cell>
          <cell r="CL191">
            <v>0</v>
          </cell>
          <cell r="CM191">
            <v>0</v>
          </cell>
          <cell r="CN191">
            <v>0</v>
          </cell>
          <cell r="CO191">
            <v>0</v>
          </cell>
          <cell r="CP191">
            <v>0</v>
          </cell>
          <cell r="CQ191">
            <v>0</v>
          </cell>
          <cell r="CR191">
            <v>0</v>
          </cell>
          <cell r="CS191">
            <v>0</v>
          </cell>
          <cell r="CT191">
            <v>0</v>
          </cell>
          <cell r="CU191">
            <v>0</v>
          </cell>
          <cell r="CV191">
            <v>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6.8980786719836451E-307</v>
          </cell>
          <cell r="DO191">
            <v>0</v>
          </cell>
          <cell r="DP191">
            <v>0</v>
          </cell>
          <cell r="DQ191">
            <v>0</v>
          </cell>
          <cell r="DR191">
            <v>0</v>
          </cell>
          <cell r="DS191">
            <v>0</v>
          </cell>
          <cell r="DT191">
            <v>0</v>
          </cell>
          <cell r="DU191">
            <v>0</v>
          </cell>
          <cell r="DV191">
            <v>0</v>
          </cell>
          <cell r="DW191">
            <v>0</v>
          </cell>
          <cell r="DX191">
            <v>0</v>
          </cell>
          <cell r="DY191">
            <v>0</v>
          </cell>
          <cell r="DZ191">
            <v>0</v>
          </cell>
          <cell r="EA191">
            <v>0</v>
          </cell>
          <cell r="EB191">
            <v>0</v>
          </cell>
          <cell r="EC191">
            <v>0</v>
          </cell>
          <cell r="ED191">
            <v>0</v>
          </cell>
          <cell r="EE191">
            <v>0</v>
          </cell>
          <cell r="EF191">
            <v>0</v>
          </cell>
          <cell r="EG191">
            <v>0</v>
          </cell>
          <cell r="EH191">
            <v>1.4582689063645836E-303</v>
          </cell>
          <cell r="EI191">
            <v>0</v>
          </cell>
          <cell r="EJ191">
            <v>0</v>
          </cell>
          <cell r="EK191">
            <v>0</v>
          </cell>
          <cell r="EL191">
            <v>0</v>
          </cell>
          <cell r="EM191">
            <v>0</v>
          </cell>
          <cell r="EN191">
            <v>0</v>
          </cell>
          <cell r="EO191">
            <v>0</v>
          </cell>
          <cell r="EP191">
            <v>0</v>
          </cell>
          <cell r="EQ191">
            <v>0</v>
          </cell>
          <cell r="ER191">
            <v>0</v>
          </cell>
          <cell r="ES191">
            <v>0</v>
          </cell>
          <cell r="ET191">
            <v>0</v>
          </cell>
          <cell r="EU191">
            <v>0</v>
          </cell>
          <cell r="EV191">
            <v>0</v>
          </cell>
          <cell r="EW191">
            <v>0</v>
          </cell>
          <cell r="EX191">
            <v>0</v>
          </cell>
          <cell r="EY191">
            <v>0</v>
          </cell>
        </row>
        <row r="192">
          <cell r="C192">
            <v>10102</v>
          </cell>
          <cell r="D192" t="str">
            <v>Trần Hoài Nam</v>
          </cell>
          <cell r="E192" t="str">
            <v>C3</v>
          </cell>
          <cell r="F192" t="str">
            <v>Công ty CP Thương mại và Xây dựng Công nghệ Xanh</v>
          </cell>
          <cell r="G192">
            <v>0</v>
          </cell>
          <cell r="H192" t="str">
            <v>Khối Kỹ thuật - Dự án</v>
          </cell>
          <cell r="I192" t="str">
            <v>Ban Kỹ thuật</v>
          </cell>
          <cell r="J192" t="str">
            <v>Ban Điều hành các dự án</v>
          </cell>
          <cell r="K192" t="str">
            <v>Ban Điều hành dự án Ecolife Capitol</v>
          </cell>
          <cell r="L192" t="str">
            <v>Kỹ sư giám sát M&amp;E</v>
          </cell>
          <cell r="M192" t="str">
            <v>C3</v>
          </cell>
          <cell r="N192">
            <v>42628</v>
          </cell>
          <cell r="O192">
            <v>42628</v>
          </cell>
          <cell r="P192" t="str">
            <v>320/2016/HĐLĐ-CNX</v>
          </cell>
          <cell r="Q192" t="str">
            <v>XĐTH</v>
          </cell>
          <cell r="R192" t="str">
            <v>2. Từ 12 đến dưới 24 tháng</v>
          </cell>
          <cell r="S192">
            <v>42689</v>
          </cell>
          <cell r="T192">
            <v>43100</v>
          </cell>
          <cell r="U192" t="str">
            <v>01</v>
          </cell>
          <cell r="V192">
            <v>-62</v>
          </cell>
          <cell r="W192" t="str">
            <v>CT</v>
          </cell>
          <cell r="X192">
            <v>0</v>
          </cell>
          <cell r="Y192">
            <v>1.1232876712328768</v>
          </cell>
          <cell r="Z192">
            <v>42826</v>
          </cell>
          <cell r="AA192">
            <v>6500000</v>
          </cell>
          <cell r="AB192">
            <v>0</v>
          </cell>
          <cell r="AC192">
            <v>0</v>
          </cell>
          <cell r="AD192">
            <v>0</v>
          </cell>
          <cell r="AE192">
            <v>6500000</v>
          </cell>
          <cell r="AF192">
            <v>13000000</v>
          </cell>
          <cell r="AG192" t="str">
            <v>Nam</v>
          </cell>
          <cell r="AH192">
            <v>28173</v>
          </cell>
          <cell r="AI192">
            <v>2</v>
          </cell>
          <cell r="AJ192" t="str">
            <v>0983665980</v>
          </cell>
          <cell r="AK192" t="str">
            <v>namth7@gmail.com</v>
          </cell>
          <cell r="AL192" t="str">
            <v>1. Chưa có</v>
          </cell>
          <cell r="AM192" t="str">
            <v>namth@cnxgroup.vn</v>
          </cell>
          <cell r="AN192" t="str">
            <v>011907449</v>
          </cell>
          <cell r="AO192">
            <v>39975</v>
          </cell>
          <cell r="AP192" t="str">
            <v>Hà Nội</v>
          </cell>
          <cell r="AQ192" t="str">
            <v>Số 12, ngách 7/5 Hoàng Đạo Thành, P.Kim Giang, Q.Thanh Xuân, Hà Nội</v>
          </cell>
          <cell r="AR192" t="str">
            <v>Số 12, ngách 7/5 Hoàng Đạo Thành, P.Kim Giang, Q.Thanh Xuân, Hà Nội</v>
          </cell>
          <cell r="AS192" t="str">
            <v>Dương Huyền Ngân</v>
          </cell>
          <cell r="AT192" t="str">
            <v>1978</v>
          </cell>
          <cell r="AU192" t="str">
            <v>Nhà báo</v>
          </cell>
          <cell r="AV192" t="str">
            <v>Trần Gia Kiệt</v>
          </cell>
          <cell r="AW192" t="str">
            <v>2007</v>
          </cell>
          <cell r="AX192">
            <v>0</v>
          </cell>
          <cell r="AY192">
            <v>0</v>
          </cell>
          <cell r="AZ192">
            <v>0</v>
          </cell>
          <cell r="BA192">
            <v>0</v>
          </cell>
          <cell r="BB192">
            <v>0</v>
          </cell>
          <cell r="BC192">
            <v>0</v>
          </cell>
          <cell r="BD192" t="str">
            <v>Bổ sung</v>
          </cell>
          <cell r="BE192" t="str">
            <v>ĐH Bách khoa HN</v>
          </cell>
          <cell r="BF192" t="str">
            <v>ĐH</v>
          </cell>
          <cell r="BG192">
            <v>0</v>
          </cell>
          <cell r="BH192" t="str">
            <v>Bổ sung</v>
          </cell>
          <cell r="BI192" t="str">
            <v>8002579595</v>
          </cell>
          <cell r="BJ192">
            <v>8002579595</v>
          </cell>
          <cell r="BK192">
            <v>0</v>
          </cell>
          <cell r="BL192" t="str">
            <v>0102017094</v>
          </cell>
          <cell r="BM192">
            <v>0</v>
          </cell>
          <cell r="BN192" t="str">
            <v xml:space="preserve">1. NLĐ giữ </v>
          </cell>
          <cell r="BO192" t="str">
            <v>1. Đang tham gia BHXH</v>
          </cell>
          <cell r="BP192" t="str">
            <v>Chưa cung cấp</v>
          </cell>
          <cell r="BQ192">
            <v>0</v>
          </cell>
          <cell r="BR192">
            <v>42628</v>
          </cell>
          <cell r="BS192">
            <v>0</v>
          </cell>
          <cell r="BT192">
            <v>1.1200000000000001</v>
          </cell>
          <cell r="BU192">
            <v>1.1200000000000001</v>
          </cell>
          <cell r="BV192" t="str">
            <v>01PT</v>
          </cell>
          <cell r="BW192" t="str">
            <v>01BG</v>
          </cell>
          <cell r="BX192" t="str">
            <v>01PTCC</v>
          </cell>
          <cell r="BY192" t="str">
            <v>02PT</v>
          </cell>
          <cell r="BZ192" t="str">
            <v>01PTCC</v>
          </cell>
          <cell r="CA192" t="str">
            <v>THIẾU</v>
          </cell>
          <cell r="CB192" t="str">
            <v>THIẾU Bằng TNĐH Bách khoa Hà Nội</v>
          </cell>
          <cell r="CC192">
            <v>0</v>
          </cell>
          <cell r="CD192" t="str">
            <v>01PTCC Chứng nhận bồi dưỡng nghiệp vụ giám sát thi công xây dựng công trình</v>
          </cell>
          <cell r="CE192" t="str">
            <v>01PTCC Chứng nhận bồi dưỡng nghiệp vụ quản lý dự án đâu tư xây dựng công trình</v>
          </cell>
          <cell r="CF192">
            <v>0</v>
          </cell>
          <cell r="CG192" t="str">
            <v>THIẾU</v>
          </cell>
          <cell r="CH192">
            <v>42618</v>
          </cell>
          <cell r="CI192">
            <v>3800000</v>
          </cell>
          <cell r="CJ192">
            <v>0</v>
          </cell>
          <cell r="CK192">
            <v>9200000</v>
          </cell>
          <cell r="CL192">
            <v>13000000</v>
          </cell>
          <cell r="CM192">
            <v>42736</v>
          </cell>
          <cell r="CN192">
            <v>4050000</v>
          </cell>
          <cell r="CO192">
            <v>0</v>
          </cell>
          <cell r="CP192">
            <v>8950000</v>
          </cell>
          <cell r="CQ192">
            <v>13000000</v>
          </cell>
          <cell r="CR192">
            <v>42826</v>
          </cell>
          <cell r="CS192">
            <v>6500000</v>
          </cell>
          <cell r="CT192">
            <v>0</v>
          </cell>
          <cell r="CU192">
            <v>6500000</v>
          </cell>
          <cell r="CV192">
            <v>13000000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42628</v>
          </cell>
          <cell r="DR192" t="str">
            <v>Khối thực hiện dự án</v>
          </cell>
          <cell r="DS192" t="str">
            <v>Ban Kỹ thuật thi công</v>
          </cell>
          <cell r="DT192" t="str">
            <v>Ban Kỹ thuật thi công</v>
          </cell>
          <cell r="DU192" t="str">
            <v>Kỹ sư giám sát M&amp;E</v>
          </cell>
          <cell r="DV192">
            <v>42942</v>
          </cell>
          <cell r="DW192" t="str">
            <v>Khối Kỹ thuật - Dự án</v>
          </cell>
          <cell r="DX192" t="str">
            <v>Ban Kĩ thuật</v>
          </cell>
          <cell r="DY192" t="str">
            <v>Phòng M&amp;E</v>
          </cell>
          <cell r="DZ192" t="str">
            <v>Kỹ sư giám sát M&amp;E</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42838</v>
          </cell>
          <cell r="EW192" t="str">
            <v>KIM</v>
          </cell>
          <cell r="EX192" t="str">
            <v>106003484591</v>
          </cell>
          <cell r="EY192">
            <v>0</v>
          </cell>
        </row>
        <row r="193">
          <cell r="C193">
            <v>10112</v>
          </cell>
          <cell r="D193" t="str">
            <v>Nguyễn Huy Nam</v>
          </cell>
          <cell r="E193" t="str">
            <v>C3</v>
          </cell>
          <cell r="F193" t="str">
            <v>Công ty CP Thương mại và Xây dựng Công nghệ Xanh</v>
          </cell>
          <cell r="G193">
            <v>0</v>
          </cell>
          <cell r="H193" t="str">
            <v>Khối Kỹ thuật - Dự án</v>
          </cell>
          <cell r="I193" t="str">
            <v>Ban Kỹ thuật</v>
          </cell>
          <cell r="J193" t="str">
            <v>Phòng M&amp;E</v>
          </cell>
          <cell r="K193" t="str">
            <v>Phòng M&amp;E</v>
          </cell>
          <cell r="L193" t="str">
            <v>Kỹ sư M&amp;E</v>
          </cell>
          <cell r="M193" t="str">
            <v>C3</v>
          </cell>
          <cell r="N193">
            <v>42178</v>
          </cell>
          <cell r="O193">
            <v>42826</v>
          </cell>
          <cell r="P193" t="str">
            <v>349/2017/HĐLĐ-CNX</v>
          </cell>
          <cell r="Q193" t="str">
            <v>XĐTH</v>
          </cell>
          <cell r="R193" t="str">
            <v>3. Từ 24 đến dưới 36 tháng</v>
          </cell>
          <cell r="S193">
            <v>42826</v>
          </cell>
          <cell r="T193">
            <v>43708</v>
          </cell>
          <cell r="U193" t="str">
            <v>02</v>
          </cell>
          <cell r="V193">
            <v>-670</v>
          </cell>
          <cell r="W193" t="str">
            <v>CT</v>
          </cell>
          <cell r="X193">
            <v>0</v>
          </cell>
          <cell r="Y193">
            <v>0.58082191780821912</v>
          </cell>
          <cell r="Z193">
            <v>42826</v>
          </cell>
          <cell r="AA193">
            <v>6875000</v>
          </cell>
          <cell r="AB193">
            <v>0</v>
          </cell>
          <cell r="AC193">
            <v>0</v>
          </cell>
          <cell r="AD193">
            <v>0</v>
          </cell>
          <cell r="AE193">
            <v>6875000</v>
          </cell>
          <cell r="AF193">
            <v>13750000</v>
          </cell>
          <cell r="AG193" t="str">
            <v>Nam</v>
          </cell>
          <cell r="AH193">
            <v>32679</v>
          </cell>
          <cell r="AI193">
            <v>6</v>
          </cell>
          <cell r="AJ193" t="str">
            <v>0975649639</v>
          </cell>
          <cell r="AK193" t="str">
            <v>không có</v>
          </cell>
          <cell r="AL193" t="str">
            <v>namnh@tdj.vn</v>
          </cell>
          <cell r="AM193" t="str">
            <v>namnh@cnxgroup.vn</v>
          </cell>
          <cell r="AN193" t="str">
            <v>135328080</v>
          </cell>
          <cell r="AO193">
            <v>39550</v>
          </cell>
          <cell r="AP193" t="str">
            <v>Vĩnh Phúc</v>
          </cell>
          <cell r="AQ193" t="str">
            <v>Thanh Lãng, Bình Xuyên, Vĩnh Phúc</v>
          </cell>
          <cell r="AR193" t="str">
            <v>Cụm 2, Vân Nam, Phúc Thọ, Hà Nội</v>
          </cell>
          <cell r="AS193">
            <v>0</v>
          </cell>
          <cell r="AT193">
            <v>0</v>
          </cell>
          <cell r="AU193">
            <v>0</v>
          </cell>
          <cell r="AV193">
            <v>0</v>
          </cell>
          <cell r="AW193">
            <v>0</v>
          </cell>
          <cell r="AX193">
            <v>0</v>
          </cell>
          <cell r="AY193">
            <v>0</v>
          </cell>
          <cell r="AZ193">
            <v>0</v>
          </cell>
          <cell r="BA193">
            <v>0</v>
          </cell>
          <cell r="BB193">
            <v>0</v>
          </cell>
          <cell r="BC193">
            <v>0</v>
          </cell>
          <cell r="BD193" t="str">
            <v>Bố Nguyễn Huy Tơ: 0943075314</v>
          </cell>
          <cell r="BE193" t="str">
            <v>ĐH Thủy Lợi: Cấp thoát nước</v>
          </cell>
          <cell r="BF193" t="str">
            <v>ĐH</v>
          </cell>
          <cell r="BG193">
            <v>0</v>
          </cell>
          <cell r="BH193" t="str">
            <v>1. Chứng nhận bồi dưỡng nghiệp vụ quản lý dự án đầu tư xây dựng công trình</v>
          </cell>
          <cell r="BI193">
            <v>8111963480</v>
          </cell>
          <cell r="BJ193">
            <v>8111963480</v>
          </cell>
          <cell r="BK193">
            <v>0</v>
          </cell>
          <cell r="BL193" t="str">
            <v>0115191533</v>
          </cell>
          <cell r="BM193">
            <v>0</v>
          </cell>
          <cell r="BN193" t="str">
            <v xml:space="preserve">1. NLĐ giữ </v>
          </cell>
          <cell r="BO193" t="str">
            <v>1. Đang tham gia BHXH</v>
          </cell>
          <cell r="BP193" t="str">
            <v>1. 09/2011 - 09/2012: Công ty CP Kỹ thuật XD SAFICO - Kỹ sư thi công_x005F_x005F_x005F_x005F_x005F_x005F_x005F_x000D__x005F_x005F_x005F_x000D__x005F_x000D__x000D_
2. 10/2012 - 06/2015: Kỹ sư giám sát thi công cơ điện</v>
          </cell>
          <cell r="BQ193">
            <v>4</v>
          </cell>
          <cell r="BR193">
            <v>42178</v>
          </cell>
          <cell r="BS193">
            <v>0</v>
          </cell>
          <cell r="BT193">
            <v>2.36</v>
          </cell>
          <cell r="BU193">
            <v>6.3599999999999994</v>
          </cell>
          <cell r="BV193" t="str">
            <v>01PT</v>
          </cell>
          <cell r="BW193" t="str">
            <v>Chưa có xác nhận của chính quyền địa phương.</v>
          </cell>
          <cell r="BX193" t="str">
            <v>THIẾU</v>
          </cell>
          <cell r="BY193" t="str">
            <v>01PT</v>
          </cell>
          <cell r="BZ193" t="str">
            <v>THIẾU</v>
          </cell>
          <cell r="CA193" t="str">
            <v>01BG</v>
          </cell>
          <cell r="CB193" t="str">
            <v>THIẾU 01PTCC Bằng TNĐH Thủy lợi - ngành Máy xây dựng và Thiết bị Thủy lợi</v>
          </cell>
          <cell r="CC193">
            <v>0</v>
          </cell>
          <cell r="CD193" t="str">
            <v>02PT Giấy chứng nhận bồi dưỡng nghiệp vụ QLDA đầu tư xây dựng công trình</v>
          </cell>
          <cell r="CE193">
            <v>0</v>
          </cell>
          <cell r="CF193">
            <v>0</v>
          </cell>
          <cell r="CG193" t="str">
            <v>THIẾU</v>
          </cell>
          <cell r="CH193">
            <v>42370</v>
          </cell>
          <cell r="CI193">
            <v>3800000</v>
          </cell>
          <cell r="CJ193">
            <v>0</v>
          </cell>
          <cell r="CK193">
            <v>5200000</v>
          </cell>
          <cell r="CL193">
            <v>9000000</v>
          </cell>
          <cell r="CM193">
            <v>42491</v>
          </cell>
          <cell r="CN193">
            <v>3800000</v>
          </cell>
          <cell r="CO193">
            <v>0</v>
          </cell>
          <cell r="CP193">
            <v>8700000</v>
          </cell>
          <cell r="CQ193">
            <v>12500000</v>
          </cell>
          <cell r="CR193">
            <v>42736</v>
          </cell>
          <cell r="CS193">
            <v>4050000</v>
          </cell>
          <cell r="CT193">
            <v>0</v>
          </cell>
          <cell r="CU193">
            <v>8450000</v>
          </cell>
          <cell r="CV193">
            <v>12500000</v>
          </cell>
          <cell r="CW193">
            <v>42826</v>
          </cell>
          <cell r="CX193">
            <v>6875000</v>
          </cell>
          <cell r="CY193">
            <v>0</v>
          </cell>
          <cell r="CZ193">
            <v>6875000</v>
          </cell>
          <cell r="DA193">
            <v>13750000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42178</v>
          </cell>
          <cell r="DR193" t="str">
            <v>Khối Thực hiện dự án</v>
          </cell>
          <cell r="DS193" t="str">
            <v>Ban Kỹ thuật thi công</v>
          </cell>
          <cell r="DT193" t="str">
            <v>Bộ phận Kế hoạch - Kỹ thuật</v>
          </cell>
          <cell r="DU193" t="str">
            <v>Kỹ sư cấp thoát nước</v>
          </cell>
          <cell r="DV193">
            <v>42684</v>
          </cell>
          <cell r="DW193" t="str">
            <v>Khối Thực hiện dự án</v>
          </cell>
          <cell r="DX193" t="str">
            <v>Ban Quản lý các dự án</v>
          </cell>
          <cell r="DY193" t="str">
            <v>Bộ phận kỹ thuật</v>
          </cell>
          <cell r="DZ193" t="str">
            <v>Chuyên viên quản lý thiết kế- cơ điện</v>
          </cell>
          <cell r="EA193">
            <v>42826</v>
          </cell>
          <cell r="EB193">
            <v>0</v>
          </cell>
          <cell r="EC193" t="str">
            <v>Ban Kĩ thuât</v>
          </cell>
          <cell r="ED193" t="str">
            <v>Bộ phận M&amp;E</v>
          </cell>
          <cell r="EE193" t="str">
            <v>Kỹ sư M&amp;E</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42824</v>
          </cell>
          <cell r="EW193" t="str">
            <v>HỎA</v>
          </cell>
          <cell r="EX193" t="str">
            <v>106002457795</v>
          </cell>
          <cell r="EY193" t="str">
            <v>Vĩnh Phúc</v>
          </cell>
        </row>
        <row r="194">
          <cell r="C194">
            <v>10113</v>
          </cell>
          <cell r="D194" t="str">
            <v>Trần Văn Hùng</v>
          </cell>
          <cell r="E194" t="str">
            <v>C3</v>
          </cell>
          <cell r="F194" t="str">
            <v>Công ty CP Thương mại và Xây dựng Công nghệ Xanh</v>
          </cell>
          <cell r="G194">
            <v>0</v>
          </cell>
          <cell r="H194" t="str">
            <v>Khối Kỹ thuật - Dự án</v>
          </cell>
          <cell r="I194" t="str">
            <v>Ban Kỹ thuật</v>
          </cell>
          <cell r="J194" t="str">
            <v>Phòng M&amp;E</v>
          </cell>
          <cell r="K194" t="str">
            <v>Phòng M&amp;E</v>
          </cell>
          <cell r="L194" t="str">
            <v>Kỹ sư M&amp;E</v>
          </cell>
          <cell r="M194" t="str">
            <v>C3</v>
          </cell>
          <cell r="N194">
            <v>42738</v>
          </cell>
          <cell r="O194">
            <v>42826</v>
          </cell>
          <cell r="P194" t="str">
            <v>350/2017/HĐLĐ-CNX</v>
          </cell>
          <cell r="Q194" t="str">
            <v>XĐTH</v>
          </cell>
          <cell r="R194" t="str">
            <v>2. Từ 12 đến dưới 24 tháng</v>
          </cell>
          <cell r="S194">
            <v>42826</v>
          </cell>
          <cell r="T194">
            <v>43190</v>
          </cell>
          <cell r="U194" t="str">
            <v>01</v>
          </cell>
          <cell r="V194">
            <v>-152</v>
          </cell>
          <cell r="W194" t="str">
            <v>CT</v>
          </cell>
          <cell r="X194">
            <v>0</v>
          </cell>
          <cell r="Y194">
            <v>0.58082191780821912</v>
          </cell>
          <cell r="Z194">
            <v>42826</v>
          </cell>
          <cell r="AA194">
            <v>7000000</v>
          </cell>
          <cell r="AB194">
            <v>0</v>
          </cell>
          <cell r="AC194">
            <v>0</v>
          </cell>
          <cell r="AD194">
            <v>0</v>
          </cell>
          <cell r="AE194">
            <v>7000000</v>
          </cell>
          <cell r="AF194">
            <v>14000000</v>
          </cell>
          <cell r="AG194" t="str">
            <v>Nam</v>
          </cell>
          <cell r="AH194">
            <v>31776</v>
          </cell>
          <cell r="AI194">
            <v>12</v>
          </cell>
          <cell r="AJ194" t="str">
            <v>0968892662</v>
          </cell>
          <cell r="AK194" t="str">
            <v>tranhunghtd2@gmail.com</v>
          </cell>
          <cell r="AL194" t="str">
            <v>hungtv@tdj.vn</v>
          </cell>
          <cell r="AM194" t="str">
            <v>hungtv@cnxgroup.vn</v>
          </cell>
          <cell r="AN194" t="str">
            <v>142258223</v>
          </cell>
          <cell r="AO194">
            <v>37481</v>
          </cell>
          <cell r="AP194" t="str">
            <v>Hải Dương</v>
          </cell>
          <cell r="AQ194" t="str">
            <v>Hưng Đạo, Tứ Kỳ, Hải Dương</v>
          </cell>
          <cell r="AR194" t="str">
            <v>Số nhà 5, ngõ 467, Linh Đàm, Hoàng Mai, Hà Nội</v>
          </cell>
          <cell r="AS194">
            <v>0</v>
          </cell>
          <cell r="AT194">
            <v>0</v>
          </cell>
          <cell r="AU194">
            <v>0</v>
          </cell>
          <cell r="AV194">
            <v>0</v>
          </cell>
          <cell r="AW194">
            <v>0</v>
          </cell>
          <cell r="AX194">
            <v>0</v>
          </cell>
          <cell r="AY194">
            <v>0</v>
          </cell>
          <cell r="AZ194">
            <v>0</v>
          </cell>
          <cell r="BA194">
            <v>0</v>
          </cell>
          <cell r="BB194">
            <v>0</v>
          </cell>
          <cell r="BC194">
            <v>0</v>
          </cell>
          <cell r="BD194" t="str">
            <v>Cha Trần Văn Đức: 01689858901</v>
          </cell>
          <cell r="BE194" t="str">
            <v>ĐH Bách khoa HN</v>
          </cell>
          <cell r="BF194" t="str">
            <v>ĐH</v>
          </cell>
          <cell r="BG194">
            <v>0</v>
          </cell>
          <cell r="BH194">
            <v>0</v>
          </cell>
          <cell r="BI194">
            <v>8106290737</v>
          </cell>
          <cell r="BJ194">
            <v>8106290737</v>
          </cell>
          <cell r="BK194">
            <v>0</v>
          </cell>
          <cell r="BL194" t="str">
            <v>0112206560</v>
          </cell>
          <cell r="BM194">
            <v>0</v>
          </cell>
          <cell r="BN194" t="str">
            <v xml:space="preserve">1. NLĐ giữ </v>
          </cell>
          <cell r="BO194" t="str">
            <v>2. Chưa tham gia BHXH</v>
          </cell>
          <cell r="BP194">
            <v>0</v>
          </cell>
          <cell r="BQ194">
            <v>0</v>
          </cell>
          <cell r="BR194">
            <v>0</v>
          </cell>
          <cell r="BS194">
            <v>0</v>
          </cell>
          <cell r="BT194">
            <v>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2.0450805049266291E-160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4.4505890992701119E-308</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t="str">
            <v>THIẾU</v>
          </cell>
          <cell r="EK194" t="str">
            <v>01PT</v>
          </cell>
          <cell r="EL194" t="str">
            <v>01PT</v>
          </cell>
          <cell r="EM194" t="str">
            <v>01PT</v>
          </cell>
          <cell r="EN194" t="str">
            <v>THIẾU</v>
          </cell>
          <cell r="EO194" t="str">
            <v>THIẾU</v>
          </cell>
          <cell r="EP194">
            <v>0</v>
          </cell>
          <cell r="EQ194">
            <v>0</v>
          </cell>
          <cell r="ER194">
            <v>0</v>
          </cell>
          <cell r="ES194">
            <v>0</v>
          </cell>
          <cell r="ET194" t="str">
            <v>01PT</v>
          </cell>
          <cell r="EU194">
            <v>42738</v>
          </cell>
          <cell r="EV194">
            <v>3800000</v>
          </cell>
          <cell r="EW194">
            <v>0</v>
          </cell>
          <cell r="EX194">
            <v>10200000</v>
          </cell>
          <cell r="EY194">
            <v>14000000</v>
          </cell>
        </row>
        <row r="195">
          <cell r="C195">
            <v>10079</v>
          </cell>
          <cell r="D195" t="str">
            <v>Nguyễn Thanh Hải</v>
          </cell>
          <cell r="E195" t="str">
            <v>C3</v>
          </cell>
          <cell r="F195" t="str">
            <v>Công ty CP Thương mại và Xây dựng Công nghệ Xanh</v>
          </cell>
          <cell r="G195" t="str">
            <v>F</v>
          </cell>
          <cell r="H195" t="str">
            <v>Khối Kỹ thuật - Dự án</v>
          </cell>
          <cell r="I195" t="str">
            <v>Ban Kỹ thuật</v>
          </cell>
          <cell r="J195" t="str">
            <v>Phòng BIM</v>
          </cell>
          <cell r="K195" t="str">
            <v>Phòng BIM</v>
          </cell>
          <cell r="L195" t="str">
            <v>Trưởng phòng BIM</v>
          </cell>
          <cell r="M195" t="str">
            <v>C3</v>
          </cell>
          <cell r="N195">
            <v>42362</v>
          </cell>
          <cell r="O195">
            <v>42362</v>
          </cell>
          <cell r="P195" t="str">
            <v>281/2017/HĐLĐ-CNX</v>
          </cell>
          <cell r="Q195" t="str">
            <v>XĐTH</v>
          </cell>
          <cell r="R195" t="str">
            <v>3. Từ 24 đến dưới 36 tháng</v>
          </cell>
          <cell r="S195">
            <v>42789</v>
          </cell>
          <cell r="T195">
            <v>43830</v>
          </cell>
          <cell r="U195" t="str">
            <v>02</v>
          </cell>
          <cell r="V195">
            <v>-792</v>
          </cell>
          <cell r="W195" t="str">
            <v>CT</v>
          </cell>
          <cell r="X195">
            <v>0</v>
          </cell>
          <cell r="Y195">
            <v>1.8520547945205479</v>
          </cell>
          <cell r="Z195">
            <v>42826</v>
          </cell>
          <cell r="AA195">
            <v>7475000</v>
          </cell>
          <cell r="AB195">
            <v>0</v>
          </cell>
          <cell r="AC195">
            <v>0</v>
          </cell>
          <cell r="AD195">
            <v>0</v>
          </cell>
          <cell r="AE195">
            <v>7475000</v>
          </cell>
          <cell r="AF195">
            <v>14950000</v>
          </cell>
          <cell r="AG195" t="str">
            <v>Nam</v>
          </cell>
          <cell r="AH195">
            <v>33118</v>
          </cell>
          <cell r="AI195">
            <v>9</v>
          </cell>
          <cell r="AJ195" t="str">
            <v>0973436361</v>
          </cell>
          <cell r="AK195" t="str">
            <v>nguyenthanhhai90.xd@gmail.com</v>
          </cell>
          <cell r="AL195" t="str">
            <v>haint@tdj.vn</v>
          </cell>
          <cell r="AM195" t="str">
            <v>haint@cnxgroup.vn</v>
          </cell>
          <cell r="AN195" t="str">
            <v>163003147</v>
          </cell>
          <cell r="AO195">
            <v>38926</v>
          </cell>
          <cell r="AP195" t="str">
            <v>Nam Định</v>
          </cell>
          <cell r="AQ195" t="str">
            <v>P1632 CT10C, chung cư Đại Thanh, Thanh Trì, Hà Nội</v>
          </cell>
          <cell r="AR195" t="str">
            <v>P1632 CT10C, chung cư Đại Thanh, Thanh Trì, Hà Nội</v>
          </cell>
          <cell r="AS195" t="str">
            <v>Lê Thị Huệ</v>
          </cell>
          <cell r="AT195" t="str">
            <v>1990</v>
          </cell>
          <cell r="AU195" t="str">
            <v>Cử nhân</v>
          </cell>
          <cell r="AV195">
            <v>0</v>
          </cell>
          <cell r="AW195">
            <v>0</v>
          </cell>
          <cell r="AX195">
            <v>0</v>
          </cell>
          <cell r="AY195">
            <v>0</v>
          </cell>
          <cell r="AZ195">
            <v>0</v>
          </cell>
          <cell r="BA195">
            <v>0</v>
          </cell>
          <cell r="BB195">
            <v>0</v>
          </cell>
          <cell r="BC195">
            <v>0</v>
          </cell>
          <cell r="BD195" t="str">
            <v>Vợ Lê Thị Huệ: 01689938143</v>
          </cell>
          <cell r="BE195" t="str">
            <v>ĐH XD</v>
          </cell>
          <cell r="BF195" t="str">
            <v>ĐH</v>
          </cell>
          <cell r="BG195">
            <v>0</v>
          </cell>
          <cell r="BH195" t="str">
            <v>1. Chứng nhận hoàn thành khóa học Revit Structure_x005F_x005F_x005F_x005F_x005F_x005F_x005F_x000D__x005F_x005F_x005F_x000D__x005F_x000D__x000D_
2. Chứng nhận hoàn thành khóa học kiến trúc Revit 2016</v>
          </cell>
          <cell r="BI195" t="str">
            <v>8321214086</v>
          </cell>
          <cell r="BJ195">
            <v>8321214086</v>
          </cell>
          <cell r="BK195">
            <v>0</v>
          </cell>
          <cell r="BL195" t="str">
            <v>0115022557</v>
          </cell>
          <cell r="BM195">
            <v>0</v>
          </cell>
          <cell r="BN195">
            <v>0</v>
          </cell>
          <cell r="BO195" t="str">
            <v>1. Đang tham gia BHXH</v>
          </cell>
          <cell r="BP195" t="str">
            <v>1.2015-nay: Cty CP Ebros C&amp;T Việt Nam_x005F_x005F_x005F_x005F_x005F_x005F_x005F_x000D__x005F_x005F_x005F_x000D__x005F_x000D__x000D_
6.2013-12.2014: Cty Sông Đà 5</v>
          </cell>
          <cell r="BQ195">
            <v>2</v>
          </cell>
          <cell r="BR195">
            <v>42362</v>
          </cell>
          <cell r="BS195">
            <v>0</v>
          </cell>
          <cell r="BT195">
            <v>1.85</v>
          </cell>
          <cell r="BU195">
            <v>3.85</v>
          </cell>
          <cell r="BV195" t="str">
            <v>01PT</v>
          </cell>
          <cell r="BW195" t="str">
            <v>01BG</v>
          </cell>
          <cell r="BX195" t="str">
            <v>01PTCC</v>
          </cell>
          <cell r="BY195" t="str">
            <v>01PTCC+01PT</v>
          </cell>
          <cell r="BZ195" t="str">
            <v>THIẾU</v>
          </cell>
          <cell r="CA195" t="str">
            <v>01BG</v>
          </cell>
          <cell r="CB195" t="str">
            <v>01PTCC Bằng TNĐH Xây dựng - ngành Kỹ sư Công trình xây dựng.(kèm bảng điểm)</v>
          </cell>
          <cell r="CC195">
            <v>0</v>
          </cell>
          <cell r="CD195" t="str">
            <v>01PTCCChứng nhận hoàn thành khóa học Revit Structure</v>
          </cell>
          <cell r="CE195" t="str">
            <v>01PTCC Chứng nhận hoàn thành khóa  học kiến trúc Revit 2016</v>
          </cell>
          <cell r="CF195">
            <v>0</v>
          </cell>
          <cell r="CG195" t="str">
            <v>THIẾU</v>
          </cell>
          <cell r="CH195">
            <v>42423</v>
          </cell>
          <cell r="CI195">
            <v>3800000</v>
          </cell>
          <cell r="CJ195">
            <v>0</v>
          </cell>
          <cell r="CK195">
            <v>4200000</v>
          </cell>
          <cell r="CL195">
            <v>8000000</v>
          </cell>
          <cell r="CM195">
            <v>42736</v>
          </cell>
          <cell r="CN195">
            <v>4050000</v>
          </cell>
          <cell r="CO195">
            <v>0</v>
          </cell>
          <cell r="CP195">
            <v>8950000</v>
          </cell>
          <cell r="CQ195">
            <v>13000000</v>
          </cell>
          <cell r="CR195">
            <v>42826</v>
          </cell>
          <cell r="CS195">
            <v>7475000</v>
          </cell>
          <cell r="CT195">
            <v>0</v>
          </cell>
          <cell r="CU195">
            <v>7475000</v>
          </cell>
          <cell r="CV195">
            <v>14950000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42362</v>
          </cell>
          <cell r="DR195">
            <v>0</v>
          </cell>
          <cell r="DS195" t="str">
            <v>Ban Kỹ thuật thi công</v>
          </cell>
          <cell r="DT195" t="str">
            <v>Bộ phận Thiết kế Shop - M&amp;E</v>
          </cell>
          <cell r="DU195" t="str">
            <v>Nhân viên shop drawing</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t="str">
            <v>Lương HĐ ko giống file mềm, ko có quyết định tăng lương từ 4tr2 lên 9tr2</v>
          </cell>
          <cell r="EV195">
            <v>42838</v>
          </cell>
          <cell r="EW195" t="str">
            <v>KIM</v>
          </cell>
          <cell r="EX195">
            <v>107004642148</v>
          </cell>
          <cell r="EY195" t="str">
            <v>Nam Định</v>
          </cell>
        </row>
        <row r="196">
          <cell r="C196">
            <v>10078</v>
          </cell>
          <cell r="D196" t="str">
            <v>Chu Văn Phong</v>
          </cell>
          <cell r="E196" t="str">
            <v>C3</v>
          </cell>
          <cell r="F196" t="str">
            <v>Công ty CP Thương mại và Xây dựng Công nghệ Xanh</v>
          </cell>
          <cell r="G196" t="str">
            <v>G</v>
          </cell>
          <cell r="H196" t="str">
            <v>Khối Kỹ thuật - Dự án</v>
          </cell>
          <cell r="I196" t="str">
            <v>Ban Kỹ thuật</v>
          </cell>
          <cell r="J196" t="str">
            <v>Phòng BIM</v>
          </cell>
          <cell r="K196" t="str">
            <v>Phòng BIM</v>
          </cell>
          <cell r="L196" t="str">
            <v>Kỹ sư BIM</v>
          </cell>
          <cell r="M196" t="str">
            <v>C3</v>
          </cell>
          <cell r="N196">
            <v>42346</v>
          </cell>
          <cell r="O196">
            <v>42346</v>
          </cell>
          <cell r="P196" t="str">
            <v>255/2017/HĐLĐ-CNX</v>
          </cell>
          <cell r="Q196" t="str">
            <v>XĐTH</v>
          </cell>
          <cell r="R196" t="str">
            <v>3. Từ 24 đến dưới 36 tháng</v>
          </cell>
          <cell r="S196">
            <v>42773</v>
          </cell>
          <cell r="T196">
            <v>43830</v>
          </cell>
          <cell r="U196" t="str">
            <v>02</v>
          </cell>
          <cell r="V196">
            <v>-792</v>
          </cell>
          <cell r="W196" t="str">
            <v>CT</v>
          </cell>
          <cell r="X196">
            <v>0</v>
          </cell>
          <cell r="Y196">
            <v>1.8958904109589041</v>
          </cell>
          <cell r="Z196">
            <v>42917</v>
          </cell>
          <cell r="AA196">
            <v>6250000</v>
          </cell>
          <cell r="AB196">
            <v>0</v>
          </cell>
          <cell r="AC196">
            <v>0</v>
          </cell>
          <cell r="AD196">
            <v>0</v>
          </cell>
          <cell r="AE196">
            <v>6250000</v>
          </cell>
          <cell r="AF196">
            <v>12500000</v>
          </cell>
          <cell r="AG196" t="str">
            <v>Nam</v>
          </cell>
          <cell r="AH196">
            <v>31478</v>
          </cell>
          <cell r="AI196">
            <v>3</v>
          </cell>
          <cell r="AJ196" t="str">
            <v>0941934828</v>
          </cell>
          <cell r="AK196" t="str">
            <v>chuvanphong@gmail.com</v>
          </cell>
          <cell r="AL196" t="str">
            <v>phongcv@tdj.vn</v>
          </cell>
          <cell r="AM196" t="str">
            <v>phongcv@cnxgroup.vn</v>
          </cell>
          <cell r="AN196" t="str">
            <v>162762013</v>
          </cell>
          <cell r="AO196">
            <v>37804</v>
          </cell>
          <cell r="AP196" t="str">
            <v>Nam Định</v>
          </cell>
          <cell r="AQ196" t="str">
            <v>Hải Hà, Hải Hậu, Nam Định</v>
          </cell>
          <cell r="AR196" t="str">
            <v>Hải Hà, Hải Hậu, Nam Định</v>
          </cell>
          <cell r="AS196" t="str">
            <v>Lâm Thị Kim Anh</v>
          </cell>
          <cell r="AT196" t="str">
            <v>1990</v>
          </cell>
          <cell r="AU196" t="str">
            <v>Kế toán</v>
          </cell>
          <cell r="AV196" t="str">
            <v>Chu Bình Minh</v>
          </cell>
          <cell r="AW196" t="str">
            <v>2015</v>
          </cell>
          <cell r="AX196">
            <v>0</v>
          </cell>
          <cell r="AY196">
            <v>0</v>
          </cell>
          <cell r="AZ196">
            <v>0</v>
          </cell>
          <cell r="BA196">
            <v>0</v>
          </cell>
          <cell r="BB196">
            <v>0</v>
          </cell>
          <cell r="BC196">
            <v>0</v>
          </cell>
          <cell r="BD196" t="str">
            <v>Vợ Lâm Thị Kim Anh: 0941942028</v>
          </cell>
          <cell r="BE196" t="str">
            <v>ĐH Giao thông vận tải</v>
          </cell>
          <cell r="BF196" t="str">
            <v>ĐH</v>
          </cell>
          <cell r="BG196" t="str">
            <v>Xây dựng cầu đường</v>
          </cell>
          <cell r="BH196">
            <v>0</v>
          </cell>
          <cell r="BI196" t="str">
            <v>8058807557</v>
          </cell>
          <cell r="BJ196">
            <v>8058807557</v>
          </cell>
          <cell r="BK196">
            <v>1</v>
          </cell>
          <cell r="BL196">
            <v>3809021978</v>
          </cell>
          <cell r="BM196">
            <v>0</v>
          </cell>
          <cell r="BN196">
            <v>0</v>
          </cell>
          <cell r="BO196" t="str">
            <v>1. Đang tham gia BHXH</v>
          </cell>
          <cell r="BP196" t="str">
            <v>2009-2015: Cty CP XD số 5 - Vinaconex - Phó ban Điều hành QLCL</v>
          </cell>
          <cell r="BQ196">
            <v>6</v>
          </cell>
          <cell r="BR196">
            <v>42346</v>
          </cell>
          <cell r="BS196">
            <v>0</v>
          </cell>
          <cell r="BT196">
            <v>1.9</v>
          </cell>
          <cell r="BU196">
            <v>7.9</v>
          </cell>
          <cell r="BV196" t="str">
            <v>01PT</v>
          </cell>
          <cell r="BW196" t="str">
            <v>THIẾU</v>
          </cell>
          <cell r="BX196" t="str">
            <v>THIẾU</v>
          </cell>
          <cell r="BY196" t="str">
            <v>THIẾU</v>
          </cell>
          <cell r="BZ196" t="str">
            <v>THIẾU</v>
          </cell>
          <cell r="CA196" t="str">
            <v>THIẾU</v>
          </cell>
          <cell r="CB196" t="str">
            <v>THIẾU</v>
          </cell>
          <cell r="CC196">
            <v>0</v>
          </cell>
          <cell r="CD196">
            <v>0</v>
          </cell>
          <cell r="CE196">
            <v>0</v>
          </cell>
          <cell r="CF196">
            <v>0</v>
          </cell>
          <cell r="CG196" t="str">
            <v>THIẾU</v>
          </cell>
          <cell r="CH196">
            <v>42407</v>
          </cell>
          <cell r="CI196">
            <v>3800000</v>
          </cell>
          <cell r="CJ196">
            <v>0</v>
          </cell>
          <cell r="CK196">
            <v>6700000</v>
          </cell>
          <cell r="CL196">
            <v>10500000</v>
          </cell>
          <cell r="CM196">
            <v>42736</v>
          </cell>
          <cell r="CN196">
            <v>4050000</v>
          </cell>
          <cell r="CO196">
            <v>0</v>
          </cell>
          <cell r="CP196">
            <v>6450000</v>
          </cell>
          <cell r="CQ196">
            <v>10500000</v>
          </cell>
          <cell r="CR196">
            <v>42826</v>
          </cell>
          <cell r="CS196">
            <v>5512500</v>
          </cell>
          <cell r="CT196">
            <v>0</v>
          </cell>
          <cell r="CU196">
            <v>5512500</v>
          </cell>
          <cell r="CV196">
            <v>11025000</v>
          </cell>
          <cell r="CW196">
            <v>42917</v>
          </cell>
          <cell r="CX196">
            <v>6250000</v>
          </cell>
          <cell r="CY196">
            <v>0</v>
          </cell>
          <cell r="CZ196">
            <v>6250000</v>
          </cell>
          <cell r="DA196">
            <v>12500000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42346</v>
          </cell>
          <cell r="DR196">
            <v>0</v>
          </cell>
          <cell r="DS196" t="str">
            <v>Ban Kỹ thuật thi công</v>
          </cell>
          <cell r="DT196" t="str">
            <v>Phòng Thiết kế Shop</v>
          </cell>
          <cell r="DU196" t="str">
            <v>Cán bộ kỹ thuật</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42838</v>
          </cell>
          <cell r="EW196" t="str">
            <v>HỎA</v>
          </cell>
          <cell r="EX196" t="str">
            <v>101002733584</v>
          </cell>
          <cell r="EY196" t="str">
            <v>Nam Định</v>
          </cell>
        </row>
        <row r="197">
          <cell r="C197">
            <v>10134</v>
          </cell>
          <cell r="D197" t="str">
            <v>Tạ Quyết Tiến</v>
          </cell>
          <cell r="E197" t="str">
            <v>C3</v>
          </cell>
          <cell r="F197" t="str">
            <v>Công ty CP Thương mại và Xây dựng Công nghệ Xanh</v>
          </cell>
          <cell r="G197">
            <v>0</v>
          </cell>
          <cell r="H197" t="str">
            <v>Khối Kỹ thuật - Dự án</v>
          </cell>
          <cell r="I197" t="str">
            <v>Ban Kỹ thuật</v>
          </cell>
          <cell r="J197" t="str">
            <v>Phòng BIM</v>
          </cell>
          <cell r="K197" t="str">
            <v>Phòng BIM</v>
          </cell>
          <cell r="L197" t="str">
            <v>Kỹ sư điện - BIM</v>
          </cell>
          <cell r="M197" t="str">
            <v>C3</v>
          </cell>
          <cell r="N197">
            <v>42917</v>
          </cell>
          <cell r="O197">
            <v>42917</v>
          </cell>
          <cell r="P197" t="str">
            <v>391/2017/HĐLĐ-CNX</v>
          </cell>
          <cell r="Q197" t="str">
            <v>XĐTH</v>
          </cell>
          <cell r="R197" t="str">
            <v>2. Từ 12 đến dưới 24 tháng</v>
          </cell>
          <cell r="S197">
            <v>42979</v>
          </cell>
          <cell r="T197">
            <v>43343</v>
          </cell>
          <cell r="U197" t="str">
            <v>01</v>
          </cell>
          <cell r="V197">
            <v>-305</v>
          </cell>
          <cell r="W197" t="str">
            <v>CT</v>
          </cell>
          <cell r="X197">
            <v>0</v>
          </cell>
          <cell r="Y197">
            <v>0.33150684931506852</v>
          </cell>
          <cell r="Z197">
            <v>42917</v>
          </cell>
          <cell r="AA197">
            <v>4050000</v>
          </cell>
          <cell r="AB197">
            <v>0</v>
          </cell>
          <cell r="AC197">
            <v>0</v>
          </cell>
          <cell r="AD197">
            <v>0</v>
          </cell>
          <cell r="AE197">
            <v>2950000</v>
          </cell>
          <cell r="AF197">
            <v>7000000</v>
          </cell>
          <cell r="AG197" t="str">
            <v>Nam</v>
          </cell>
          <cell r="AH197">
            <v>34296</v>
          </cell>
          <cell r="AI197">
            <v>11</v>
          </cell>
          <cell r="AJ197" t="str">
            <v>0982051631</v>
          </cell>
          <cell r="AK197" t="str">
            <v>tqtien.evn@gmail.com</v>
          </cell>
          <cell r="AL197" t="str">
            <v>tientq@tdj.vn</v>
          </cell>
          <cell r="AM197" t="str">
            <v>tientg@cnxgroup.vn</v>
          </cell>
          <cell r="AN197" t="str">
            <v>013134489</v>
          </cell>
          <cell r="AO197">
            <v>40974</v>
          </cell>
          <cell r="AP197" t="str">
            <v>Hà Nội</v>
          </cell>
          <cell r="AQ197" t="str">
            <v>Thủy Xuân Tiên, Chương Mỹ, Hà Nội</v>
          </cell>
          <cell r="AR197" t="str">
            <v>P1102 Chung cư X25an, Phường Mỗ Lao, Hà Đông, Hà Nội</v>
          </cell>
          <cell r="AS197">
            <v>0</v>
          </cell>
          <cell r="AT197">
            <v>0</v>
          </cell>
          <cell r="AU197">
            <v>0</v>
          </cell>
          <cell r="AV197">
            <v>0</v>
          </cell>
          <cell r="AW197">
            <v>0</v>
          </cell>
          <cell r="AX197">
            <v>0</v>
          </cell>
          <cell r="AY197">
            <v>0</v>
          </cell>
          <cell r="AZ197">
            <v>0</v>
          </cell>
          <cell r="BA197">
            <v>0</v>
          </cell>
          <cell r="BB197">
            <v>0</v>
          </cell>
          <cell r="BC197">
            <v>0</v>
          </cell>
          <cell r="BD197" t="str">
            <v>Bố Tạ Viết Quân 0989197637</v>
          </cell>
          <cell r="BE197" t="str">
            <v>2012-2017: ĐH Điện lực</v>
          </cell>
          <cell r="BF197" t="str">
            <v>ĐH</v>
          </cell>
          <cell r="BG197" t="str">
            <v>Hệ thống điện</v>
          </cell>
          <cell r="BH197">
            <v>0</v>
          </cell>
          <cell r="BI197" t="str">
            <v>1. Chưa có</v>
          </cell>
          <cell r="BJ197">
            <v>0</v>
          </cell>
          <cell r="BK197">
            <v>0</v>
          </cell>
          <cell r="BL197">
            <v>0</v>
          </cell>
          <cell r="BM197">
            <v>0</v>
          </cell>
          <cell r="BN197">
            <v>0</v>
          </cell>
          <cell r="BO197">
            <v>0</v>
          </cell>
          <cell r="BP197">
            <v>0</v>
          </cell>
          <cell r="BQ197">
            <v>0</v>
          </cell>
          <cell r="BR197">
            <v>42917</v>
          </cell>
          <cell r="BS197">
            <v>0</v>
          </cell>
          <cell r="BT197">
            <v>0.33</v>
          </cell>
          <cell r="BU197">
            <v>0.33</v>
          </cell>
          <cell r="BV197" t="str">
            <v>01BG</v>
          </cell>
          <cell r="BW197" t="str">
            <v>01BG</v>
          </cell>
          <cell r="BX197" t="str">
            <v>01 Bản sao</v>
          </cell>
          <cell r="BY197" t="str">
            <v>01PTCC</v>
          </cell>
          <cell r="BZ197" t="str">
            <v>01PTCC</v>
          </cell>
          <cell r="CA197" t="str">
            <v>01BG</v>
          </cell>
          <cell r="CB197" t="str">
            <v>01PTCC Bằng TNĐH Điện lực: Hệ thống điện</v>
          </cell>
          <cell r="CC197">
            <v>0</v>
          </cell>
          <cell r="CD197">
            <v>0</v>
          </cell>
          <cell r="CE197">
            <v>0</v>
          </cell>
          <cell r="CF197">
            <v>0</v>
          </cell>
          <cell r="CG197" t="str">
            <v>THIẾU</v>
          </cell>
          <cell r="CH197">
            <v>42917</v>
          </cell>
          <cell r="CI197">
            <v>4050000</v>
          </cell>
          <cell r="CJ197">
            <v>0</v>
          </cell>
          <cell r="CK197">
            <v>2950000</v>
          </cell>
          <cell r="CL197">
            <v>7000000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42917</v>
          </cell>
          <cell r="DR197" t="str">
            <v>Khối Kỹ thuật - Dự án</v>
          </cell>
          <cell r="DS197" t="str">
            <v>Ban Kĩ thuật</v>
          </cell>
          <cell r="DT197" t="str">
            <v>Phòng BIM</v>
          </cell>
          <cell r="DU197" t="str">
            <v>Kỹ sư điện - BIM</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t="str">
            <v>HỎA</v>
          </cell>
          <cell r="EX197">
            <v>103867253618</v>
          </cell>
          <cell r="EY197" t="str">
            <v>Hà Nội</v>
          </cell>
        </row>
        <row r="198">
          <cell r="C198">
            <v>10318</v>
          </cell>
          <cell r="D198" t="str">
            <v>Hoàng Quốc Việt</v>
          </cell>
          <cell r="E198" t="str">
            <v>C3</v>
          </cell>
          <cell r="F198" t="str">
            <v>Công ty CP Thương mại và Xây dựng Công nghệ Xanh</v>
          </cell>
          <cell r="G198">
            <v>0</v>
          </cell>
          <cell r="H198" t="str">
            <v>Khối Kỹ thuật - Dự án</v>
          </cell>
          <cell r="I198" t="str">
            <v>Ban Kỹ thuật</v>
          </cell>
          <cell r="J198" t="str">
            <v>Bộ phận QA,QC</v>
          </cell>
          <cell r="K198" t="str">
            <v>Bộ phận QA,QC</v>
          </cell>
          <cell r="L198" t="str">
            <v>Phụ trách QA, QC</v>
          </cell>
          <cell r="M198" t="str">
            <v>C3</v>
          </cell>
          <cell r="N198">
            <v>42954</v>
          </cell>
          <cell r="O198">
            <v>42954</v>
          </cell>
          <cell r="P198" t="str">
            <v>398/2017/HĐLĐ-CNX</v>
          </cell>
          <cell r="Q198" t="str">
            <v>XĐTH</v>
          </cell>
          <cell r="R198" t="str">
            <v>2. Từ 12 đến dưới 24 tháng</v>
          </cell>
          <cell r="S198">
            <v>43016</v>
          </cell>
          <cell r="T198">
            <v>43404</v>
          </cell>
          <cell r="U198" t="str">
            <v>01</v>
          </cell>
          <cell r="V198">
            <v>-366</v>
          </cell>
          <cell r="W198" t="str">
            <v>CT</v>
          </cell>
          <cell r="X198">
            <v>0</v>
          </cell>
          <cell r="Y198">
            <v>0.23013698630136986</v>
          </cell>
          <cell r="Z198">
            <v>42954</v>
          </cell>
          <cell r="AA198">
            <v>9000000</v>
          </cell>
          <cell r="AB198">
            <v>0</v>
          </cell>
          <cell r="AC198">
            <v>0</v>
          </cell>
          <cell r="AD198">
            <v>0</v>
          </cell>
          <cell r="AE198">
            <v>9000000</v>
          </cell>
          <cell r="AF198">
            <v>18000000</v>
          </cell>
          <cell r="AG198" t="str">
            <v>Nam</v>
          </cell>
          <cell r="AH198">
            <v>30842</v>
          </cell>
          <cell r="AI198">
            <v>6</v>
          </cell>
          <cell r="AJ198" t="str">
            <v>0983884324</v>
          </cell>
          <cell r="AK198" t="str">
            <v>Hoangquocviet96@gmail.com</v>
          </cell>
          <cell r="AL198" t="str">
            <v>viethq@tdj.vn</v>
          </cell>
          <cell r="AM198" t="str">
            <v>viethq@cnxgroup.vn</v>
          </cell>
          <cell r="AN198" t="str">
            <v>012360157</v>
          </cell>
          <cell r="AO198">
            <v>39507</v>
          </cell>
          <cell r="AP198" t="str">
            <v>Hà Nội</v>
          </cell>
          <cell r="AQ198" t="str">
            <v>Văn Thượng, Xuân Canh, Đông Anh, Hà Nội</v>
          </cell>
          <cell r="AR198" t="str">
            <v>Văn Thượng, Xuân Canh, Đông Anh, Hà Nội</v>
          </cell>
          <cell r="AS198" t="str">
            <v>Nguyễn Thị Nhung</v>
          </cell>
          <cell r="AT198">
            <v>1984</v>
          </cell>
          <cell r="AU198" t="str">
            <v>Kế toán</v>
          </cell>
          <cell r="AV198" t="str">
            <v>Hoàng Chí Thành</v>
          </cell>
          <cell r="AW198">
            <v>2010</v>
          </cell>
          <cell r="AX198" t="str">
            <v>Hoàng  Nguyên Hưng</v>
          </cell>
          <cell r="AY198">
            <v>2014</v>
          </cell>
          <cell r="AZ198">
            <v>0</v>
          </cell>
          <cell r="BA198">
            <v>0</v>
          </cell>
          <cell r="BB198">
            <v>0</v>
          </cell>
          <cell r="BC198">
            <v>0</v>
          </cell>
          <cell r="BD198" t="str">
            <v>Vợ Nguyễn Thị Dung 0983244877</v>
          </cell>
          <cell r="BE198" t="str">
            <v>1. 2002-2006: Trường Cao đẳng Xây dựng số 1 Hà Nội_x005F_x005F_x005F_x005F_x005F_x005F_x005F_x000D__x005F_x005F_x005F_x000D__x005F_x000D__x000D_
2. 2006-2009: Trường Đại học Xây dựng Hà Nội</v>
          </cell>
          <cell r="BF198" t="str">
            <v>ĐH</v>
          </cell>
          <cell r="BG198" t="str">
            <v>1. Xây dựng dân dụng và Công nghiệp_x005F_x005F_x005F_x005F_x005F_x005F_x005F_x000D__x005F_x005F_x005F_x000D__x005F_x000D__x000D_
2. Công nghệ kỹ thuật Xây dựng</v>
          </cell>
          <cell r="BH198">
            <v>0</v>
          </cell>
          <cell r="BI198">
            <v>8050321807</v>
          </cell>
          <cell r="BJ198">
            <v>8050321807</v>
          </cell>
          <cell r="BK198">
            <v>0</v>
          </cell>
          <cell r="BL198" t="str">
            <v>0111152429</v>
          </cell>
          <cell r="BM198">
            <v>0</v>
          </cell>
          <cell r="BN198" t="str">
            <v xml:space="preserve">1. NLĐ giữ </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0</v>
          </cell>
          <cell r="DR198">
            <v>3.1151577276704108E-307</v>
          </cell>
          <cell r="DS198">
            <v>0</v>
          </cell>
          <cell r="DT198">
            <v>0</v>
          </cell>
          <cell r="DU198">
            <v>0</v>
          </cell>
          <cell r="DV198">
            <v>0</v>
          </cell>
          <cell r="DW198">
            <v>0</v>
          </cell>
          <cell r="DX198">
            <v>0</v>
          </cell>
          <cell r="DY198">
            <v>0</v>
          </cell>
          <cell r="DZ198">
            <v>0</v>
          </cell>
          <cell r="EA198">
            <v>0</v>
          </cell>
          <cell r="EB198">
            <v>0</v>
          </cell>
          <cell r="EC198">
            <v>0</v>
          </cell>
          <cell r="ED198">
            <v>0</v>
          </cell>
          <cell r="EE198">
            <v>0</v>
          </cell>
          <cell r="EF198" t="str">
            <v>01PTCC</v>
          </cell>
          <cell r="EG198" t="str">
            <v>01BG</v>
          </cell>
          <cell r="EH198" t="str">
            <v>01PTCC Bằng TNĐH Xây dựng - ngành Công nghệ kỹ thuật xây dựng</v>
          </cell>
          <cell r="EI198" t="str">
            <v>01PTCC Bằng TN Cao đẳng trường Cao đẳng xây dựng số 1 - ngành Xây dựng dân dụng và công nghiệp</v>
          </cell>
          <cell r="EJ198">
            <v>0</v>
          </cell>
          <cell r="EK198">
            <v>0</v>
          </cell>
          <cell r="EL198">
            <v>0</v>
          </cell>
          <cell r="EM198">
            <v>0</v>
          </cell>
          <cell r="EN198">
            <v>0</v>
          </cell>
          <cell r="EO198">
            <v>0</v>
          </cell>
          <cell r="EP198">
            <v>4.4505683842243094E-308</v>
          </cell>
          <cell r="EQ198">
            <v>0</v>
          </cell>
          <cell r="ER198">
            <v>0</v>
          </cell>
          <cell r="ES198">
            <v>0</v>
          </cell>
          <cell r="ET198">
            <v>0</v>
          </cell>
          <cell r="EU198">
            <v>0</v>
          </cell>
          <cell r="EV198">
            <v>0</v>
          </cell>
          <cell r="EW198">
            <v>0</v>
          </cell>
          <cell r="EX198">
            <v>0</v>
          </cell>
          <cell r="EY198">
            <v>0</v>
          </cell>
        </row>
        <row r="199">
          <cell r="C199">
            <v>10086</v>
          </cell>
          <cell r="D199" t="str">
            <v>Đỗ Hữu Khu</v>
          </cell>
          <cell r="E199" t="str">
            <v>C3</v>
          </cell>
          <cell r="F199" t="str">
            <v>Công ty CP Thương mại và Xây dựng Công nghệ Xanh</v>
          </cell>
          <cell r="G199" t="str">
            <v>D</v>
          </cell>
          <cell r="H199" t="str">
            <v>Khối Tài chính kinh tế</v>
          </cell>
          <cell r="I199" t="str">
            <v>Ban Kinh tế</v>
          </cell>
          <cell r="J199" t="str">
            <v>Phòng QS - Hồ sơ</v>
          </cell>
          <cell r="K199" t="str">
            <v>Phòng Khối lượng</v>
          </cell>
          <cell r="L199" t="str">
            <v>Trưởng phòng QS - Hồ sơ</v>
          </cell>
          <cell r="M199" t="str">
            <v>C3</v>
          </cell>
          <cell r="N199">
            <v>42522</v>
          </cell>
          <cell r="O199">
            <v>42522</v>
          </cell>
          <cell r="P199" t="str">
            <v>386/2016/HĐLĐ-CNX</v>
          </cell>
          <cell r="Q199" t="str">
            <v>XĐTH</v>
          </cell>
          <cell r="R199" t="str">
            <v>4. 36 tháng</v>
          </cell>
          <cell r="S199">
            <v>42522</v>
          </cell>
          <cell r="T199">
            <v>43585</v>
          </cell>
          <cell r="U199" t="str">
            <v>02</v>
          </cell>
          <cell r="V199">
            <v>-547</v>
          </cell>
          <cell r="W199" t="str">
            <v>CT</v>
          </cell>
          <cell r="X199">
            <v>0</v>
          </cell>
          <cell r="Y199">
            <v>1.4136986301369863</v>
          </cell>
          <cell r="Z199">
            <v>43009</v>
          </cell>
          <cell r="AA199">
            <v>12500000</v>
          </cell>
          <cell r="AB199">
            <v>0</v>
          </cell>
          <cell r="AC199">
            <v>0</v>
          </cell>
          <cell r="AD199">
            <v>0</v>
          </cell>
          <cell r="AE199">
            <v>12500000</v>
          </cell>
          <cell r="AF199">
            <v>25000000</v>
          </cell>
          <cell r="AG199" t="str">
            <v>Nam</v>
          </cell>
          <cell r="AH199">
            <v>29376</v>
          </cell>
          <cell r="AI199">
            <v>6</v>
          </cell>
          <cell r="AJ199" t="str">
            <v>0917375258</v>
          </cell>
          <cell r="AK199" t="str">
            <v>không có</v>
          </cell>
          <cell r="AL199" t="str">
            <v>khudh@tdj.vn</v>
          </cell>
          <cell r="AM199" t="str">
            <v>khudh@cnxgroup.vn</v>
          </cell>
          <cell r="AN199" t="str">
            <v>013232568</v>
          </cell>
          <cell r="AO199">
            <v>40117</v>
          </cell>
          <cell r="AP199" t="str">
            <v>Hà Nội</v>
          </cell>
          <cell r="AQ199" t="str">
            <v>Số 79 Tập thể Viện Điều tra Quy Hoạch Rừng, Thanh Trì, Hà Nội</v>
          </cell>
          <cell r="AR199" t="str">
            <v>Số 79 Tập thể Viện Điều tra Quy Hoạch Rừng, Thanh Trì, Hà Nội</v>
          </cell>
          <cell r="AS199" t="str">
            <v>Phạm Tuyết Chinh</v>
          </cell>
          <cell r="AT199" t="str">
            <v>1984</v>
          </cell>
          <cell r="AU199" t="str">
            <v>Nhân viên hành chính</v>
          </cell>
          <cell r="AV199" t="str">
            <v>Đỗ Hoàng Ngân</v>
          </cell>
          <cell r="AW199" t="str">
            <v>2008</v>
          </cell>
          <cell r="AX199" t="str">
            <v>Đỗ Ngân An</v>
          </cell>
          <cell r="AY199" t="str">
            <v>2011</v>
          </cell>
          <cell r="AZ199">
            <v>0</v>
          </cell>
          <cell r="BA199">
            <v>0</v>
          </cell>
          <cell r="BB199">
            <v>0</v>
          </cell>
          <cell r="BC199">
            <v>0</v>
          </cell>
          <cell r="BD199" t="str">
            <v>Vợ Phạm Tuyết Chính: 0988528842</v>
          </cell>
          <cell r="BE199" t="str">
            <v>1. ĐH XD Hà nội_x005F_x005F_x005F_x005F_x005F_x005F_x005F_x000D__x005F_x005F_x005F_x000D__x005F_x000D__x000D_
2. ĐH kiến trúc Hà nội</v>
          </cell>
          <cell r="BF199" t="str">
            <v>ĐH</v>
          </cell>
          <cell r="BG199" t="str">
            <v>1. Xây dựng dân dụng và Công nghiệp_x005F_x005F_x005F_x005F_x005F_x005F_x005F_x000D__x005F_x005F_x005F_x000D__x005F_x000D__x000D_
2. Kỹ thuật hạ tầng</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cell r="CO199">
            <v>0</v>
          </cell>
          <cell r="CP199">
            <v>0</v>
          </cell>
          <cell r="CQ199">
            <v>0</v>
          </cell>
          <cell r="CR199">
            <v>0</v>
          </cell>
          <cell r="CS199">
            <v>0</v>
          </cell>
          <cell r="CT199">
            <v>0</v>
          </cell>
          <cell r="CU199">
            <v>0</v>
          </cell>
          <cell r="CV199">
            <v>0</v>
          </cell>
          <cell r="CW199">
            <v>0</v>
          </cell>
          <cell r="CX199">
            <v>0</v>
          </cell>
          <cell r="CY199">
            <v>0</v>
          </cell>
          <cell r="CZ199">
            <v>0</v>
          </cell>
          <cell r="DA199">
            <v>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0</v>
          </cell>
          <cell r="DR199">
            <v>0</v>
          </cell>
          <cell r="DS199">
            <v>0</v>
          </cell>
          <cell r="DT199">
            <v>0</v>
          </cell>
          <cell r="DU199">
            <v>0</v>
          </cell>
          <cell r="DV199">
            <v>1.4582689063645836E-303</v>
          </cell>
          <cell r="DW199">
            <v>0</v>
          </cell>
          <cell r="DX199">
            <v>0</v>
          </cell>
          <cell r="DY199">
            <v>0</v>
          </cell>
          <cell r="DZ199">
            <v>0</v>
          </cell>
          <cell r="EA199">
            <v>1.7407280203755967E-77</v>
          </cell>
          <cell r="EB199">
            <v>0</v>
          </cell>
          <cell r="EC199">
            <v>0</v>
          </cell>
          <cell r="ED199">
            <v>0</v>
          </cell>
          <cell r="EE199">
            <v>0</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0</v>
          </cell>
          <cell r="EW199">
            <v>0</v>
          </cell>
          <cell r="EX199">
            <v>0</v>
          </cell>
          <cell r="EY199">
            <v>0</v>
          </cell>
        </row>
        <row r="200">
          <cell r="C200">
            <v>10073</v>
          </cell>
          <cell r="D200" t="str">
            <v>Lê Sỹ Nam</v>
          </cell>
          <cell r="E200" t="str">
            <v>C3</v>
          </cell>
          <cell r="F200" t="str">
            <v>Công ty CP Thương mại và Xây dựng Công nghệ Xanh</v>
          </cell>
          <cell r="G200" t="str">
            <v>F</v>
          </cell>
          <cell r="H200" t="str">
            <v>Khối Tài chính kinh tế</v>
          </cell>
          <cell r="I200" t="str">
            <v>Ban Kinh tế</v>
          </cell>
          <cell r="J200" t="str">
            <v>Phòng QS - Hồ sơ</v>
          </cell>
          <cell r="K200" t="str">
            <v>Phòng Khối lượng</v>
          </cell>
          <cell r="L200" t="str">
            <v>Chuyên viên khối lượng</v>
          </cell>
          <cell r="M200" t="str">
            <v>C3</v>
          </cell>
          <cell r="N200">
            <v>42226</v>
          </cell>
          <cell r="O200">
            <v>42226</v>
          </cell>
          <cell r="P200" t="str">
            <v>204/2016/HĐLĐ-CNX</v>
          </cell>
          <cell r="Q200" t="str">
            <v>XĐTH</v>
          </cell>
          <cell r="R200" t="str">
            <v>3. Từ 24 đến dưới 36 tháng</v>
          </cell>
          <cell r="S200">
            <v>42653</v>
          </cell>
          <cell r="T200">
            <v>43738</v>
          </cell>
          <cell r="U200" t="str">
            <v>02</v>
          </cell>
          <cell r="V200">
            <v>-700</v>
          </cell>
          <cell r="W200" t="str">
            <v>CT</v>
          </cell>
          <cell r="X200">
            <v>43029</v>
          </cell>
          <cell r="Y200">
            <v>2.2000000000000002</v>
          </cell>
          <cell r="Z200">
            <v>42826</v>
          </cell>
          <cell r="AA200">
            <v>7504000</v>
          </cell>
          <cell r="AB200">
            <v>0</v>
          </cell>
          <cell r="AC200">
            <v>0</v>
          </cell>
          <cell r="AD200">
            <v>0</v>
          </cell>
          <cell r="AE200">
            <v>7504000</v>
          </cell>
          <cell r="AF200">
            <v>15008000</v>
          </cell>
          <cell r="AG200" t="str">
            <v>Nam</v>
          </cell>
          <cell r="AH200">
            <v>32124</v>
          </cell>
          <cell r="AI200">
            <v>12</v>
          </cell>
          <cell r="AJ200" t="str">
            <v>0986539963</v>
          </cell>
          <cell r="AK200" t="str">
            <v>namlesy@gmail.com</v>
          </cell>
          <cell r="AL200" t="str">
            <v>namls@tdj.vn</v>
          </cell>
          <cell r="AM200" t="str">
            <v>namls@cnxgroup.vn</v>
          </cell>
          <cell r="AN200" t="str">
            <v>142405052</v>
          </cell>
          <cell r="AO200">
            <v>40061</v>
          </cell>
          <cell r="AP200" t="str">
            <v>Hải Dương</v>
          </cell>
          <cell r="AQ200" t="str">
            <v>An Sơn, Nam Sách, Hải Dương</v>
          </cell>
          <cell r="AR200" t="str">
            <v>An Sơn, Nam Sách, Hải Dương</v>
          </cell>
          <cell r="AS200" t="str">
            <v>Lý Thu Thủy</v>
          </cell>
          <cell r="AT200" t="str">
            <v>1991</v>
          </cell>
          <cell r="AU200" t="str">
            <v>Nhân viên FPT</v>
          </cell>
          <cell r="AV200" t="str">
            <v>Lê Minh Sơn</v>
          </cell>
          <cell r="AW200" t="str">
            <v>2015</v>
          </cell>
          <cell r="AX200">
            <v>0</v>
          </cell>
          <cell r="AY200">
            <v>0</v>
          </cell>
          <cell r="AZ200">
            <v>0</v>
          </cell>
          <cell r="BA200">
            <v>0</v>
          </cell>
          <cell r="BB200">
            <v>0</v>
          </cell>
          <cell r="BC200">
            <v>0</v>
          </cell>
          <cell r="BD200" t="str">
            <v>Bổ sung</v>
          </cell>
          <cell r="BE200" t="str">
            <v>ĐH Kiến trúc HN: XD dân dụng và công nghiệp</v>
          </cell>
          <cell r="BF200" t="str">
            <v>ĐH</v>
          </cell>
          <cell r="BG200">
            <v>0</v>
          </cell>
          <cell r="BH200">
            <v>0</v>
          </cell>
          <cell r="BI200" t="str">
            <v>8088423692</v>
          </cell>
          <cell r="BJ200">
            <v>8088423692</v>
          </cell>
          <cell r="BK200">
            <v>1</v>
          </cell>
          <cell r="BL200" t="str">
            <v>0112231532</v>
          </cell>
          <cell r="BM200">
            <v>0</v>
          </cell>
          <cell r="BN200" t="str">
            <v>2. NLĐ gửi Cty</v>
          </cell>
          <cell r="BO200" t="str">
            <v>1. Đang tham gia BHXH</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cell r="CO200">
            <v>0</v>
          </cell>
          <cell r="CP200">
            <v>0</v>
          </cell>
          <cell r="CQ200">
            <v>0</v>
          </cell>
          <cell r="CR200">
            <v>0</v>
          </cell>
          <cell r="CS200">
            <v>0</v>
          </cell>
          <cell r="CT200">
            <v>0</v>
          </cell>
          <cell r="CU200">
            <v>0</v>
          </cell>
          <cell r="CV200">
            <v>0</v>
          </cell>
          <cell r="CW200">
            <v>0</v>
          </cell>
          <cell r="CX200">
            <v>0</v>
          </cell>
          <cell r="CY200">
            <v>0</v>
          </cell>
          <cell r="CZ200">
            <v>0</v>
          </cell>
          <cell r="DA200">
            <v>0</v>
          </cell>
          <cell r="DB200">
            <v>0</v>
          </cell>
          <cell r="DC200">
            <v>0</v>
          </cell>
          <cell r="DD200">
            <v>0</v>
          </cell>
          <cell r="DE200">
            <v>0</v>
          </cell>
          <cell r="DF200">
            <v>0</v>
          </cell>
          <cell r="DG200">
            <v>0</v>
          </cell>
          <cell r="DH200">
            <v>0</v>
          </cell>
          <cell r="DI200">
            <v>0</v>
          </cell>
          <cell r="DJ200">
            <v>0</v>
          </cell>
          <cell r="DK200">
            <v>0</v>
          </cell>
          <cell r="DL200">
            <v>0</v>
          </cell>
          <cell r="DM200">
            <v>0</v>
          </cell>
          <cell r="DN200">
            <v>0</v>
          </cell>
          <cell r="DO200">
            <v>0</v>
          </cell>
          <cell r="DP200">
            <v>0</v>
          </cell>
          <cell r="DQ200">
            <v>0</v>
          </cell>
          <cell r="DR200">
            <v>0</v>
          </cell>
          <cell r="DS200">
            <v>0</v>
          </cell>
          <cell r="DT200">
            <v>0</v>
          </cell>
          <cell r="DU200">
            <v>0</v>
          </cell>
          <cell r="DV200">
            <v>0</v>
          </cell>
          <cell r="DW200">
            <v>0</v>
          </cell>
          <cell r="DX200">
            <v>0</v>
          </cell>
          <cell r="DY200">
            <v>0</v>
          </cell>
          <cell r="DZ200">
            <v>0</v>
          </cell>
          <cell r="EA200">
            <v>5</v>
          </cell>
          <cell r="EB200">
            <v>42226</v>
          </cell>
          <cell r="EC200">
            <v>0</v>
          </cell>
          <cell r="ED200">
            <v>2.2200000000000002</v>
          </cell>
          <cell r="EE200">
            <v>7.2200000000000006</v>
          </cell>
          <cell r="EF200" t="str">
            <v>01PT</v>
          </cell>
          <cell r="EG200" t="str">
            <v>01BG+01PT</v>
          </cell>
          <cell r="EH200" t="str">
            <v>01Bản sao+01PT</v>
          </cell>
          <cell r="EI200" t="str">
            <v>01PT</v>
          </cell>
          <cell r="EJ200" t="str">
            <v>01PT</v>
          </cell>
          <cell r="EK200" t="str">
            <v>03PT</v>
          </cell>
          <cell r="EL200" t="str">
            <v xml:space="preserve">02PTCC+01PT Bằng TNĐH Kiến trúc - ngành Xây dựng Dân dụng và Công nghiệp </v>
          </cell>
          <cell r="EM200">
            <v>0</v>
          </cell>
          <cell r="EN200">
            <v>0</v>
          </cell>
          <cell r="EO200">
            <v>0</v>
          </cell>
          <cell r="EP200">
            <v>0</v>
          </cell>
          <cell r="EQ200" t="str">
            <v>THIẾU</v>
          </cell>
          <cell r="ER200">
            <v>42370</v>
          </cell>
          <cell r="ES200">
            <v>3800000</v>
          </cell>
          <cell r="ET200">
            <v>0</v>
          </cell>
          <cell r="EU200">
            <v>6200000</v>
          </cell>
          <cell r="EV200">
            <v>10000000</v>
          </cell>
          <cell r="EW200">
            <v>42653</v>
          </cell>
          <cell r="EX200">
            <v>3800000</v>
          </cell>
          <cell r="EY200">
            <v>0</v>
          </cell>
        </row>
        <row r="201">
          <cell r="C201">
            <v>10083</v>
          </cell>
          <cell r="D201" t="str">
            <v>Nguyễn Tiến Vượng</v>
          </cell>
          <cell r="E201" t="str">
            <v>C3</v>
          </cell>
          <cell r="F201" t="str">
            <v>Công ty CP Thương mại và Xây dựng Công nghệ Xanh</v>
          </cell>
          <cell r="G201" t="str">
            <v>F</v>
          </cell>
          <cell r="H201" t="str">
            <v>Khối Tài chính kinh tế</v>
          </cell>
          <cell r="I201" t="str">
            <v>Ban Kinh tế</v>
          </cell>
          <cell r="J201" t="str">
            <v>Phòng QS - Hồ sơ</v>
          </cell>
          <cell r="K201" t="str">
            <v>Phòng Khối lượng</v>
          </cell>
          <cell r="L201" t="str">
            <v>Chuyên viên khối lượng</v>
          </cell>
          <cell r="M201" t="str">
            <v>C3</v>
          </cell>
          <cell r="N201">
            <v>42510</v>
          </cell>
          <cell r="O201">
            <v>42510</v>
          </cell>
          <cell r="P201" t="str">
            <v>280/2017/HĐLĐ-CNX</v>
          </cell>
          <cell r="Q201" t="str">
            <v>XĐTH</v>
          </cell>
          <cell r="R201" t="str">
            <v>3. Từ 24 đến dưới 36 tháng</v>
          </cell>
          <cell r="S201">
            <v>42948</v>
          </cell>
          <cell r="T201">
            <v>43677</v>
          </cell>
          <cell r="U201" t="str">
            <v>02</v>
          </cell>
          <cell r="V201">
            <v>-639</v>
          </cell>
          <cell r="W201" t="str">
            <v>CT</v>
          </cell>
          <cell r="X201">
            <v>0</v>
          </cell>
          <cell r="Y201">
            <v>1.4465753424657535</v>
          </cell>
          <cell r="Z201" t="str">
            <v>1/10/2017 - 31/03/2018</v>
          </cell>
          <cell r="AA201">
            <v>7535000</v>
          </cell>
          <cell r="AB201">
            <v>0</v>
          </cell>
          <cell r="AC201">
            <v>0</v>
          </cell>
          <cell r="AD201">
            <v>0</v>
          </cell>
          <cell r="AE201">
            <v>9465000</v>
          </cell>
          <cell r="AF201">
            <v>17000000</v>
          </cell>
          <cell r="AG201" t="str">
            <v>Nam</v>
          </cell>
          <cell r="AH201">
            <v>31077</v>
          </cell>
          <cell r="AI201">
            <v>1</v>
          </cell>
          <cell r="AJ201" t="str">
            <v>0984021348</v>
          </cell>
          <cell r="AK201" t="str">
            <v>nguyentienvuong2310@gmail.com</v>
          </cell>
          <cell r="AL201" t="str">
            <v>vuongnt@tdj.vn</v>
          </cell>
          <cell r="AM201" t="str">
            <v>vuongnt@cnxgroup.vn</v>
          </cell>
          <cell r="AN201">
            <v>111749937</v>
          </cell>
          <cell r="AO201">
            <v>40364</v>
          </cell>
          <cell r="AP201" t="str">
            <v>Hà Nội</v>
          </cell>
          <cell r="AQ201" t="str">
            <v>Đức Giang, Hoài Đức, Hà Nội</v>
          </cell>
          <cell r="AR201" t="str">
            <v>Đức Giang, Hoài Đức, Hà Nội</v>
          </cell>
          <cell r="AS201" t="str">
            <v>Nguyễn Thị Hoa</v>
          </cell>
          <cell r="AT201" t="str">
            <v>1991</v>
          </cell>
          <cell r="AU201" t="str">
            <v>Kế toán</v>
          </cell>
          <cell r="AV201" t="str">
            <v>Nguyễn Tiến Hùng</v>
          </cell>
          <cell r="AW201" t="str">
            <v>2015</v>
          </cell>
          <cell r="AX201">
            <v>0</v>
          </cell>
          <cell r="AY201">
            <v>0</v>
          </cell>
          <cell r="AZ201">
            <v>0</v>
          </cell>
          <cell r="BA201">
            <v>0</v>
          </cell>
          <cell r="BB201">
            <v>0</v>
          </cell>
          <cell r="BC201">
            <v>0</v>
          </cell>
          <cell r="BD201" t="str">
            <v>Vợ Nguyễn Thị Hoa: 0904833665</v>
          </cell>
          <cell r="BE201" t="str">
            <v>ĐH Bách khoa HN</v>
          </cell>
          <cell r="BF201" t="str">
            <v>ĐH</v>
          </cell>
          <cell r="BG201" t="str">
            <v>Sư phạm hệ thống điện - Kỹ thuật điện_x005F_x005F_x005F_x005F_x005F_x005F_x005F_x000D__x005F_x005F_x005F_x000D__x005F_x000D__x000D_
Kỹ thuật điều khiển và tự động hóa</v>
          </cell>
          <cell r="BH201" t="str">
            <v>1. Chứng chỉ bồi dưỡng nghiệp vụ giám sát thi công xây dựng công trình_x005F_x005F_x005F_x005F_x005F_x005F_x005F_x000D__x005F_x005F_x005F_x000D__x005F_x000D__x000D_
2. Chứng chỉ tiếng anh trình độ C</v>
          </cell>
          <cell r="BI201" t="str">
            <v>8119311494</v>
          </cell>
          <cell r="BJ201">
            <v>8119311494</v>
          </cell>
          <cell r="BK201">
            <v>2</v>
          </cell>
          <cell r="BL201" t="str">
            <v>0114040359</v>
          </cell>
          <cell r="BM201">
            <v>0</v>
          </cell>
          <cell r="BN201">
            <v>0</v>
          </cell>
          <cell r="BO201" t="str">
            <v>1. Đang tham gia BHXH</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cell r="CO201">
            <v>0</v>
          </cell>
          <cell r="CP201">
            <v>0</v>
          </cell>
          <cell r="CQ201">
            <v>0</v>
          </cell>
          <cell r="CR201">
            <v>0</v>
          </cell>
          <cell r="CS201">
            <v>0</v>
          </cell>
          <cell r="CT201">
            <v>0</v>
          </cell>
          <cell r="CU201">
            <v>0</v>
          </cell>
          <cell r="CV201">
            <v>0</v>
          </cell>
          <cell r="CW201">
            <v>0</v>
          </cell>
          <cell r="CX201">
            <v>0</v>
          </cell>
          <cell r="CY201">
            <v>0</v>
          </cell>
          <cell r="CZ201">
            <v>0</v>
          </cell>
          <cell r="DA201">
            <v>0</v>
          </cell>
          <cell r="DB201">
            <v>0</v>
          </cell>
          <cell r="DC201">
            <v>0</v>
          </cell>
          <cell r="DD201">
            <v>0</v>
          </cell>
          <cell r="DE201">
            <v>0</v>
          </cell>
          <cell r="DF201">
            <v>0</v>
          </cell>
          <cell r="DG201">
            <v>0</v>
          </cell>
          <cell r="DH201">
            <v>2.0450805049266291E-160</v>
          </cell>
          <cell r="DI201">
            <v>0</v>
          </cell>
          <cell r="DJ201">
            <v>0</v>
          </cell>
          <cell r="DK201">
            <v>0</v>
          </cell>
          <cell r="DL201">
            <v>0</v>
          </cell>
          <cell r="DM201">
            <v>0</v>
          </cell>
          <cell r="DN201">
            <v>0</v>
          </cell>
          <cell r="DO201">
            <v>0</v>
          </cell>
          <cell r="DP201">
            <v>0</v>
          </cell>
          <cell r="DQ201">
            <v>0</v>
          </cell>
          <cell r="DR201">
            <v>0</v>
          </cell>
          <cell r="DS201">
            <v>0</v>
          </cell>
          <cell r="DT201">
            <v>0</v>
          </cell>
          <cell r="DU201">
            <v>0</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0</v>
          </cell>
          <cell r="EW201">
            <v>0</v>
          </cell>
          <cell r="EX201">
            <v>0</v>
          </cell>
          <cell r="EY201">
            <v>0</v>
          </cell>
        </row>
        <row r="202">
          <cell r="C202">
            <v>10090</v>
          </cell>
          <cell r="D202" t="str">
            <v>Nguyễn Thanh Tuyền</v>
          </cell>
          <cell r="E202" t="str">
            <v>C3</v>
          </cell>
          <cell r="F202" t="str">
            <v>Công ty CP Thương mại và Xây dựng Công nghệ Xanh</v>
          </cell>
          <cell r="G202" t="str">
            <v>G</v>
          </cell>
          <cell r="H202" t="str">
            <v>Khối Tài chính kinh tế</v>
          </cell>
          <cell r="I202" t="str">
            <v>Ban Kinh tế</v>
          </cell>
          <cell r="J202" t="str">
            <v>Phòng QS - Hồ sơ</v>
          </cell>
          <cell r="K202" t="str">
            <v>Phòng Khối lượng</v>
          </cell>
          <cell r="L202" t="str">
            <v>Chuyên viên khối lượng</v>
          </cell>
          <cell r="M202" t="str">
            <v>C3</v>
          </cell>
          <cell r="N202">
            <v>42522</v>
          </cell>
          <cell r="O202">
            <v>42522</v>
          </cell>
          <cell r="P202" t="str">
            <v>291/2017/HĐLĐ-CNX</v>
          </cell>
          <cell r="Q202" t="str">
            <v>XĐTH</v>
          </cell>
          <cell r="R202" t="str">
            <v>3. Từ 24 đến dưới 36 tháng</v>
          </cell>
          <cell r="S202">
            <v>42948</v>
          </cell>
          <cell r="T202">
            <v>43677</v>
          </cell>
          <cell r="U202" t="str">
            <v>02</v>
          </cell>
          <cell r="V202">
            <v>-639</v>
          </cell>
          <cell r="W202" t="str">
            <v>CT</v>
          </cell>
          <cell r="X202">
            <v>0</v>
          </cell>
          <cell r="Y202">
            <v>1.4136986301369863</v>
          </cell>
          <cell r="Z202" t="str">
            <v>1/10/2017 - 31/03/2018</v>
          </cell>
          <cell r="AA202">
            <v>7000000</v>
          </cell>
          <cell r="AB202">
            <v>0</v>
          </cell>
          <cell r="AC202">
            <v>0</v>
          </cell>
          <cell r="AD202">
            <v>0</v>
          </cell>
          <cell r="AE202">
            <v>8000000</v>
          </cell>
          <cell r="AF202">
            <v>15000000</v>
          </cell>
          <cell r="AG202" t="str">
            <v>Nam</v>
          </cell>
          <cell r="AH202">
            <v>32263</v>
          </cell>
          <cell r="AI202">
            <v>4</v>
          </cell>
          <cell r="AJ202" t="str">
            <v>0986912034</v>
          </cell>
          <cell r="AK202" t="str">
            <v>nguyenthanhtuyen304@gmail.com</v>
          </cell>
          <cell r="AL202" t="str">
            <v>tuyennt@tdj.vn</v>
          </cell>
          <cell r="AM202" t="str">
            <v>tuyennt@cnxgroup.vn</v>
          </cell>
          <cell r="AN202">
            <v>112239543</v>
          </cell>
          <cell r="AO202">
            <v>40943</v>
          </cell>
          <cell r="AP202" t="str">
            <v>Hà Nội</v>
          </cell>
          <cell r="AQ202" t="str">
            <v>Đông Dương, Tảo Dương Văn, Ứng Hòa, Hà Nội</v>
          </cell>
          <cell r="AR202" t="str">
            <v>Đông Dương, Tảo Dương Văn, Ứng Hòa, Hà Nội</v>
          </cell>
          <cell r="AS202">
            <v>0</v>
          </cell>
          <cell r="AT202">
            <v>0</v>
          </cell>
          <cell r="AU202">
            <v>0</v>
          </cell>
          <cell r="AV202">
            <v>0</v>
          </cell>
          <cell r="AW202">
            <v>0</v>
          </cell>
          <cell r="AX202">
            <v>0</v>
          </cell>
          <cell r="AY202">
            <v>0</v>
          </cell>
          <cell r="AZ202">
            <v>0</v>
          </cell>
          <cell r="BA202">
            <v>0</v>
          </cell>
          <cell r="BB202">
            <v>0</v>
          </cell>
          <cell r="BC202">
            <v>0</v>
          </cell>
          <cell r="BD202" t="str">
            <v>Cha Nguyễn Văn Bình: 0976408036</v>
          </cell>
          <cell r="BE202" t="str">
            <v>ĐH Kiến trúc Hà nội</v>
          </cell>
          <cell r="BF202" t="str">
            <v>ĐH</v>
          </cell>
          <cell r="BG202" t="str">
            <v>Xây dựng dân dụng và công nghiệp</v>
          </cell>
          <cell r="BH202" t="str">
            <v>1. Chứng nhận bồi dưỡng nghiệp vụ giám sát thi công xây dựng công trình_x005F_x005F_x005F_x005F_x005F_x005F_x005F_x000D__x005F_x005F_x005F_x000D__x005F_x000D__x000D_
2. Chứng nhận bồi dưỡng nghiệp vụ đo bóc khối lượng và lập dự toán</v>
          </cell>
          <cell r="BI202" t="str">
            <v>8320998455</v>
          </cell>
          <cell r="BJ202">
            <v>8320998455</v>
          </cell>
          <cell r="BK202">
            <v>0</v>
          </cell>
          <cell r="BL202" t="str">
            <v>0113058552</v>
          </cell>
          <cell r="BM202">
            <v>0</v>
          </cell>
          <cell r="BN202">
            <v>0</v>
          </cell>
          <cell r="BO202" t="str">
            <v>1. Đang tham gia BHXH</v>
          </cell>
          <cell r="BP202" t="str">
            <v>1. 07/2011 - 10/2012: Cty CP XD Tân Việt - Kỹ thuật hiện trường_x005F_x005F_x005F_x005F_x005F_x005F_x005F_x000D__x005F_x005F_x005F_x000D__x005F_x000D__x000D_
2. 10/2012 - 05/2016: Cty CP Đầu tư XD dân dụng &amp; công nghiệp Việt Nam - Kỹ sư khối lượng</v>
          </cell>
          <cell r="BQ202">
            <v>5</v>
          </cell>
          <cell r="BR202">
            <v>42522</v>
          </cell>
          <cell r="BS202">
            <v>0</v>
          </cell>
          <cell r="BT202">
            <v>1.41</v>
          </cell>
          <cell r="BU202">
            <v>6.41</v>
          </cell>
          <cell r="BV202" t="str">
            <v>01PT</v>
          </cell>
          <cell r="BW202" t="str">
            <v>01BG</v>
          </cell>
          <cell r="BX202" t="str">
            <v>01Bản sao</v>
          </cell>
          <cell r="BY202" t="str">
            <v>01PTCC</v>
          </cell>
          <cell r="BZ202" t="str">
            <v>01PT</v>
          </cell>
          <cell r="CA202" t="str">
            <v>01PT</v>
          </cell>
          <cell r="CB202" t="str">
            <v>01PTCC+01PT Bằng TNĐH Kiến trúc Hà Nội - ngành Xây dựng Dân dụng và Công nghiệp</v>
          </cell>
          <cell r="CC202">
            <v>0</v>
          </cell>
          <cell r="CD202" t="str">
            <v>01PT Chứng nhận bồi dưỡng nghiệp vụ giám sát thi công xây dựng công trình</v>
          </cell>
          <cell r="CE202" t="str">
            <v>01PT Chứng nhận bồi dưỡng nghiệp vụ đo bóc khối lượng và lập dự toán</v>
          </cell>
          <cell r="CF202">
            <v>0</v>
          </cell>
          <cell r="CG202" t="str">
            <v>THIẾU</v>
          </cell>
          <cell r="CH202">
            <v>42522</v>
          </cell>
          <cell r="CI202">
            <v>3800000</v>
          </cell>
          <cell r="CJ202">
            <v>0</v>
          </cell>
          <cell r="CK202">
            <v>6700000</v>
          </cell>
          <cell r="CL202">
            <v>10500000</v>
          </cell>
          <cell r="CM202">
            <v>42579</v>
          </cell>
          <cell r="CN202">
            <v>4000000</v>
          </cell>
          <cell r="CO202">
            <v>0</v>
          </cell>
          <cell r="CP202">
            <v>8500000</v>
          </cell>
          <cell r="CQ202">
            <v>12500000</v>
          </cell>
          <cell r="CR202">
            <v>42736</v>
          </cell>
          <cell r="CS202">
            <v>4050000</v>
          </cell>
          <cell r="CT202">
            <v>0</v>
          </cell>
          <cell r="CU202">
            <v>8450000</v>
          </cell>
          <cell r="CV202">
            <v>12500000</v>
          </cell>
          <cell r="CW202">
            <v>42826</v>
          </cell>
          <cell r="CX202">
            <v>7000000</v>
          </cell>
          <cell r="CY202">
            <v>0</v>
          </cell>
          <cell r="CZ202">
            <v>7000000</v>
          </cell>
          <cell r="DA202">
            <v>14000000</v>
          </cell>
          <cell r="DB202" t="str">
            <v>1/10/2017 - 31/03/2018</v>
          </cell>
          <cell r="DC202">
            <v>7000000</v>
          </cell>
          <cell r="DD202">
            <v>0</v>
          </cell>
          <cell r="DE202">
            <v>8000000</v>
          </cell>
          <cell r="DF202">
            <v>15000000</v>
          </cell>
          <cell r="DG202">
            <v>0</v>
          </cell>
          <cell r="DH202">
            <v>0</v>
          </cell>
          <cell r="DI202">
            <v>0</v>
          </cell>
          <cell r="DJ202">
            <v>0</v>
          </cell>
          <cell r="DK202">
            <v>0</v>
          </cell>
          <cell r="DL202">
            <v>0</v>
          </cell>
          <cell r="DM202">
            <v>0</v>
          </cell>
          <cell r="DN202">
            <v>0</v>
          </cell>
          <cell r="DO202">
            <v>0</v>
          </cell>
          <cell r="DP202">
            <v>0</v>
          </cell>
          <cell r="DQ202">
            <v>42522</v>
          </cell>
          <cell r="DR202" t="str">
            <v>Khối Thực hiện dự án</v>
          </cell>
          <cell r="DS202" t="str">
            <v>Ban Kinh tế</v>
          </cell>
          <cell r="DT202" t="str">
            <v>Bộ phận khối lượng</v>
          </cell>
          <cell r="DU202" t="str">
            <v>Nhân viên hồ sơ</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t="str">
            <v xml:space="preserve">lương trên file mềm 10.5tr  thấp hơn lương trên bản cứng  hợp đồng 12.5tr </v>
          </cell>
          <cell r="EV202">
            <v>42838</v>
          </cell>
          <cell r="EW202" t="str">
            <v>MỘC</v>
          </cell>
          <cell r="EX202" t="str">
            <v>109001838347</v>
          </cell>
          <cell r="EY202" t="str">
            <v>Hà Nội</v>
          </cell>
        </row>
        <row r="203">
          <cell r="C203">
            <v>10119</v>
          </cell>
          <cell r="D203" t="str">
            <v>Bùi Huy Đạt</v>
          </cell>
          <cell r="E203" t="str">
            <v>C3</v>
          </cell>
          <cell r="F203" t="str">
            <v>Công ty CP Thương mại và Xây dựng Công nghệ Xanh</v>
          </cell>
          <cell r="G203">
            <v>0</v>
          </cell>
          <cell r="H203" t="str">
            <v>Khối Tài chính kinh tế</v>
          </cell>
          <cell r="I203" t="str">
            <v>Ban Kinh tế</v>
          </cell>
          <cell r="J203" t="str">
            <v>Ban Điều hành các dự án</v>
          </cell>
          <cell r="K203" t="str">
            <v>Ban Điều hành dự án Ecohome Phúc Lợi</v>
          </cell>
          <cell r="L203" t="str">
            <v>Nhân viên khối lượng</v>
          </cell>
          <cell r="M203" t="str">
            <v>C3</v>
          </cell>
          <cell r="N203">
            <v>42842</v>
          </cell>
          <cell r="O203">
            <v>42842</v>
          </cell>
          <cell r="P203" t="str">
            <v>365/2017/HĐLĐ-CNX</v>
          </cell>
          <cell r="Q203" t="str">
            <v>XĐTH</v>
          </cell>
          <cell r="R203" t="str">
            <v>2. Từ 12 đến dưới 24 tháng</v>
          </cell>
          <cell r="S203" t="str">
            <v>17/06/2017</v>
          </cell>
          <cell r="T203">
            <v>43267</v>
          </cell>
          <cell r="U203" t="str">
            <v>01</v>
          </cell>
          <cell r="V203">
            <v>-229</v>
          </cell>
          <cell r="W203" t="str">
            <v>CT</v>
          </cell>
          <cell r="X203">
            <v>0</v>
          </cell>
          <cell r="Y203">
            <v>0.53698630136986303</v>
          </cell>
          <cell r="Z203">
            <v>42842</v>
          </cell>
          <cell r="AA203">
            <v>6500000</v>
          </cell>
          <cell r="AB203">
            <v>0</v>
          </cell>
          <cell r="AC203">
            <v>0</v>
          </cell>
          <cell r="AD203">
            <v>0</v>
          </cell>
          <cell r="AE203">
            <v>6500000</v>
          </cell>
          <cell r="AF203">
            <v>13000000</v>
          </cell>
          <cell r="AG203" t="str">
            <v>Nam</v>
          </cell>
          <cell r="AH203" t="str">
            <v>25/09/1987</v>
          </cell>
          <cell r="AI203">
            <v>9</v>
          </cell>
          <cell r="AJ203" t="str">
            <v>0978987973</v>
          </cell>
          <cell r="AK203" t="str">
            <v>huydatktxd.50@gmail.com</v>
          </cell>
          <cell r="AL203" t="str">
            <v>datbh@tdj.vn</v>
          </cell>
          <cell r="AM203" t="str">
            <v>datbh@cnxgroup.vn</v>
          </cell>
          <cell r="AN203" t="str">
            <v>125251270</v>
          </cell>
          <cell r="AO203" t="str">
            <v>01/10/2007</v>
          </cell>
          <cell r="AP203" t="str">
            <v>Bắc Ninh</v>
          </cell>
          <cell r="AQ203" t="str">
            <v>Cảnh Hưng, Tiên Du, Bắc Ninh</v>
          </cell>
          <cell r="AR203" t="str">
            <v>Cảnh Hưng, Tiên Du, Bắc Ninh</v>
          </cell>
          <cell r="AS203" t="str">
            <v>Nguyễn Thị Thu Hiền</v>
          </cell>
          <cell r="AT203" t="str">
            <v>1990</v>
          </cell>
          <cell r="AU203" t="str">
            <v>Giáo viên</v>
          </cell>
          <cell r="AV203" t="str">
            <v>Nguyễn Thị Bích Ngọc</v>
          </cell>
          <cell r="AW203">
            <v>42236</v>
          </cell>
          <cell r="AX203">
            <v>0</v>
          </cell>
          <cell r="AY203">
            <v>0</v>
          </cell>
          <cell r="AZ203">
            <v>0</v>
          </cell>
          <cell r="BA203">
            <v>0</v>
          </cell>
          <cell r="BB203">
            <v>0</v>
          </cell>
          <cell r="BC203">
            <v>0</v>
          </cell>
          <cell r="BD203" t="str">
            <v>Vợ Nguyễn Thị Thu Hiền: 01649695685</v>
          </cell>
          <cell r="BE203" t="str">
            <v>ĐH XD Hà Nội</v>
          </cell>
          <cell r="BF203" t="str">
            <v>Cử nhân</v>
          </cell>
          <cell r="BG203" t="str">
            <v>Kinh tế Xây dựng</v>
          </cell>
          <cell r="BH203">
            <v>0</v>
          </cell>
          <cell r="BI203" t="str">
            <v>1. Chưa có</v>
          </cell>
          <cell r="BJ203">
            <v>0</v>
          </cell>
          <cell r="BK203">
            <v>0</v>
          </cell>
          <cell r="BL203" t="str">
            <v>0116066832</v>
          </cell>
          <cell r="BM203">
            <v>0</v>
          </cell>
          <cell r="BN203">
            <v>0</v>
          </cell>
          <cell r="BO203" t="str">
            <v>1. Đang tham gia BHXH</v>
          </cell>
          <cell r="BP203" t="str">
            <v>1. 2010-2016: Xí nghiệp 2- Tổng cty ĐTPTHTĐT UDIC- Công ty TNHH MTV_x005F_x005F_x005F_x005F_x005F_x005F_x005F_x000D__x005F_x005F_x005F_x000D__x005F_x000D__x000D_
2. 2016-2017: Công ty Cp Hateco Thăng Long</v>
          </cell>
          <cell r="BQ203">
            <v>7</v>
          </cell>
          <cell r="BR203">
            <v>42842</v>
          </cell>
          <cell r="BS203">
            <v>0</v>
          </cell>
          <cell r="BT203">
            <v>0.54</v>
          </cell>
          <cell r="BU203">
            <v>7.54</v>
          </cell>
          <cell r="BV203" t="str">
            <v>01PT</v>
          </cell>
          <cell r="BW203" t="str">
            <v>01BG</v>
          </cell>
          <cell r="BX203" t="str">
            <v>01PT</v>
          </cell>
          <cell r="BY203" t="str">
            <v>THIẾU</v>
          </cell>
          <cell r="BZ203" t="str">
            <v>THIẾU</v>
          </cell>
          <cell r="CA203" t="str">
            <v>THIẾU</v>
          </cell>
          <cell r="CB203" t="str">
            <v>01PTCC Bằng TNĐH Xây dựng - ngành Kỹ sư kinh tế xây dựng</v>
          </cell>
          <cell r="CC203">
            <v>0</v>
          </cell>
          <cell r="CD203" t="str">
            <v>Chứng chỉ Giám sát Xây dựng và hoàn thiện công trình: Xây dựng dân dụng, công nghiệp</v>
          </cell>
          <cell r="CE203">
            <v>0</v>
          </cell>
          <cell r="CF203">
            <v>0</v>
          </cell>
          <cell r="CG203" t="str">
            <v>THIẾU</v>
          </cell>
          <cell r="CH203">
            <v>42842</v>
          </cell>
          <cell r="CI203">
            <v>6500000</v>
          </cell>
          <cell r="CJ203">
            <v>0</v>
          </cell>
          <cell r="CK203">
            <v>6500000</v>
          </cell>
          <cell r="CL203">
            <v>13000000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42842</v>
          </cell>
          <cell r="DR203" t="str">
            <v>Khối Tài chính - Kinh tế</v>
          </cell>
          <cell r="DS203" t="str">
            <v>Ban Kinh tế</v>
          </cell>
          <cell r="DT203" t="str">
            <v>Phòng Khối lượng</v>
          </cell>
          <cell r="DU203" t="str">
            <v>Nhân viên khối lượng</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42839</v>
          </cell>
          <cell r="EW203" t="str">
            <v>THỦY</v>
          </cell>
          <cell r="EX203">
            <v>108006834213</v>
          </cell>
          <cell r="EY203" t="str">
            <v>Bắc Ninh</v>
          </cell>
        </row>
        <row r="204">
          <cell r="C204">
            <v>10364</v>
          </cell>
          <cell r="D204" t="str">
            <v>Nguyễn Hoàng Sơn</v>
          </cell>
          <cell r="E204" t="str">
            <v>C3</v>
          </cell>
          <cell r="F204" t="str">
            <v>Công ty CP Thương mại và Xây dựng Công nghệ Xanh</v>
          </cell>
          <cell r="G204" t="str">
            <v>F</v>
          </cell>
          <cell r="H204" t="str">
            <v>Khối Tài chính kinh tế</v>
          </cell>
          <cell r="I204" t="str">
            <v>Ban Kinh tế</v>
          </cell>
          <cell r="J204" t="str">
            <v>Phòng QS - Hồ sơ</v>
          </cell>
          <cell r="K204" t="str">
            <v>Phòng Khối lượng</v>
          </cell>
          <cell r="L204" t="str">
            <v>Chuyên viên khối lượng</v>
          </cell>
          <cell r="M204" t="str">
            <v>C3</v>
          </cell>
          <cell r="N204">
            <v>43010</v>
          </cell>
          <cell r="O204">
            <v>43010</v>
          </cell>
          <cell r="P204" t="str">
            <v>405/2017/HĐTV-CNX</v>
          </cell>
          <cell r="Q204" t="str">
            <v>HĐTV</v>
          </cell>
          <cell r="R204" t="str">
            <v>5. 2 tháng</v>
          </cell>
          <cell r="S204">
            <v>43010</v>
          </cell>
          <cell r="T204">
            <v>43069</v>
          </cell>
          <cell r="U204">
            <v>0</v>
          </cell>
          <cell r="V204">
            <v>-31</v>
          </cell>
          <cell r="W204" t="str">
            <v>TV</v>
          </cell>
          <cell r="X204">
            <v>0</v>
          </cell>
          <cell r="Y204">
            <v>7.6712328767123292E-2</v>
          </cell>
          <cell r="Z204">
            <v>43010</v>
          </cell>
          <cell r="AA204">
            <v>8000000</v>
          </cell>
          <cell r="AB204">
            <v>0</v>
          </cell>
          <cell r="AC204">
            <v>0</v>
          </cell>
          <cell r="AD204">
            <v>0</v>
          </cell>
          <cell r="AE204">
            <v>8000000</v>
          </cell>
          <cell r="AF204">
            <v>16000000</v>
          </cell>
          <cell r="AG204" t="str">
            <v>Nam</v>
          </cell>
          <cell r="AH204">
            <v>30481</v>
          </cell>
          <cell r="AI204">
            <v>6</v>
          </cell>
          <cell r="AJ204" t="str">
            <v xml:space="preserve">0916034383/_x005F_x005F_x005F_x005F_x005F_x005F_x005F_x000D__x005F_x005F_x005F_x000D__x005F_x000D__x000D_
0988859499       </v>
          </cell>
          <cell r="AK204" t="str">
            <v>ks.nguyenhoangson@gmail.com</v>
          </cell>
          <cell r="AL204" t="str">
            <v>sonnh@cnxgroup.vn</v>
          </cell>
          <cell r="AM204" t="str">
            <v>sonnh@cnxgroup.vn</v>
          </cell>
          <cell r="AN204" t="str">
            <v>042083000020</v>
          </cell>
          <cell r="AO204" t="str">
            <v xml:space="preserve">25/10/1013          </v>
          </cell>
          <cell r="AP204" t="str">
            <v>Hà Nội</v>
          </cell>
          <cell r="AQ204" t="str">
            <v>P211, nhà A, CC789, phường Mỹ Đình 1, Nam Từ Liêm, Hà Nội</v>
          </cell>
          <cell r="AR204" t="str">
            <v>P211, nhà A, CC789, phường Mỹ Đình 1, Nam Từ Liêm, Hà Nội</v>
          </cell>
          <cell r="AS204" t="str">
            <v>Nguyễn Thị Cẩm Giang</v>
          </cell>
          <cell r="AT204">
            <v>1986</v>
          </cell>
          <cell r="AU204" t="str">
            <v>Chuyên viên XNK</v>
          </cell>
          <cell r="AV204" t="str">
            <v>Nguyễn Ngọc Lâm</v>
          </cell>
          <cell r="AW204">
            <v>2011</v>
          </cell>
          <cell r="AX204" t="str">
            <v>Nguyễn Phúc Hải</v>
          </cell>
          <cell r="AY204">
            <v>2012</v>
          </cell>
          <cell r="AZ204">
            <v>0</v>
          </cell>
          <cell r="BA204">
            <v>0</v>
          </cell>
          <cell r="BB204">
            <v>0</v>
          </cell>
          <cell r="BC204">
            <v>0</v>
          </cell>
          <cell r="BD204" t="str">
            <v xml:space="preserve">Vợ Nguyễn Thị Cẩm Giang 0936264044              </v>
          </cell>
          <cell r="BE204" t="str">
            <v>2001-2006: Đại học Xây dựng</v>
          </cell>
          <cell r="BF204" t="str">
            <v>ĐH</v>
          </cell>
          <cell r="BG204" t="str">
            <v>Kinh tế xây dựng</v>
          </cell>
          <cell r="BH204">
            <v>0</v>
          </cell>
          <cell r="BI204">
            <v>8037033302</v>
          </cell>
          <cell r="BJ204" t="str">
            <v>8037033302_x005F_x005F_x005F_x005F_x005F_x005F_x005F_x000D__x005F_x005F_x005F_x000D__x005F_x000D__x000D_
(183345398)</v>
          </cell>
          <cell r="BK204">
            <v>0</v>
          </cell>
          <cell r="BL204" t="str">
            <v>0111072506</v>
          </cell>
          <cell r="BM204">
            <v>0</v>
          </cell>
          <cell r="BN204">
            <v>0</v>
          </cell>
          <cell r="BO204">
            <v>0</v>
          </cell>
          <cell r="BP204">
            <v>0</v>
          </cell>
          <cell r="BQ204">
            <v>0</v>
          </cell>
          <cell r="BR204">
            <v>0</v>
          </cell>
          <cell r="BS204">
            <v>0</v>
          </cell>
          <cell r="BT204">
            <v>0</v>
          </cell>
          <cell r="BU204">
            <v>0</v>
          </cell>
          <cell r="BV204">
            <v>0</v>
          </cell>
          <cell r="BW204">
            <v>0</v>
          </cell>
          <cell r="BX204">
            <v>4.4506150663181587E-308</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4.4505848552711526E-308</v>
          </cell>
          <cell r="DO204">
            <v>0</v>
          </cell>
          <cell r="DP204">
            <v>0</v>
          </cell>
          <cell r="DQ204">
            <v>0</v>
          </cell>
          <cell r="DR204">
            <v>0</v>
          </cell>
          <cell r="DS204">
            <v>0</v>
          </cell>
          <cell r="DT204">
            <v>0</v>
          </cell>
          <cell r="DU204">
            <v>0</v>
          </cell>
          <cell r="DV204">
            <v>0</v>
          </cell>
          <cell r="DW204">
            <v>0</v>
          </cell>
          <cell r="DX204">
            <v>0</v>
          </cell>
          <cell r="DY204">
            <v>0</v>
          </cell>
          <cell r="DZ204">
            <v>0</v>
          </cell>
          <cell r="EA204">
            <v>0</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cell r="EW204">
            <v>0</v>
          </cell>
          <cell r="EX204">
            <v>0</v>
          </cell>
          <cell r="EY204">
            <v>0</v>
          </cell>
        </row>
        <row r="205">
          <cell r="C205">
            <v>10367</v>
          </cell>
          <cell r="D205" t="str">
            <v>Nguyễn Văn Nam</v>
          </cell>
          <cell r="E205" t="str">
            <v>C3</v>
          </cell>
          <cell r="F205" t="str">
            <v>Công ty CP Thương mại và Xây dựng Công nghệ Xanh</v>
          </cell>
          <cell r="G205" t="str">
            <v>F</v>
          </cell>
          <cell r="H205" t="str">
            <v>Khối Tài chính kinh tế</v>
          </cell>
          <cell r="I205" t="str">
            <v>Ban Kinh tế</v>
          </cell>
          <cell r="J205" t="str">
            <v>Phòng QS - Hồ sơ</v>
          </cell>
          <cell r="K205" t="str">
            <v>Phòng Khối lượng</v>
          </cell>
          <cell r="L205" t="str">
            <v>Chuyên viên khối lượng</v>
          </cell>
          <cell r="M205" t="str">
            <v>C3</v>
          </cell>
          <cell r="N205">
            <v>43024</v>
          </cell>
          <cell r="O205">
            <v>43024</v>
          </cell>
          <cell r="P205" t="str">
            <v>407/2017/HĐTV-CNX</v>
          </cell>
          <cell r="Q205" t="str">
            <v>HĐTV</v>
          </cell>
          <cell r="R205" t="str">
            <v>5. 2 tháng</v>
          </cell>
          <cell r="S205">
            <v>43024</v>
          </cell>
          <cell r="T205">
            <v>43084</v>
          </cell>
          <cell r="U205">
            <v>0</v>
          </cell>
          <cell r="V205">
            <v>-46</v>
          </cell>
          <cell r="W205" t="str">
            <v>TV</v>
          </cell>
          <cell r="X205">
            <v>0</v>
          </cell>
          <cell r="Y205">
            <v>3.8356164383561646E-2</v>
          </cell>
          <cell r="Z205">
            <v>43024</v>
          </cell>
          <cell r="AA205">
            <v>6750000</v>
          </cell>
          <cell r="AB205">
            <v>0</v>
          </cell>
          <cell r="AC205">
            <v>0</v>
          </cell>
          <cell r="AD205">
            <v>0</v>
          </cell>
          <cell r="AE205">
            <v>6750000</v>
          </cell>
          <cell r="AF205">
            <v>13500000</v>
          </cell>
          <cell r="AG205" t="str">
            <v>Nam</v>
          </cell>
          <cell r="AH205">
            <v>33066</v>
          </cell>
          <cell r="AI205">
            <v>7</v>
          </cell>
          <cell r="AJ205" t="str">
            <v>0974148528</v>
          </cell>
          <cell r="AK205" t="str">
            <v>nguyennamktxd@gmail.com</v>
          </cell>
          <cell r="AL205" t="str">
            <v>namnv@cnxgroup.vn</v>
          </cell>
          <cell r="AM205" t="str">
            <v>namnv@cnxgroup.vn</v>
          </cell>
          <cell r="AN205" t="str">
            <v>001090010859</v>
          </cell>
          <cell r="AO205">
            <v>42422</v>
          </cell>
          <cell r="AP205" t="str">
            <v>Tổng cục cảnh sát</v>
          </cell>
          <cell r="AQ205" t="str">
            <v>Ngõ 19, TTr Đại Nghĩa, H. Mỹ Đức, TP. Hà Nội</v>
          </cell>
          <cell r="AR205" t="str">
            <v>116 đường Ngọc Lâm, P. Ngọc Lâm, Q. Long Biên, TP. Hà Nội</v>
          </cell>
          <cell r="AS205">
            <v>0</v>
          </cell>
          <cell r="AT205">
            <v>0</v>
          </cell>
          <cell r="AU205">
            <v>0</v>
          </cell>
          <cell r="AV205">
            <v>0</v>
          </cell>
          <cell r="AW205">
            <v>0</v>
          </cell>
          <cell r="AX205">
            <v>0</v>
          </cell>
          <cell r="AY205">
            <v>0</v>
          </cell>
          <cell r="AZ205">
            <v>0</v>
          </cell>
          <cell r="BA205">
            <v>0</v>
          </cell>
          <cell r="BB205">
            <v>0</v>
          </cell>
          <cell r="BC205">
            <v>0</v>
          </cell>
          <cell r="BD205" t="str">
            <v>Anh Nguyễn Tiến Đoàn 0946634136</v>
          </cell>
          <cell r="BE205" t="str">
            <v>2008-2013: ĐH Xây dựng</v>
          </cell>
          <cell r="BF205" t="str">
            <v>ĐH</v>
          </cell>
          <cell r="BG205" t="str">
            <v>Kinh tế Xây dựng</v>
          </cell>
          <cell r="BH205">
            <v>0</v>
          </cell>
          <cell r="BI205">
            <v>8340545439</v>
          </cell>
          <cell r="BJ205">
            <v>0</v>
          </cell>
          <cell r="BK205">
            <v>0</v>
          </cell>
          <cell r="BL205" t="str">
            <v>9715821196</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0</v>
          </cell>
          <cell r="DM205">
            <v>0</v>
          </cell>
          <cell r="DN205">
            <v>0</v>
          </cell>
          <cell r="DO205">
            <v>0</v>
          </cell>
          <cell r="DP205">
            <v>0</v>
          </cell>
          <cell r="DQ205">
            <v>0</v>
          </cell>
          <cell r="DR205">
            <v>0</v>
          </cell>
          <cell r="DS205">
            <v>0</v>
          </cell>
          <cell r="DT205">
            <v>0</v>
          </cell>
          <cell r="DU205">
            <v>0</v>
          </cell>
          <cell r="DV205">
            <v>0</v>
          </cell>
          <cell r="DW205">
            <v>4</v>
          </cell>
          <cell r="DX205">
            <v>43024</v>
          </cell>
          <cell r="DY205">
            <v>0</v>
          </cell>
          <cell r="DZ205">
            <v>0.04</v>
          </cell>
          <cell r="EA205">
            <v>4.04</v>
          </cell>
          <cell r="EB205">
            <v>0</v>
          </cell>
          <cell r="EC205">
            <v>0</v>
          </cell>
          <cell r="ED205">
            <v>0</v>
          </cell>
          <cell r="EE205">
            <v>0</v>
          </cell>
          <cell r="EF205">
            <v>0</v>
          </cell>
          <cell r="EG205">
            <v>0</v>
          </cell>
          <cell r="EH205">
            <v>0</v>
          </cell>
          <cell r="EI205">
            <v>0</v>
          </cell>
          <cell r="EJ205">
            <v>0</v>
          </cell>
          <cell r="EK205">
            <v>0</v>
          </cell>
          <cell r="EL205">
            <v>0</v>
          </cell>
          <cell r="EM205">
            <v>0</v>
          </cell>
          <cell r="EN205">
            <v>43024</v>
          </cell>
          <cell r="EO205">
            <v>6750000</v>
          </cell>
          <cell r="EP205">
            <v>0</v>
          </cell>
          <cell r="EQ205">
            <v>6750000</v>
          </cell>
          <cell r="ER205">
            <v>13500000</v>
          </cell>
          <cell r="ES205">
            <v>0</v>
          </cell>
          <cell r="ET205">
            <v>0</v>
          </cell>
          <cell r="EU205">
            <v>0</v>
          </cell>
          <cell r="EV205">
            <v>0</v>
          </cell>
          <cell r="EW205">
            <v>0</v>
          </cell>
          <cell r="EX205">
            <v>0</v>
          </cell>
          <cell r="EY205">
            <v>0</v>
          </cell>
        </row>
        <row r="206">
          <cell r="C206">
            <v>10072</v>
          </cell>
          <cell r="D206" t="str">
            <v>Phạm Đức Tuân</v>
          </cell>
          <cell r="E206" t="str">
            <v>C3</v>
          </cell>
          <cell r="F206" t="str">
            <v>Công ty CP Thương mại và Xây dựng Công nghệ Xanh</v>
          </cell>
          <cell r="G206" t="str">
            <v>F</v>
          </cell>
          <cell r="H206" t="str">
            <v>Khối Tài chính kinh tế</v>
          </cell>
          <cell r="I206" t="str">
            <v>Ban Kinh tế</v>
          </cell>
          <cell r="J206" t="str">
            <v>Phòng QS - Hồ sơ</v>
          </cell>
          <cell r="K206" t="str">
            <v>Phòng Hồ sơ</v>
          </cell>
          <cell r="L206" t="str">
            <v>Trưởng phòng hồ sơ</v>
          </cell>
          <cell r="M206" t="str">
            <v>C3</v>
          </cell>
          <cell r="N206">
            <v>42221</v>
          </cell>
          <cell r="O206">
            <v>42221</v>
          </cell>
          <cell r="P206" t="str">
            <v>121A/2015/HĐLĐ-CNX</v>
          </cell>
          <cell r="Q206" t="str">
            <v>XĐTH</v>
          </cell>
          <cell r="R206" t="str">
            <v>4. 36 tháng</v>
          </cell>
          <cell r="S206">
            <v>42648</v>
          </cell>
          <cell r="T206">
            <v>43738</v>
          </cell>
          <cell r="U206" t="str">
            <v>02</v>
          </cell>
          <cell r="V206">
            <v>-700</v>
          </cell>
          <cell r="W206" t="str">
            <v>CT</v>
          </cell>
          <cell r="X206">
            <v>0</v>
          </cell>
          <cell r="Y206">
            <v>2.2383561643835614</v>
          </cell>
          <cell r="Z206">
            <v>42826</v>
          </cell>
          <cell r="AA206">
            <v>8512500</v>
          </cell>
          <cell r="AB206">
            <v>0</v>
          </cell>
          <cell r="AC206">
            <v>0</v>
          </cell>
          <cell r="AD206">
            <v>0</v>
          </cell>
          <cell r="AE206">
            <v>8512500</v>
          </cell>
          <cell r="AF206">
            <v>17025000</v>
          </cell>
          <cell r="AG206" t="str">
            <v>Nam</v>
          </cell>
          <cell r="AH206">
            <v>30209</v>
          </cell>
          <cell r="AI206">
            <v>9</v>
          </cell>
          <cell r="AJ206" t="str">
            <v>0989261665</v>
          </cell>
          <cell r="AK206" t="str">
            <v>không có</v>
          </cell>
          <cell r="AL206" t="str">
            <v>tuanpd@tdj.vn</v>
          </cell>
          <cell r="AM206" t="str">
            <v>tuanpd@cnxgroup.vn</v>
          </cell>
          <cell r="AN206" t="str">
            <v>162435007_x005F_x005F_x005F_x005F_x005F_x005F_x005F_x000D__x005F_x005F_x005F_x000D__x005F_x000D__x000D_
036082005848</v>
          </cell>
          <cell r="AO206" t="str">
            <v>09/01/2015_x005F_x005F_x005F_x005F_x005F_x005F_x005F_x000D__x005F_x005F_x005F_x000D__x005F_x000D__x000D_
30/03/2017</v>
          </cell>
          <cell r="AP206" t="str">
            <v>Nam Định_x005F_x005F_x005F_x005F_x005F_x005F_x005F_x000D__x005F_x005F_x005F_x000D__x005F_x000D__x000D_
Hà Nội</v>
          </cell>
          <cell r="AQ206" t="str">
            <v>Căn hộ 3240 - Tòa nhà HH3C - Lô CC6 - Hồ Linh Đàm, P. Hoàng Liệt, Q. Hoàng Mai, TP Hà Nội</v>
          </cell>
          <cell r="AR206" t="str">
            <v>Căn hộ 3240 - Tòa nhà HH3C - Lô CC6 - Hồ Linh Đàm, P. Hoàng Liệt, Q. Hoàng Mai, TP Hà Nội</v>
          </cell>
          <cell r="AS206" t="str">
            <v>Bùi Thị Minh Hồng</v>
          </cell>
          <cell r="AT206" t="str">
            <v>1986</v>
          </cell>
          <cell r="AU206" t="str">
            <v>Nhân viên văn phòng</v>
          </cell>
          <cell r="AV206" t="str">
            <v>Phạm Bảo Vy</v>
          </cell>
          <cell r="AW206">
            <v>2011</v>
          </cell>
          <cell r="AX206">
            <v>0</v>
          </cell>
          <cell r="AY206">
            <v>0</v>
          </cell>
          <cell r="AZ206">
            <v>0</v>
          </cell>
          <cell r="BA206">
            <v>0</v>
          </cell>
          <cell r="BB206">
            <v>0</v>
          </cell>
          <cell r="BC206">
            <v>0</v>
          </cell>
          <cell r="BD206" t="str">
            <v>Vợ Bùi Thị Minh Hồng: 0983799868</v>
          </cell>
          <cell r="BE206" t="str">
            <v>1. ĐH Thủy lợi_x005F_x005F_x005F_x005F_x005F_x005F_x005F_x000D__x005F_x005F_x005F_x000D__x005F_x000D__x000D_
2. ĐH XD</v>
          </cell>
          <cell r="BF206" t="str">
            <v>ĐH</v>
          </cell>
          <cell r="BG206" t="str">
            <v>1. Xây dựng công trình_x005F_x005F_x005F_x005F_x005F_x005F_x005F_x000D__x005F_x005F_x005F_x000D__x005F_x000D__x000D_
2. Kinh tế xây dụng</v>
          </cell>
          <cell r="BH206" t="str">
            <v>Chứng nhận bồi dưỡng nghiệp vụ TVGS ngành: Xây dựng – Giao thông - Thủy lợi năm 2009</v>
          </cell>
          <cell r="BI206" t="str">
            <v>8083642281_x005F_x005F_x005F_x005F_x005F_x005F_x005F_x000D__x005F_x005F_x005F_x000D__x005F_x000D__x000D_
(162435007)</v>
          </cell>
          <cell r="BJ206" t="str">
            <v>8083642281_x005F_x005F_x005F_x005F_x005F_x005F_x005F_x000D__x005F_x005F_x005F_x000D__x005F_x000D__x000D_
(162435007)</v>
          </cell>
          <cell r="BK206">
            <v>0</v>
          </cell>
          <cell r="BL206" t="str">
            <v>0111166965</v>
          </cell>
          <cell r="BM206">
            <v>0</v>
          </cell>
          <cell r="BN206">
            <v>0</v>
          </cell>
          <cell r="BO206" t="str">
            <v>1. Đang tham gia BHXH</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8.9005670637524022E-308</v>
          </cell>
          <cell r="DK206">
            <v>0</v>
          </cell>
          <cell r="DL206">
            <v>0</v>
          </cell>
          <cell r="DM206">
            <v>0</v>
          </cell>
          <cell r="DN206">
            <v>0</v>
          </cell>
          <cell r="DO206">
            <v>0</v>
          </cell>
          <cell r="DP206">
            <v>0</v>
          </cell>
          <cell r="DQ206">
            <v>0</v>
          </cell>
          <cell r="DR206">
            <v>0</v>
          </cell>
          <cell r="DS206">
            <v>0</v>
          </cell>
          <cell r="DT206">
            <v>0</v>
          </cell>
          <cell r="DU206">
            <v>0</v>
          </cell>
          <cell r="DV206">
            <v>0</v>
          </cell>
          <cell r="DW206">
            <v>0</v>
          </cell>
          <cell r="DX206">
            <v>0</v>
          </cell>
          <cell r="DY206">
            <v>0</v>
          </cell>
          <cell r="DZ206">
            <v>0</v>
          </cell>
          <cell r="EA206">
            <v>0</v>
          </cell>
          <cell r="EB206" t="str">
            <v>01BG</v>
          </cell>
          <cell r="EC206" t="str">
            <v>02PTCC</v>
          </cell>
          <cell r="ED206" t="str">
            <v>01PTCC+01PT</v>
          </cell>
          <cell r="EE206" t="str">
            <v>01PT</v>
          </cell>
          <cell r="EF206" t="str">
            <v>01BG</v>
          </cell>
          <cell r="EG206" t="str">
            <v>01PTCC Bằng TNĐH Xây dựng - ngành Kinh tế xây dựng.</v>
          </cell>
          <cell r="EH206" t="str">
            <v>01PTCC Bằng TNĐH Thủy lợi - ngành Công trình thủy lợi</v>
          </cell>
          <cell r="EI206" t="str">
            <v>01PTCC Chứng nhận bồi dưỡng nghiệp vụ giám sát thi công xây dựng công trình.</v>
          </cell>
          <cell r="EJ206">
            <v>0</v>
          </cell>
          <cell r="EK206">
            <v>0</v>
          </cell>
          <cell r="EL206" t="str">
            <v>01PT</v>
          </cell>
          <cell r="EM206">
            <v>42648</v>
          </cell>
          <cell r="EN206">
            <v>3800000</v>
          </cell>
          <cell r="EO206">
            <v>0</v>
          </cell>
          <cell r="EP206">
            <v>11200000</v>
          </cell>
          <cell r="EQ206">
            <v>15000000</v>
          </cell>
          <cell r="ER206">
            <v>42736</v>
          </cell>
          <cell r="ES206">
            <v>4050000</v>
          </cell>
          <cell r="ET206">
            <v>0</v>
          </cell>
          <cell r="EU206">
            <v>10950000</v>
          </cell>
          <cell r="EV206">
            <v>15000000</v>
          </cell>
          <cell r="EW206">
            <v>42826</v>
          </cell>
          <cell r="EX206">
            <v>8512500</v>
          </cell>
          <cell r="EY206">
            <v>0</v>
          </cell>
        </row>
        <row r="207">
          <cell r="C207">
            <v>10069</v>
          </cell>
          <cell r="D207" t="str">
            <v>Lê Đình Dương</v>
          </cell>
          <cell r="E207" t="str">
            <v>C3</v>
          </cell>
          <cell r="F207" t="str">
            <v>Công ty CP Thương mại và Xây dựng Công nghệ Xanh</v>
          </cell>
          <cell r="G207" t="str">
            <v>G</v>
          </cell>
          <cell r="H207" t="str">
            <v>Khối Tài chính kinh tế</v>
          </cell>
          <cell r="I207" t="str">
            <v>Ban Kinh tế</v>
          </cell>
          <cell r="J207" t="str">
            <v>Phòng QS - Hồ sơ</v>
          </cell>
          <cell r="K207" t="str">
            <v>Phòng Hồ sơ</v>
          </cell>
          <cell r="L207" t="str">
            <v>Chuyên viên hồ sơ</v>
          </cell>
          <cell r="M207" t="str">
            <v>C3</v>
          </cell>
          <cell r="N207">
            <v>42205</v>
          </cell>
          <cell r="O207">
            <v>42205</v>
          </cell>
          <cell r="P207" t="str">
            <v>159/2016/HĐLĐ-CNX</v>
          </cell>
          <cell r="Q207" t="str">
            <v>XĐTH</v>
          </cell>
          <cell r="R207" t="str">
            <v>3. Từ 24 đến dưới 36 tháng</v>
          </cell>
          <cell r="S207">
            <v>42632</v>
          </cell>
          <cell r="T207">
            <v>43708</v>
          </cell>
          <cell r="U207" t="str">
            <v>01</v>
          </cell>
          <cell r="V207">
            <v>-670</v>
          </cell>
          <cell r="W207" t="str">
            <v>CT</v>
          </cell>
          <cell r="X207">
            <v>0</v>
          </cell>
          <cell r="Y207">
            <v>2.2821917808219179</v>
          </cell>
          <cell r="Z207" t="str">
            <v>01/10/2017 - 31/03/2018</v>
          </cell>
          <cell r="AA207">
            <v>6000000</v>
          </cell>
          <cell r="AB207">
            <v>0</v>
          </cell>
          <cell r="AC207">
            <v>0</v>
          </cell>
          <cell r="AD207">
            <v>0</v>
          </cell>
          <cell r="AE207">
            <v>8000000</v>
          </cell>
          <cell r="AF207">
            <v>14000000</v>
          </cell>
          <cell r="AG207" t="str">
            <v>Nam</v>
          </cell>
          <cell r="AH207">
            <v>32024</v>
          </cell>
          <cell r="AI207">
            <v>9</v>
          </cell>
          <cell r="AJ207" t="str">
            <v>0919961190</v>
          </cell>
          <cell r="AK207" t="str">
            <v>leduong040987@gmail.com</v>
          </cell>
          <cell r="AL207" t="str">
            <v>duongld@tdj.vn</v>
          </cell>
          <cell r="AM207" t="str">
            <v>duongld@cnxgroup.vn</v>
          </cell>
          <cell r="AN207" t="str">
            <v>172932597</v>
          </cell>
          <cell r="AO207">
            <v>39937</v>
          </cell>
          <cell r="AP207" t="str">
            <v>Thanh Hóa</v>
          </cell>
          <cell r="AQ207" t="str">
            <v>Tân Ninh, Triệu Sơn, Thanh Hóa</v>
          </cell>
          <cell r="AR207" t="str">
            <v>Tân Ninh, Triệu Sơn, Thanh Hóa</v>
          </cell>
          <cell r="AS207" t="str">
            <v>Nguyễn Thị Huệ Linh</v>
          </cell>
          <cell r="AT207" t="str">
            <v>1990</v>
          </cell>
          <cell r="AU207">
            <v>0</v>
          </cell>
          <cell r="AV207">
            <v>0</v>
          </cell>
          <cell r="AW207">
            <v>0</v>
          </cell>
          <cell r="AX207">
            <v>0</v>
          </cell>
          <cell r="AY207">
            <v>0</v>
          </cell>
          <cell r="AZ207">
            <v>0</v>
          </cell>
          <cell r="BA207">
            <v>0</v>
          </cell>
          <cell r="BB207">
            <v>0</v>
          </cell>
          <cell r="BC207">
            <v>0</v>
          </cell>
          <cell r="BD207" t="str">
            <v>Vợ Nguyễn Thị Huệ Linh: 0914670905</v>
          </cell>
          <cell r="BE207" t="str">
            <v>CĐ giao thông vận tải 2: XD cầu đường</v>
          </cell>
          <cell r="BF207" t="str">
            <v>CĐ</v>
          </cell>
          <cell r="BG207">
            <v>0</v>
          </cell>
          <cell r="BH207">
            <v>0</v>
          </cell>
          <cell r="BI207" t="str">
            <v>8304037704</v>
          </cell>
          <cell r="BJ207">
            <v>8304037704</v>
          </cell>
          <cell r="BK207">
            <v>0</v>
          </cell>
          <cell r="BL207" t="str">
            <v>0111105226</v>
          </cell>
          <cell r="BM207">
            <v>0</v>
          </cell>
          <cell r="BN207">
            <v>0</v>
          </cell>
          <cell r="BO207" t="str">
            <v>1. Đang tham gia BHXH</v>
          </cell>
          <cell r="BP207" t="str">
            <v>1. 01/2014 - nay: Công ty CP XD công trình giao thông Nam An_x005F_x005F_x005F_x005F_x005F_x005F_x005F_x000D__x005F_x005F_x005F_x000D__x005F_x000D__x000D_
2. 11/2009 - 01/2014: Công ty CP ĐT &amp; XD Hương Giang - BQP</v>
          </cell>
          <cell r="BQ207">
            <v>4</v>
          </cell>
          <cell r="BR207">
            <v>42205</v>
          </cell>
          <cell r="BS207">
            <v>0</v>
          </cell>
          <cell r="BT207">
            <v>2.2799999999999998</v>
          </cell>
          <cell r="BU207">
            <v>6.2799999999999994</v>
          </cell>
          <cell r="BV207" t="str">
            <v>01PT</v>
          </cell>
          <cell r="BW207" t="str">
            <v>01BG</v>
          </cell>
          <cell r="BX207" t="str">
            <v>01Bản sao</v>
          </cell>
          <cell r="BY207" t="str">
            <v>01PT</v>
          </cell>
          <cell r="BZ207" t="str">
            <v>01PTCC</v>
          </cell>
          <cell r="CA207" t="str">
            <v>THIẾU</v>
          </cell>
          <cell r="CB207" t="str">
            <v>01PTCC Bảng điểm đại học Cao đẳng Giao  thông Vận tải - ngành Xây dựng Cầu đường</v>
          </cell>
          <cell r="CC207">
            <v>0</v>
          </cell>
          <cell r="CD207">
            <v>0</v>
          </cell>
          <cell r="CE207">
            <v>0</v>
          </cell>
          <cell r="CF207">
            <v>0</v>
          </cell>
          <cell r="CG207" t="str">
            <v>THIẾU</v>
          </cell>
          <cell r="CH207">
            <v>42370</v>
          </cell>
          <cell r="CI207">
            <v>3800000</v>
          </cell>
          <cell r="CJ207">
            <v>0</v>
          </cell>
          <cell r="CK207">
            <v>5200000</v>
          </cell>
          <cell r="CL207">
            <v>9000000</v>
          </cell>
          <cell r="CM207">
            <v>42632</v>
          </cell>
          <cell r="CN207">
            <v>3800000</v>
          </cell>
          <cell r="CO207">
            <v>0</v>
          </cell>
          <cell r="CP207">
            <v>6200000</v>
          </cell>
          <cell r="CQ207">
            <v>10000000</v>
          </cell>
          <cell r="CR207">
            <v>42736</v>
          </cell>
          <cell r="CS207">
            <v>4050000</v>
          </cell>
          <cell r="CT207">
            <v>0</v>
          </cell>
          <cell r="CU207">
            <v>5950000</v>
          </cell>
          <cell r="CV207">
            <v>10000000</v>
          </cell>
          <cell r="CW207">
            <v>42826</v>
          </cell>
          <cell r="CX207">
            <v>6000000</v>
          </cell>
          <cell r="CY207">
            <v>0</v>
          </cell>
          <cell r="CZ207">
            <v>6000000</v>
          </cell>
          <cell r="DA207">
            <v>12000000</v>
          </cell>
          <cell r="DB207" t="str">
            <v>01/10/2017 - 31/03/2018</v>
          </cell>
          <cell r="DC207">
            <v>6000000</v>
          </cell>
          <cell r="DD207">
            <v>0</v>
          </cell>
          <cell r="DE207">
            <v>8000000</v>
          </cell>
          <cell r="DF207">
            <v>14000000</v>
          </cell>
          <cell r="DG207">
            <v>0</v>
          </cell>
          <cell r="DH207">
            <v>0</v>
          </cell>
          <cell r="DI207">
            <v>0</v>
          </cell>
          <cell r="DJ207">
            <v>0</v>
          </cell>
          <cell r="DK207">
            <v>0</v>
          </cell>
          <cell r="DL207">
            <v>0</v>
          </cell>
          <cell r="DM207">
            <v>0</v>
          </cell>
          <cell r="DN207">
            <v>0</v>
          </cell>
          <cell r="DO207">
            <v>0</v>
          </cell>
          <cell r="DP207">
            <v>0</v>
          </cell>
          <cell r="DQ207">
            <v>42205</v>
          </cell>
          <cell r="DR207">
            <v>0</v>
          </cell>
          <cell r="DS207" t="str">
            <v>Ban Kinh tế</v>
          </cell>
          <cell r="DT207" t="str">
            <v>Bộ phận hồ sơ</v>
          </cell>
          <cell r="DU207" t="str">
            <v>Kỹ sư xây dựng</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42838</v>
          </cell>
          <cell r="EW207" t="str">
            <v>MỘC</v>
          </cell>
          <cell r="EX207" t="str">
            <v>106005198367</v>
          </cell>
          <cell r="EY207">
            <v>0</v>
          </cell>
        </row>
        <row r="208">
          <cell r="C208">
            <v>10082</v>
          </cell>
          <cell r="D208" t="str">
            <v>Lê Ngọc Quý</v>
          </cell>
          <cell r="E208" t="str">
            <v>C3</v>
          </cell>
          <cell r="F208" t="str">
            <v>Công ty CP Thương mại và Xây dựng Công nghệ Xanh</v>
          </cell>
          <cell r="G208" t="str">
            <v>G</v>
          </cell>
          <cell r="H208" t="str">
            <v>Khối Tài chính kinh tế</v>
          </cell>
          <cell r="I208" t="str">
            <v>Ban Kinh tế</v>
          </cell>
          <cell r="J208" t="str">
            <v>Phòng QS - Hồ sơ</v>
          </cell>
          <cell r="K208" t="str">
            <v>Phòng Hồ sơ</v>
          </cell>
          <cell r="L208" t="str">
            <v>Chuyên viên hồ sơ</v>
          </cell>
          <cell r="M208" t="str">
            <v>C3</v>
          </cell>
          <cell r="N208">
            <v>42522</v>
          </cell>
          <cell r="O208">
            <v>42522</v>
          </cell>
          <cell r="P208" t="str">
            <v>274/2017/HĐLĐ-CNX</v>
          </cell>
          <cell r="Q208" t="str">
            <v>XĐTH</v>
          </cell>
          <cell r="R208" t="str">
            <v>3. Từ 24 đến dưới 36 tháng</v>
          </cell>
          <cell r="S208">
            <v>42948</v>
          </cell>
          <cell r="T208">
            <v>43677</v>
          </cell>
          <cell r="U208" t="str">
            <v>02</v>
          </cell>
          <cell r="V208">
            <v>-639</v>
          </cell>
          <cell r="W208" t="str">
            <v>CT</v>
          </cell>
          <cell r="X208">
            <v>0</v>
          </cell>
          <cell r="Y208">
            <v>1.4136986301369863</v>
          </cell>
          <cell r="Z208" t="str">
            <v>1/10/2017 - 31/03/2018</v>
          </cell>
          <cell r="AA208">
            <v>6000750</v>
          </cell>
          <cell r="AB208">
            <v>0</v>
          </cell>
          <cell r="AC208">
            <v>0</v>
          </cell>
          <cell r="AD208">
            <v>0</v>
          </cell>
          <cell r="AE208">
            <v>7999250</v>
          </cell>
          <cell r="AF208">
            <v>14000000</v>
          </cell>
          <cell r="AG208" t="str">
            <v>Nam</v>
          </cell>
          <cell r="AH208">
            <v>31331</v>
          </cell>
          <cell r="AI208">
            <v>10</v>
          </cell>
          <cell r="AJ208" t="str">
            <v>0914609884</v>
          </cell>
          <cell r="AK208" t="str">
            <v>quykhth@gmail.com</v>
          </cell>
          <cell r="AL208" t="str">
            <v>quyln1@tdj.vn</v>
          </cell>
          <cell r="AM208" t="str">
            <v>quyln1@cnxgroup.vn</v>
          </cell>
          <cell r="AN208" t="str">
            <v>001085008096</v>
          </cell>
          <cell r="AO208">
            <v>42235</v>
          </cell>
          <cell r="AP208" t="str">
            <v>Hà Nội</v>
          </cell>
          <cell r="AQ208" t="str">
            <v>Số nhà 32, Tổ 24, TT Đông Anh, Hà Nội</v>
          </cell>
          <cell r="AR208" t="str">
            <v>Số nhà 32, Tổ 24, TT Đông Anh, Hà Nội</v>
          </cell>
          <cell r="AS208" t="str">
            <v>Đặng Thị Hương Lê</v>
          </cell>
          <cell r="AT208" t="str">
            <v>1989</v>
          </cell>
          <cell r="AU208">
            <v>0</v>
          </cell>
          <cell r="AV208" t="str">
            <v>Lê Hoài An</v>
          </cell>
          <cell r="AW208" t="str">
            <v>2013</v>
          </cell>
          <cell r="AX208">
            <v>0</v>
          </cell>
          <cell r="AY208">
            <v>0</v>
          </cell>
          <cell r="AZ208">
            <v>0</v>
          </cell>
          <cell r="BA208">
            <v>0</v>
          </cell>
          <cell r="BB208">
            <v>0</v>
          </cell>
          <cell r="BC208">
            <v>0</v>
          </cell>
          <cell r="BD208" t="str">
            <v>0914609884</v>
          </cell>
          <cell r="BE208" t="str">
            <v>ĐH XD Hà Nội</v>
          </cell>
          <cell r="BF208" t="str">
            <v>ĐH</v>
          </cell>
          <cell r="BG208">
            <v>0</v>
          </cell>
          <cell r="BH208" t="str">
            <v>1. Chứng chỉ huấn luyện an toàn lao động, vệ sinh lao động _x005F_x005F_x005F_x005F_x005F_x005F_x005F_x000D__x005F_x005F_x005F_x000D__x005F_x000D__x000D_
2. Chứng chỉ hoàn thành hóa huấn luyện an toàn lao động</v>
          </cell>
          <cell r="BI208">
            <v>8047797547</v>
          </cell>
          <cell r="BJ208" t="str">
            <v>8047797547_x005F_x005F_x005F_x005F_x005F_x005F_x005F_x000D__x005F_x005F_x005F_x000D__x005F_x000D__x000D_
(012337841)</v>
          </cell>
          <cell r="BK208">
            <v>1</v>
          </cell>
          <cell r="BL208" t="str">
            <v>0113113498</v>
          </cell>
          <cell r="BM208">
            <v>0</v>
          </cell>
          <cell r="BN208">
            <v>0</v>
          </cell>
          <cell r="BO208" t="str">
            <v>1. Đang tham gia BHXH</v>
          </cell>
          <cell r="BP208" t="str">
            <v>1. 04/2009 đến 05/2016: Cty CP Đầu tư và phát triển nhà Hà nội số 36 - Nhân viên phòng kế hoạch Đấu Thầu - Xây Lắp_x005F_x005F_x005F_x005F_x005F_x005F_x005F_x000D__x005F_x005F_x005F_x000D__x005F_x000D__x000D_
2. 03/2008 - 03/2009: Cty CP Xây dựng số 5 - Vinaconex - CB Kỹ thuật</v>
          </cell>
          <cell r="BQ208">
            <v>8</v>
          </cell>
          <cell r="BR208">
            <v>42522</v>
          </cell>
          <cell r="BS208">
            <v>0</v>
          </cell>
          <cell r="BT208">
            <v>1.41</v>
          </cell>
          <cell r="BU208">
            <v>9.41</v>
          </cell>
          <cell r="BV208" t="str">
            <v>01PT</v>
          </cell>
          <cell r="BW208" t="str">
            <v>01BG</v>
          </cell>
          <cell r="BX208" t="str">
            <v>01Bản sao</v>
          </cell>
          <cell r="BY208" t="str">
            <v>01PT</v>
          </cell>
          <cell r="BZ208" t="str">
            <v>01PT</v>
          </cell>
          <cell r="CA208" t="str">
            <v>01BG</v>
          </cell>
          <cell r="CB208" t="str">
            <v>01PTCC+01PT Bằng TN ĐH Xây dựng - ngành Xây dựng Dân dụng và Công nghiệp</v>
          </cell>
          <cell r="CC208">
            <v>0</v>
          </cell>
          <cell r="CD208" t="str">
            <v>01PT Chứng chỉ huấn luyện an toàn lao động, vệ sinh lao động đến tháng 07/2019</v>
          </cell>
          <cell r="CE208" t="str">
            <v>01PTCC Chứng chỉ hoàn thành hóa huấn luyện an toàn lao động</v>
          </cell>
          <cell r="CF208">
            <v>0</v>
          </cell>
          <cell r="CG208">
            <v>0</v>
          </cell>
          <cell r="CH208">
            <v>42522</v>
          </cell>
          <cell r="CI208">
            <v>3800000</v>
          </cell>
          <cell r="CJ208">
            <v>0</v>
          </cell>
          <cell r="CK208">
            <v>6700000</v>
          </cell>
          <cell r="CL208">
            <v>10500000</v>
          </cell>
          <cell r="CM208">
            <v>42736</v>
          </cell>
          <cell r="CN208">
            <v>4050000</v>
          </cell>
          <cell r="CO208">
            <v>0</v>
          </cell>
          <cell r="CP208">
            <v>6450000</v>
          </cell>
          <cell r="CQ208">
            <v>10500000</v>
          </cell>
          <cell r="CR208">
            <v>42826</v>
          </cell>
          <cell r="CS208">
            <v>6000750</v>
          </cell>
          <cell r="CT208">
            <v>0</v>
          </cell>
          <cell r="CU208">
            <v>6000750</v>
          </cell>
          <cell r="CV208">
            <v>12001500</v>
          </cell>
          <cell r="CW208" t="str">
            <v>1/10/2017 - 31/03/2018</v>
          </cell>
          <cell r="CX208">
            <v>6000750</v>
          </cell>
          <cell r="CY208">
            <v>0</v>
          </cell>
          <cell r="CZ208">
            <v>7999250</v>
          </cell>
          <cell r="DA208">
            <v>14000000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42522</v>
          </cell>
          <cell r="DR208">
            <v>0</v>
          </cell>
          <cell r="DS208" t="str">
            <v>Ban Kinh tế</v>
          </cell>
          <cell r="DT208" t="str">
            <v>Bộ phận hồ sơ</v>
          </cell>
          <cell r="DU208" t="str">
            <v>Nhân viên hồ sơ</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42838</v>
          </cell>
          <cell r="EW208" t="str">
            <v>HỎA</v>
          </cell>
          <cell r="EX208" t="str">
            <v>101002981830</v>
          </cell>
          <cell r="EY208" t="str">
            <v>Hà Nội</v>
          </cell>
        </row>
        <row r="209">
          <cell r="C209">
            <v>10093</v>
          </cell>
          <cell r="D209" t="str">
            <v>Lê Hoài Nam</v>
          </cell>
          <cell r="E209" t="str">
            <v>C3</v>
          </cell>
          <cell r="F209" t="str">
            <v>Công ty CP Thương mại và Xây dựng Công nghệ Xanh</v>
          </cell>
          <cell r="G209" t="str">
            <v>G</v>
          </cell>
          <cell r="H209" t="str">
            <v>Khối Tài chính kinh tế</v>
          </cell>
          <cell r="I209" t="str">
            <v>Ban Kinh tế</v>
          </cell>
          <cell r="J209" t="str">
            <v>Phòng QS - Hồ sơ</v>
          </cell>
          <cell r="K209" t="str">
            <v>Phòng Hồ sơ</v>
          </cell>
          <cell r="L209" t="str">
            <v>Chuyên viên hồ sơ</v>
          </cell>
          <cell r="M209" t="str">
            <v>C3</v>
          </cell>
          <cell r="N209">
            <v>42534</v>
          </cell>
          <cell r="O209">
            <v>42534</v>
          </cell>
          <cell r="P209" t="str">
            <v>302/2017/HĐLĐ-CNX</v>
          </cell>
          <cell r="Q209" t="str">
            <v>XĐTH</v>
          </cell>
          <cell r="R209" t="str">
            <v>3. Từ 24 đến dưới 36 tháng</v>
          </cell>
          <cell r="S209">
            <v>42979</v>
          </cell>
          <cell r="T209">
            <v>44074</v>
          </cell>
          <cell r="U209" t="str">
            <v>01</v>
          </cell>
          <cell r="V209">
            <v>-1036</v>
          </cell>
          <cell r="W209" t="str">
            <v>CT</v>
          </cell>
          <cell r="X209">
            <v>0</v>
          </cell>
          <cell r="Y209">
            <v>1.3808219178082193</v>
          </cell>
          <cell r="Z209" t="str">
            <v>1/10/2017 - 31/03/2018</v>
          </cell>
          <cell r="AA209">
            <v>6000500</v>
          </cell>
          <cell r="AB209">
            <v>0</v>
          </cell>
          <cell r="AC209">
            <v>0</v>
          </cell>
          <cell r="AD209">
            <v>0</v>
          </cell>
          <cell r="AE209">
            <v>7999500</v>
          </cell>
          <cell r="AF209">
            <v>14000000</v>
          </cell>
          <cell r="AG209" t="str">
            <v>Nam</v>
          </cell>
          <cell r="AH209">
            <v>31885</v>
          </cell>
          <cell r="AI209">
            <v>4</v>
          </cell>
          <cell r="AJ209" t="str">
            <v>0932275696</v>
          </cell>
          <cell r="AK209" t="str">
            <v>Nam.lehoai.nuce@gmail.com</v>
          </cell>
          <cell r="AL209" t="str">
            <v>namlh@tdj.vn</v>
          </cell>
          <cell r="AM209" t="str">
            <v>namlh@cnxgroup.vn</v>
          </cell>
          <cell r="AN209" t="str">
            <v>026087000191</v>
          </cell>
          <cell r="AO209">
            <v>42032</v>
          </cell>
          <cell r="AP209" t="str">
            <v>Hà Nội</v>
          </cell>
          <cell r="AQ209" t="str">
            <v>47 Vũ Trọng Phụng, Thanh Xuân Trung, Thanh Xuân, Hà Nội</v>
          </cell>
          <cell r="AR209" t="str">
            <v>47 Vũ Trọng Phụng, Thanh Xuân Trung, Thanh Xuân, Hà Nội</v>
          </cell>
          <cell r="AS209" t="str">
            <v>Đào Thị Hải</v>
          </cell>
          <cell r="AT209" t="str">
            <v>1988</v>
          </cell>
          <cell r="AU209" t="str">
            <v>Phiên dịch viên</v>
          </cell>
          <cell r="AV209" t="str">
            <v>Lê Ngọc Khánh Linh</v>
          </cell>
          <cell r="AW209">
            <v>2015</v>
          </cell>
          <cell r="AX209">
            <v>0</v>
          </cell>
          <cell r="AY209">
            <v>0</v>
          </cell>
          <cell r="AZ209">
            <v>0</v>
          </cell>
          <cell r="BA209">
            <v>0</v>
          </cell>
          <cell r="BB209">
            <v>0</v>
          </cell>
          <cell r="BC209">
            <v>0</v>
          </cell>
          <cell r="BD209" t="str">
            <v>Vợ Đào Thị Hải: 0973726328</v>
          </cell>
          <cell r="BE209" t="str">
            <v>ĐH XD</v>
          </cell>
          <cell r="BF209" t="str">
            <v>ĐH</v>
          </cell>
          <cell r="BG209" t="str">
            <v>Xây dựng cầu đường</v>
          </cell>
          <cell r="BH209" t="str">
            <v>Chứng chỉ: Giám sát xây dựng và hoàn thiện công trình dân dụng</v>
          </cell>
          <cell r="BI209" t="str">
            <v>8081049301_x005F_x005F_x005F_x005F_x005F_x005F_x005F_x000D__x005F_x005F_x005F_x000D__x005F_x000D__x000D_
(135301451)</v>
          </cell>
          <cell r="BJ209" t="str">
            <v>8081049301_x005F_x005F_x005F_x005F_x005F_x005F_x005F_x000D__x005F_x005F_x005F_x000D__x005F_x000D__x000D_
(135301451)</v>
          </cell>
          <cell r="BK209">
            <v>0</v>
          </cell>
          <cell r="BL209" t="str">
            <v>Chưa cung cấp</v>
          </cell>
          <cell r="BM209">
            <v>0</v>
          </cell>
          <cell r="BN209" t="str">
            <v>3. Chưa có sổ</v>
          </cell>
          <cell r="BO209" t="str">
            <v>1. Đang tham gia BHXH</v>
          </cell>
          <cell r="BP209" t="str">
            <v>1.2012-2015: Nhân viên phòng kỹ thuật - Công ty Cổ phần đầu tư giải pháp và công nghệ Phúc Sơn_x005F_x005F_x005F_x005F_x005F_x005F_x005F_x000D__x005F_x005F_x005F_x000D__x005F_x000D__x000D_
2. 08/2015 - 2016: Nhân viên kỹ thuật - Công ty cổ phần Siêu Chung Kỳ</v>
          </cell>
          <cell r="BQ209">
            <v>4</v>
          </cell>
          <cell r="BR209">
            <v>42534</v>
          </cell>
          <cell r="BS209">
            <v>0</v>
          </cell>
          <cell r="BT209">
            <v>1.38</v>
          </cell>
          <cell r="BU209">
            <v>5.38</v>
          </cell>
          <cell r="BV209" t="str">
            <v>01PT</v>
          </cell>
          <cell r="BW209" t="str">
            <v>01BG</v>
          </cell>
          <cell r="BX209" t="str">
            <v xml:space="preserve">01Bản sao </v>
          </cell>
          <cell r="BY209" t="str">
            <v>01PTCC</v>
          </cell>
          <cell r="BZ209" t="str">
            <v>01PT</v>
          </cell>
          <cell r="CA209" t="str">
            <v>THIẾU</v>
          </cell>
          <cell r="CB209" t="str">
            <v>01PTCC Bằng TNĐH Xây dựng - ngành Xây dựng cầu đường</v>
          </cell>
          <cell r="CC209">
            <v>0</v>
          </cell>
          <cell r="CD209" t="str">
            <v>Chứng chỉ hánh nghề hoạt động xây dựng: Giám sát công tác XD&amp;HT công trình Xấy dựng dân dụng và công nghiệp - có giá trị đến ngày 29/12/2019</v>
          </cell>
          <cell r="CE209">
            <v>0</v>
          </cell>
          <cell r="CF209">
            <v>0</v>
          </cell>
          <cell r="CG209" t="str">
            <v>THIẾU</v>
          </cell>
          <cell r="CH209">
            <v>42534</v>
          </cell>
          <cell r="CI209">
            <v>4000000</v>
          </cell>
          <cell r="CJ209">
            <v>0</v>
          </cell>
          <cell r="CK209">
            <v>7000000</v>
          </cell>
          <cell r="CL209">
            <v>11000000</v>
          </cell>
          <cell r="CM209">
            <v>42736</v>
          </cell>
          <cell r="CN209">
            <v>4050000</v>
          </cell>
          <cell r="CO209">
            <v>0</v>
          </cell>
          <cell r="CP209">
            <v>6950000</v>
          </cell>
          <cell r="CQ209">
            <v>11000000</v>
          </cell>
          <cell r="CR209">
            <v>42826</v>
          </cell>
          <cell r="CS209">
            <v>6000500</v>
          </cell>
          <cell r="CT209">
            <v>0</v>
          </cell>
          <cell r="CU209">
            <v>6000500</v>
          </cell>
          <cell r="CV209">
            <v>12001000</v>
          </cell>
          <cell r="CW209" t="str">
            <v>1/10/2017 - 31/03/2018</v>
          </cell>
          <cell r="CX209">
            <v>6000500</v>
          </cell>
          <cell r="CY209">
            <v>0</v>
          </cell>
          <cell r="CZ209">
            <v>7999500</v>
          </cell>
          <cell r="DA209">
            <v>14000000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42534</v>
          </cell>
          <cell r="DR209" t="str">
            <v>Khối Thực hiện dự án</v>
          </cell>
          <cell r="DS209" t="str">
            <v>Ban Kinh tế</v>
          </cell>
          <cell r="DT209" t="str">
            <v>Bộ phận hồ sơ</v>
          </cell>
          <cell r="DU209" t="str">
            <v>Nhân viên hồ sơ</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42838</v>
          </cell>
          <cell r="EW209" t="str">
            <v>THỦY</v>
          </cell>
          <cell r="EX209" t="str">
            <v>107006826631</v>
          </cell>
          <cell r="EY209" t="str">
            <v>Hà Nội</v>
          </cell>
        </row>
        <row r="210">
          <cell r="C210">
            <v>10099</v>
          </cell>
          <cell r="D210" t="str">
            <v>Lê Xuân Trường</v>
          </cell>
          <cell r="E210" t="str">
            <v>C3</v>
          </cell>
          <cell r="F210" t="str">
            <v>Công ty CP Thương mại và Xây dựng Công nghệ Xanh</v>
          </cell>
          <cell r="G210" t="str">
            <v>G</v>
          </cell>
          <cell r="H210" t="str">
            <v>Khối Tài chính kinh tế</v>
          </cell>
          <cell r="I210" t="str">
            <v>Ban Kinh tế</v>
          </cell>
          <cell r="J210" t="str">
            <v>Ban Điều hành các dự án</v>
          </cell>
          <cell r="K210" t="str">
            <v>Ban Điều hành dự án Ecohome Phúc Lợi</v>
          </cell>
          <cell r="L210" t="str">
            <v>Chuyên viên Hồ sơ</v>
          </cell>
          <cell r="M210" t="str">
            <v>C3</v>
          </cell>
          <cell r="N210">
            <v>42552</v>
          </cell>
          <cell r="O210">
            <v>42552</v>
          </cell>
          <cell r="P210" t="str">
            <v>311/2017/HĐLĐ-CNX</v>
          </cell>
          <cell r="Q210" t="str">
            <v>XĐTH</v>
          </cell>
          <cell r="R210" t="str">
            <v>3. Từ 24 đến dưới 36 tháng</v>
          </cell>
          <cell r="S210">
            <v>42917</v>
          </cell>
          <cell r="T210">
            <v>44012</v>
          </cell>
          <cell r="U210" t="str">
            <v>02</v>
          </cell>
          <cell r="V210">
            <v>-974</v>
          </cell>
          <cell r="W210" t="str">
            <v>CT</v>
          </cell>
          <cell r="X210">
            <v>0</v>
          </cell>
          <cell r="Y210">
            <v>1.3315068493150686</v>
          </cell>
          <cell r="Z210" t="str">
            <v>1/10/2017 - 31/03/2018</v>
          </cell>
          <cell r="AA210">
            <v>5500000</v>
          </cell>
          <cell r="AB210">
            <v>0</v>
          </cell>
          <cell r="AC210">
            <v>0</v>
          </cell>
          <cell r="AD210">
            <v>1000000</v>
          </cell>
          <cell r="AE210">
            <v>7500000</v>
          </cell>
          <cell r="AF210">
            <v>14000000</v>
          </cell>
          <cell r="AG210" t="str">
            <v>Nam</v>
          </cell>
          <cell r="AH210">
            <v>31873</v>
          </cell>
          <cell r="AI210">
            <v>4</v>
          </cell>
          <cell r="AJ210" t="str">
            <v>0975450166</v>
          </cell>
          <cell r="AK210" t="str">
            <v>không có</v>
          </cell>
          <cell r="AL210" t="str">
            <v>truonglx@tdj.vn</v>
          </cell>
          <cell r="AM210" t="str">
            <v>truonglx@cnxgroup.vn</v>
          </cell>
          <cell r="AN210" t="str">
            <v>012707862</v>
          </cell>
          <cell r="AO210">
            <v>40500</v>
          </cell>
          <cell r="AP210" t="str">
            <v>Hà Nội</v>
          </cell>
          <cell r="AQ210" t="str">
            <v>Thôn Bầu, Kim Chung, Đông Anh,  Hà Nội</v>
          </cell>
          <cell r="AR210" t="str">
            <v>Thôn Bầu, Kim Chung, Đông Anh, Hà Nội</v>
          </cell>
          <cell r="AS210" t="str">
            <v>Trần Thị Phương Dung</v>
          </cell>
          <cell r="AT210" t="str">
            <v>1989</v>
          </cell>
          <cell r="AU210" t="str">
            <v>Nhân viên</v>
          </cell>
          <cell r="AV210" t="str">
            <v>Lê Minh Quang</v>
          </cell>
          <cell r="AW210" t="str">
            <v>2014</v>
          </cell>
          <cell r="AX210">
            <v>0</v>
          </cell>
          <cell r="AY210">
            <v>0</v>
          </cell>
          <cell r="AZ210">
            <v>0</v>
          </cell>
          <cell r="BA210">
            <v>0</v>
          </cell>
          <cell r="BB210">
            <v>0</v>
          </cell>
          <cell r="BC210">
            <v>0</v>
          </cell>
          <cell r="BD210" t="str">
            <v>Vợ Trần Thị Phương Dung: 0975450166</v>
          </cell>
          <cell r="BE210" t="str">
            <v>1. ĐH Kiến trúc Hà Nội</v>
          </cell>
          <cell r="BF210" t="str">
            <v>Thạc sỹ</v>
          </cell>
          <cell r="BG210" t="str">
            <v>Xây dựng dân dụng và công nghiệp</v>
          </cell>
          <cell r="BH210" t="str">
            <v xml:space="preserve">Chứng chỉ hành nghề hoạt động xây dựng </v>
          </cell>
          <cell r="BI210">
            <v>8342797261</v>
          </cell>
          <cell r="BJ210">
            <v>8342797216</v>
          </cell>
          <cell r="BK210">
            <v>1</v>
          </cell>
          <cell r="BL210" t="str">
            <v>0112148862</v>
          </cell>
          <cell r="BM210">
            <v>0</v>
          </cell>
          <cell r="BN210">
            <v>0</v>
          </cell>
          <cell r="BO210" t="str">
            <v>1. Đang tham gia BHXH</v>
          </cell>
          <cell r="BP210" t="str">
            <v>1. 2011-2014: Bóc tách và tính toán khối lượng - Công ty CP tư Vấn, xây dựng và thiết kế Bắc Việt_x005F_x005F_x005F_x005F_x005F_x005F_x005F_x000D__x005F_x005F_x005F_x000D__x005F_x000D__x000D_
2. 06/2015-06/2016: Lập biện pháp thi công - Công ty Toa Coporation - Dự án Nhiệt Điện Thái Bình</v>
          </cell>
          <cell r="BQ210">
            <v>4</v>
          </cell>
          <cell r="BR210">
            <v>42552</v>
          </cell>
          <cell r="BS210">
            <v>0</v>
          </cell>
          <cell r="BT210">
            <v>1.33</v>
          </cell>
          <cell r="BU210">
            <v>5.33</v>
          </cell>
          <cell r="BV210" t="str">
            <v>01PT</v>
          </cell>
          <cell r="BW210" t="str">
            <v>02BG</v>
          </cell>
          <cell r="BX210" t="str">
            <v xml:space="preserve">01Bản sao </v>
          </cell>
          <cell r="BY210" t="str">
            <v>01PTCC</v>
          </cell>
          <cell r="BZ210" t="str">
            <v>01PTCC</v>
          </cell>
          <cell r="CA210" t="str">
            <v>01BG</v>
          </cell>
          <cell r="CB210" t="str">
            <v>01PTCC Bằng Thạc sỹ Đại học kiến trúc Hà Nội - ngành Kỹ thuật xây dựng dân dụng và công nghiệp</v>
          </cell>
          <cell r="CC210" t="str">
            <v>01PTCC Bằng TNĐH Phương Đông - ngành Kỹ thuật Công trình - Xây dựng DD&amp;CN</v>
          </cell>
          <cell r="CD210" t="str">
            <v>01PTCC Chứng chỉ hành nghề hoạt động xây dựng đến ngày 01/06/2020</v>
          </cell>
          <cell r="CE210">
            <v>0</v>
          </cell>
          <cell r="CF210">
            <v>0</v>
          </cell>
          <cell r="CG210" t="str">
            <v>01PT</v>
          </cell>
          <cell r="CH210">
            <v>42494</v>
          </cell>
          <cell r="CI210">
            <v>4000000</v>
          </cell>
          <cell r="CJ210">
            <v>0</v>
          </cell>
          <cell r="CK210">
            <v>6000000</v>
          </cell>
          <cell r="CL210">
            <v>10000000</v>
          </cell>
          <cell r="CM210">
            <v>42552</v>
          </cell>
          <cell r="CN210">
            <v>4000000</v>
          </cell>
          <cell r="CO210">
            <v>0</v>
          </cell>
          <cell r="CP210">
            <v>6000000</v>
          </cell>
          <cell r="CQ210">
            <v>10000000</v>
          </cell>
          <cell r="CR210">
            <v>42736</v>
          </cell>
          <cell r="CS210">
            <v>4050000</v>
          </cell>
          <cell r="CT210">
            <v>0</v>
          </cell>
          <cell r="CU210">
            <v>5950000</v>
          </cell>
          <cell r="CV210">
            <v>10000000</v>
          </cell>
          <cell r="CW210">
            <v>42826</v>
          </cell>
          <cell r="CX210">
            <v>5500000</v>
          </cell>
          <cell r="CY210">
            <v>0</v>
          </cell>
          <cell r="CZ210">
            <v>5500000</v>
          </cell>
          <cell r="DA210">
            <v>11000000</v>
          </cell>
          <cell r="DB210">
            <v>42979</v>
          </cell>
          <cell r="DC210">
            <v>5500000</v>
          </cell>
          <cell r="DD210">
            <v>1000000</v>
          </cell>
          <cell r="DE210">
            <v>5500000</v>
          </cell>
          <cell r="DF210">
            <v>12000000</v>
          </cell>
          <cell r="DG210" t="str">
            <v>1/10/2017 - 31/03/2018</v>
          </cell>
          <cell r="DH210">
            <v>5500000</v>
          </cell>
          <cell r="DI210">
            <v>1000000</v>
          </cell>
          <cell r="DJ210">
            <v>7500000</v>
          </cell>
          <cell r="DK210">
            <v>14000000</v>
          </cell>
          <cell r="DL210">
            <v>0</v>
          </cell>
          <cell r="DM210">
            <v>0</v>
          </cell>
          <cell r="DN210">
            <v>0</v>
          </cell>
          <cell r="DO210">
            <v>0</v>
          </cell>
          <cell r="DP210">
            <v>0</v>
          </cell>
          <cell r="DQ210">
            <v>42552</v>
          </cell>
          <cell r="DR210" t="str">
            <v>Khối Thực hiện dự án</v>
          </cell>
          <cell r="DS210" t="str">
            <v>Ban Kinh tế</v>
          </cell>
          <cell r="DT210" t="str">
            <v>Bộ phận hồ sơ</v>
          </cell>
          <cell r="DU210" t="str">
            <v>Nhân viên hồ sơ</v>
          </cell>
          <cell r="DV210">
            <v>42979</v>
          </cell>
          <cell r="DW210">
            <v>0</v>
          </cell>
          <cell r="DX210">
            <v>0</v>
          </cell>
          <cell r="DY210" t="str">
            <v>Ban Điều hành dự án Ecohome Phúc Lợi</v>
          </cell>
          <cell r="DZ210" t="str">
            <v>Kỹ sư QS</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42838</v>
          </cell>
          <cell r="EW210" t="str">
            <v>MỘC</v>
          </cell>
          <cell r="EX210" t="str">
            <v>108003186436</v>
          </cell>
          <cell r="EY210" t="str">
            <v>Hà Nội</v>
          </cell>
        </row>
        <row r="211">
          <cell r="C211">
            <v>10095</v>
          </cell>
          <cell r="D211" t="str">
            <v>Nguyễn Anh Tuấn</v>
          </cell>
          <cell r="E211" t="str">
            <v>C3</v>
          </cell>
          <cell r="F211" t="str">
            <v>Công ty CP Thương mại và Xây dựng Công nghệ Xanh</v>
          </cell>
          <cell r="G211" t="str">
            <v>D</v>
          </cell>
          <cell r="H211" t="str">
            <v>Khối Tài chính kinh tế</v>
          </cell>
          <cell r="I211" t="str">
            <v>Ban Kinh tế</v>
          </cell>
          <cell r="J211" t="str">
            <v>Phòng Kinh tế</v>
          </cell>
          <cell r="K211" t="str">
            <v>Phòng Kinh tế</v>
          </cell>
          <cell r="L211" t="str">
            <v>Trưởng phòng kinh tế</v>
          </cell>
          <cell r="M211" t="str">
            <v>C3</v>
          </cell>
          <cell r="N211">
            <v>42522</v>
          </cell>
          <cell r="O211">
            <v>42522</v>
          </cell>
          <cell r="P211" t="str">
            <v>305/2017/HĐLĐ-CNX</v>
          </cell>
          <cell r="Q211" t="str">
            <v>XĐTH</v>
          </cell>
          <cell r="R211" t="str">
            <v>3. Từ 24 đến dưới 36 tháng</v>
          </cell>
          <cell r="S211">
            <v>42887</v>
          </cell>
          <cell r="T211">
            <v>43830</v>
          </cell>
          <cell r="U211" t="str">
            <v>02</v>
          </cell>
          <cell r="V211">
            <v>-792</v>
          </cell>
          <cell r="W211" t="str">
            <v>CT</v>
          </cell>
          <cell r="X211">
            <v>0</v>
          </cell>
          <cell r="Y211">
            <v>1.4136986301369863</v>
          </cell>
          <cell r="Z211">
            <v>43009</v>
          </cell>
          <cell r="AA211">
            <v>12500000</v>
          </cell>
          <cell r="AB211">
            <v>0</v>
          </cell>
          <cell r="AC211">
            <v>0</v>
          </cell>
          <cell r="AD211">
            <v>0</v>
          </cell>
          <cell r="AE211">
            <v>12500000</v>
          </cell>
          <cell r="AF211">
            <v>25000000</v>
          </cell>
          <cell r="AG211" t="str">
            <v>Nam</v>
          </cell>
          <cell r="AH211">
            <v>29072</v>
          </cell>
          <cell r="AI211">
            <v>8</v>
          </cell>
          <cell r="AJ211" t="str">
            <v>0988924868</v>
          </cell>
          <cell r="AK211" t="str">
            <v>không có</v>
          </cell>
          <cell r="AL211" t="str">
            <v>tuanna@tdj.vn</v>
          </cell>
          <cell r="AM211" t="str">
            <v>tuanna@cnxgroup.vn</v>
          </cell>
          <cell r="AN211" t="str">
            <v>013434298</v>
          </cell>
          <cell r="AO211">
            <v>40700</v>
          </cell>
          <cell r="AP211" t="str">
            <v>Hà Nội</v>
          </cell>
          <cell r="AQ211" t="str">
            <v>Tổ 2, cụm 5, Khương Đình, Thanh Xuân, Hà Nội</v>
          </cell>
          <cell r="AR211" t="str">
            <v>Số 83 ngõ 358 Bùi Xương Trạch, phường Khương Đình, quận Thanh Xuân, Hà Nội</v>
          </cell>
          <cell r="AS211" t="str">
            <v>Phan Thị Thái Hà</v>
          </cell>
          <cell r="AT211" t="str">
            <v>1983</v>
          </cell>
          <cell r="AU211" t="str">
            <v>Công nhân</v>
          </cell>
          <cell r="AV211" t="str">
            <v>Nguyễn Hiểu Minh</v>
          </cell>
          <cell r="AW211" t="str">
            <v>2010</v>
          </cell>
          <cell r="AX211" t="str">
            <v>Nguyễn Hải Phong</v>
          </cell>
          <cell r="AY211" t="str">
            <v>2012</v>
          </cell>
          <cell r="AZ211">
            <v>0</v>
          </cell>
          <cell r="BA211">
            <v>0</v>
          </cell>
          <cell r="BB211">
            <v>0</v>
          </cell>
          <cell r="BC211">
            <v>0</v>
          </cell>
          <cell r="BD211" t="str">
            <v>Vợ Phan Thị Thái Hà: 0967699883</v>
          </cell>
          <cell r="BE211" t="str">
            <v>ĐH XD</v>
          </cell>
          <cell r="BF211" t="str">
            <v>ĐH</v>
          </cell>
          <cell r="BG211" t="str">
            <v>Kinh tế xây dựng</v>
          </cell>
          <cell r="BH211" t="str">
            <v>Chứng chỉ kỹ sư định giá hạng 2</v>
          </cell>
          <cell r="BI211">
            <v>8002979346</v>
          </cell>
          <cell r="BJ211" t="str">
            <v>8002979346_x005F_x005F_x005F_x005F_x005F_x005F_x005F_x000D__x005F_x005F_x005F_x000D__x005F_x000D__x000D_
(031092353)</v>
          </cell>
          <cell r="BK211">
            <v>2</v>
          </cell>
          <cell r="BL211">
            <v>2206001373</v>
          </cell>
          <cell r="BM211">
            <v>0</v>
          </cell>
          <cell r="BN211">
            <v>0</v>
          </cell>
          <cell r="BO211" t="str">
            <v>1. Đang tham gia BHXH</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4.4506145705943554E-308</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t="str">
            <v>01PT</v>
          </cell>
          <cell r="ED211" t="str">
            <v>01PT</v>
          </cell>
          <cell r="EE211" t="str">
            <v>01PT</v>
          </cell>
          <cell r="EF211" t="str">
            <v>01BG</v>
          </cell>
          <cell r="EG211" t="str">
            <v>Bằng TNĐH Xây dựng - ngành Kinh tế xây dựng</v>
          </cell>
          <cell r="EH211">
            <v>0</v>
          </cell>
          <cell r="EI211" t="str">
            <v>Chứng chỉ kỹ sư định giá hạng 2</v>
          </cell>
          <cell r="EJ211">
            <v>0</v>
          </cell>
          <cell r="EK211">
            <v>0</v>
          </cell>
          <cell r="EL211" t="str">
            <v>01PT</v>
          </cell>
          <cell r="EM211">
            <v>42370</v>
          </cell>
          <cell r="EN211">
            <v>3800000</v>
          </cell>
          <cell r="EO211">
            <v>0</v>
          </cell>
          <cell r="EP211">
            <v>11200000</v>
          </cell>
          <cell r="EQ211">
            <v>15000000</v>
          </cell>
          <cell r="ER211">
            <v>42522</v>
          </cell>
          <cell r="ES211">
            <v>3800000</v>
          </cell>
          <cell r="ET211">
            <v>0</v>
          </cell>
          <cell r="EU211">
            <v>16200000</v>
          </cell>
          <cell r="EV211">
            <v>20000000</v>
          </cell>
          <cell r="EW211">
            <v>42736</v>
          </cell>
          <cell r="EX211">
            <v>4050000</v>
          </cell>
          <cell r="EY211">
            <v>0</v>
          </cell>
        </row>
        <row r="212">
          <cell r="C212">
            <v>10061</v>
          </cell>
          <cell r="D212" t="str">
            <v>Nguyễn Thị Hồng Mai</v>
          </cell>
          <cell r="E212" t="str">
            <v>C3</v>
          </cell>
          <cell r="F212" t="str">
            <v>Công ty CP Thương mại và Xây dựng Công nghệ Xanh</v>
          </cell>
          <cell r="G212" t="str">
            <v>F</v>
          </cell>
          <cell r="H212" t="str">
            <v>Khối Tài chính kinh tế</v>
          </cell>
          <cell r="I212" t="str">
            <v>Ban Kinh tế</v>
          </cell>
          <cell r="J212" t="str">
            <v>Phòng Kinh tế</v>
          </cell>
          <cell r="K212" t="str">
            <v>Phòng Kinh tế</v>
          </cell>
          <cell r="L212" t="str">
            <v>Chuyên viên kinh tế</v>
          </cell>
          <cell r="M212" t="str">
            <v>C3</v>
          </cell>
          <cell r="N212">
            <v>42149</v>
          </cell>
          <cell r="O212">
            <v>42149</v>
          </cell>
          <cell r="P212" t="str">
            <v>100/2016/HĐLĐ-CNX</v>
          </cell>
          <cell r="Q212" t="str">
            <v>XĐTH</v>
          </cell>
          <cell r="R212" t="str">
            <v>4. 36 tháng</v>
          </cell>
          <cell r="S212">
            <v>42576</v>
          </cell>
          <cell r="T212">
            <v>43677</v>
          </cell>
          <cell r="U212" t="str">
            <v>02</v>
          </cell>
          <cell r="V212">
            <v>-639</v>
          </cell>
          <cell r="W212" t="str">
            <v>CT</v>
          </cell>
          <cell r="X212">
            <v>43039</v>
          </cell>
          <cell r="Y212">
            <v>2.4383561643835616</v>
          </cell>
          <cell r="Z212">
            <v>42826</v>
          </cell>
          <cell r="AA212">
            <v>7254000</v>
          </cell>
          <cell r="AB212">
            <v>0</v>
          </cell>
          <cell r="AC212">
            <v>0</v>
          </cell>
          <cell r="AD212">
            <v>0</v>
          </cell>
          <cell r="AE212">
            <v>7254000</v>
          </cell>
          <cell r="AF212">
            <v>14508000</v>
          </cell>
          <cell r="AG212" t="str">
            <v>Nữ</v>
          </cell>
          <cell r="AH212">
            <v>31111</v>
          </cell>
          <cell r="AI212">
            <v>3</v>
          </cell>
          <cell r="AJ212" t="str">
            <v>0913680503</v>
          </cell>
          <cell r="AK212" t="str">
            <v>hongmai0503@gmail.com</v>
          </cell>
          <cell r="AL212" t="str">
            <v>mainth@tdj.vn</v>
          </cell>
          <cell r="AM212" t="str">
            <v>mainth@cnxgroup.vn</v>
          </cell>
          <cell r="AN212" t="str">
            <v>013670378</v>
          </cell>
          <cell r="AO212">
            <v>41568</v>
          </cell>
          <cell r="AP212" t="str">
            <v>Hà Nội</v>
          </cell>
          <cell r="AQ212" t="str">
            <v>Số 328 Lê Trọng Tấn, Khương Mai, Thanh Xuân, Hà Nội</v>
          </cell>
          <cell r="AR212" t="str">
            <v>Số 328 Lê Trọng Tấn, Khương Mai, Thanh Xuân, Hà Nội</v>
          </cell>
          <cell r="AS212" t="str">
            <v>Phạm Thái Cương</v>
          </cell>
          <cell r="AT212" t="str">
            <v>1979</v>
          </cell>
          <cell r="AU212" t="str">
            <v>Kỹ sư cơ khí</v>
          </cell>
          <cell r="AV212" t="str">
            <v>Phạm Minh Đức</v>
          </cell>
          <cell r="AW212" t="str">
            <v>2012</v>
          </cell>
          <cell r="AX212">
            <v>0</v>
          </cell>
          <cell r="AY212">
            <v>0</v>
          </cell>
          <cell r="AZ212">
            <v>0</v>
          </cell>
          <cell r="BA212">
            <v>0</v>
          </cell>
          <cell r="BB212">
            <v>0</v>
          </cell>
          <cell r="BC212">
            <v>0</v>
          </cell>
          <cell r="BD212" t="str">
            <v>Chồng Phạm Thái Cương: 0919308833</v>
          </cell>
          <cell r="BE212" t="str">
            <v>ĐH Thủy lợi: Kỹ thuật tài nguyên nước</v>
          </cell>
          <cell r="BF212" t="str">
            <v>ĐH</v>
          </cell>
          <cell r="BG212">
            <v>0</v>
          </cell>
          <cell r="BH212" t="str">
            <v>Chứng chỉ định giá hạng 2.</v>
          </cell>
          <cell r="BI212">
            <v>8054019604</v>
          </cell>
          <cell r="BJ212" t="str">
            <v>8054019604_x005F_x005F_x005F_x005F_x005F_x005F_x005F_x000D__x005F_x005F_x005F_x000D__x005F_x000D__x000D_
(164230587)</v>
          </cell>
          <cell r="BK212">
            <v>1</v>
          </cell>
          <cell r="BL212">
            <v>114086649</v>
          </cell>
          <cell r="BM212">
            <v>0</v>
          </cell>
          <cell r="BN212">
            <v>0</v>
          </cell>
          <cell r="BO212" t="str">
            <v>1. Đang tham gia BHXH</v>
          </cell>
          <cell r="BP212" t="str">
            <v>1. 2013 - nay: Công ty CP Đầu tư tư vấn &amp; XD VN - Nhân viên kế hoạch_x005F_x005F_x005F_x005F_x005F_x005F_x005F_x000D__x005F_x005F_x005F_x000D__x005F_x000D__x000D_
2. 2010 - 2013: Công ty CP Tasco Thành Nam - Nhân viên dự toán</v>
          </cell>
          <cell r="BQ212">
            <v>6</v>
          </cell>
          <cell r="BR212">
            <v>42149</v>
          </cell>
          <cell r="BS212">
            <v>0</v>
          </cell>
          <cell r="BT212">
            <v>2.44</v>
          </cell>
          <cell r="BU212">
            <v>8.44</v>
          </cell>
          <cell r="BV212" t="str">
            <v>01PT</v>
          </cell>
          <cell r="BW212" t="str">
            <v>01PT</v>
          </cell>
          <cell r="BX212" t="str">
            <v>01PT Bản sao</v>
          </cell>
          <cell r="BY212" t="str">
            <v>01PT</v>
          </cell>
          <cell r="BZ212" t="str">
            <v>01PT</v>
          </cell>
          <cell r="CA212" t="str">
            <v>01PT</v>
          </cell>
          <cell r="CB212" t="str">
            <v>01PT Bằng TNĐH Thủy lợi - ngành Kỹ thuật tài nguyên nước</v>
          </cell>
          <cell r="CC212">
            <v>0</v>
          </cell>
          <cell r="CD212" t="str">
            <v>01PT Giấy chứng nhận bồi dưỡng nghiệp vụ định giá xây dựng</v>
          </cell>
          <cell r="CE212" t="str">
            <v>01PT Chứng nhận bồi dưỡng nghiệp vụ đo bóc khối lượng và lập dự toán</v>
          </cell>
          <cell r="CF212">
            <v>0</v>
          </cell>
          <cell r="CG212" t="str">
            <v>01PT</v>
          </cell>
          <cell r="CH212">
            <v>42370</v>
          </cell>
          <cell r="CI212">
            <v>3800000</v>
          </cell>
          <cell r="CJ212">
            <v>0</v>
          </cell>
          <cell r="CK212">
            <v>6200000</v>
          </cell>
          <cell r="CL212">
            <v>10000000</v>
          </cell>
          <cell r="CM212">
            <v>42576</v>
          </cell>
          <cell r="CN212">
            <v>3800000</v>
          </cell>
          <cell r="CO212">
            <v>0</v>
          </cell>
          <cell r="CP212">
            <v>8200000</v>
          </cell>
          <cell r="CQ212">
            <v>12000000</v>
          </cell>
          <cell r="CR212">
            <v>42736</v>
          </cell>
          <cell r="CS212">
            <v>4050000</v>
          </cell>
          <cell r="CT212">
            <v>0</v>
          </cell>
          <cell r="CU212">
            <v>7950000</v>
          </cell>
          <cell r="CV212">
            <v>12000000</v>
          </cell>
          <cell r="CW212">
            <v>42826</v>
          </cell>
          <cell r="CX212">
            <v>7254000</v>
          </cell>
          <cell r="CY212">
            <v>0</v>
          </cell>
          <cell r="CZ212">
            <v>7254000</v>
          </cell>
          <cell r="DA212">
            <v>14508000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42149</v>
          </cell>
          <cell r="DR212">
            <v>0</v>
          </cell>
          <cell r="DS212" t="str">
            <v>Ban Kinh tế</v>
          </cell>
          <cell r="DT212" t="str">
            <v>Bộ phận Kinh tế</v>
          </cell>
          <cell r="DU212" t="str">
            <v>Chuyên viên kinh tế</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42838</v>
          </cell>
          <cell r="EW212" t="str">
            <v>MỘC</v>
          </cell>
          <cell r="EX212" t="str">
            <v>105002257385</v>
          </cell>
          <cell r="EY212">
            <v>0</v>
          </cell>
        </row>
        <row r="213">
          <cell r="C213">
            <v>10087</v>
          </cell>
          <cell r="D213" t="str">
            <v>Đỗ Xuân Điệp</v>
          </cell>
          <cell r="E213" t="str">
            <v>C3</v>
          </cell>
          <cell r="F213" t="str">
            <v>Công ty CP Thương mại và Xây dựng Công nghệ Xanh</v>
          </cell>
          <cell r="G213" t="str">
            <v>G</v>
          </cell>
          <cell r="H213" t="str">
            <v>Khối Tài chính kinh tế</v>
          </cell>
          <cell r="I213" t="str">
            <v>Ban Kinh tế</v>
          </cell>
          <cell r="J213" t="str">
            <v>Phòng Kinh tế</v>
          </cell>
          <cell r="K213" t="str">
            <v>Phòng Kinh tế</v>
          </cell>
          <cell r="L213" t="str">
            <v>Chuyên viên kinh tế</v>
          </cell>
          <cell r="M213" t="str">
            <v>C3</v>
          </cell>
          <cell r="N213">
            <v>42499</v>
          </cell>
          <cell r="O213">
            <v>42499</v>
          </cell>
          <cell r="P213" t="str">
            <v>288/2017/HĐLĐ-CNX</v>
          </cell>
          <cell r="Q213" t="str">
            <v>XĐTH</v>
          </cell>
          <cell r="R213" t="str">
            <v>3. Từ 24 đến dưới 36 tháng</v>
          </cell>
          <cell r="S213">
            <v>42887</v>
          </cell>
          <cell r="T213">
            <v>43830</v>
          </cell>
          <cell r="U213" t="str">
            <v>02</v>
          </cell>
          <cell r="V213">
            <v>-792</v>
          </cell>
          <cell r="W213" t="str">
            <v>CT</v>
          </cell>
          <cell r="X213">
            <v>0</v>
          </cell>
          <cell r="Y213">
            <v>1.4767123287671233</v>
          </cell>
          <cell r="Z213" t="str">
            <v>1/10/2017 - 31/03/2018</v>
          </cell>
          <cell r="AA213">
            <v>6000750</v>
          </cell>
          <cell r="AB213">
            <v>0</v>
          </cell>
          <cell r="AC213">
            <v>0</v>
          </cell>
          <cell r="AD213">
            <v>0</v>
          </cell>
          <cell r="AE213">
            <v>7999250</v>
          </cell>
          <cell r="AF213">
            <v>14000000</v>
          </cell>
          <cell r="AG213" t="str">
            <v>Nam</v>
          </cell>
          <cell r="AH213">
            <v>31096</v>
          </cell>
          <cell r="AI213">
            <v>2</v>
          </cell>
          <cell r="AJ213" t="str">
            <v>0918626629</v>
          </cell>
          <cell r="AK213" t="str">
            <v>doxuandiep@gmail.com</v>
          </cell>
          <cell r="AL213" t="str">
            <v>diepdx@tdj.vn</v>
          </cell>
          <cell r="AM213" t="str">
            <v>diepdx@cnxgroup.vn</v>
          </cell>
          <cell r="AN213" t="str">
            <v>164217886</v>
          </cell>
          <cell r="AO213">
            <v>38538</v>
          </cell>
          <cell r="AP213" t="str">
            <v>Ninh Bình</v>
          </cell>
          <cell r="AQ213" t="str">
            <v>Thị trấn Yên Thịnh, Yên Mô, Ninh Bình</v>
          </cell>
          <cell r="AR213" t="str">
            <v>Số A10 KTT VAC VINA, Lê Văn Thiêm, Thanh Xuân, Hà Nội</v>
          </cell>
          <cell r="AS213">
            <v>0</v>
          </cell>
          <cell r="AT213">
            <v>0</v>
          </cell>
          <cell r="AU213">
            <v>0</v>
          </cell>
          <cell r="AV213">
            <v>0</v>
          </cell>
          <cell r="AW213">
            <v>0</v>
          </cell>
          <cell r="AX213">
            <v>0</v>
          </cell>
          <cell r="AY213">
            <v>0</v>
          </cell>
          <cell r="AZ213">
            <v>0</v>
          </cell>
          <cell r="BA213">
            <v>0</v>
          </cell>
          <cell r="BB213">
            <v>0</v>
          </cell>
          <cell r="BC213">
            <v>0</v>
          </cell>
          <cell r="BD213" t="str">
            <v>Chị gái Đỗ Thị Hường: 0912595717</v>
          </cell>
          <cell r="BE213" t="str">
            <v>ĐH XD Hà nội</v>
          </cell>
          <cell r="BF213" t="str">
            <v>ĐH</v>
          </cell>
          <cell r="BG213">
            <v>0</v>
          </cell>
          <cell r="BH213" t="str">
            <v>1. Chứng chỉ bồi dưỡng nghiệp vụ giám sát thi công xây dựng công trình._x005F_x005F_x005F_x005F_x005F_x005F_x005F_x000D__x005F_x005F_x005F_x000D__x005F_x000D__x000D_
2. Chứng chỉ đo bóc tiên lượng và lập dự toán công trình xây dựng.</v>
          </cell>
          <cell r="BI213" t="str">
            <v>8036467480</v>
          </cell>
          <cell r="BJ213">
            <v>8036467480</v>
          </cell>
          <cell r="BK213">
            <v>0</v>
          </cell>
          <cell r="BL213" t="str">
            <v>0115165330</v>
          </cell>
          <cell r="BM213">
            <v>0</v>
          </cell>
          <cell r="BN213" t="str">
            <v>2. NLĐ gửi Cty</v>
          </cell>
          <cell r="BO213" t="str">
            <v>1. Đang tham gia BHXH</v>
          </cell>
          <cell r="BP213" t="str">
            <v>1. 02/2008 - 10/2010: Cty XD trường học - Viện tư vấn thiết kế Bộ GD đào tạo - CB Kỹ thuật_x005F_x005F_x005F_x005F_x005F_x005F_x005F_x000D__x005F_x005F_x005F_x000D__x005F_x000D__x000D_
2. 12/2010 - 05/2015: Cty Cơ khí xây dựng POSCO E&amp;C VN - Kỹ sư dự toán, khối lượng</v>
          </cell>
          <cell r="BQ213">
            <v>7</v>
          </cell>
          <cell r="BR213">
            <v>42499</v>
          </cell>
          <cell r="BS213">
            <v>0</v>
          </cell>
          <cell r="BT213">
            <v>1.48</v>
          </cell>
          <cell r="BU213">
            <v>8.48</v>
          </cell>
          <cell r="BV213" t="str">
            <v>01PT</v>
          </cell>
          <cell r="BW213" t="str">
            <v>01PT</v>
          </cell>
          <cell r="BX213" t="str">
            <v>01PT</v>
          </cell>
          <cell r="BY213" t="str">
            <v>THIẾU</v>
          </cell>
          <cell r="BZ213" t="str">
            <v>THIẾU</v>
          </cell>
          <cell r="CA213" t="str">
            <v>01PT</v>
          </cell>
          <cell r="CB213" t="str">
            <v>01PT Bảng điểm cao học Trường ĐH xây dựng - ngành Công nghệ Vật liệu Xây dựng</v>
          </cell>
          <cell r="CC213">
            <v>0</v>
          </cell>
          <cell r="CD213" t="str">
            <v>01PT Chứng chỉ bồi dưỡng nghiệp vụ giám sát thi công xây dựng công trình</v>
          </cell>
          <cell r="CE213" t="str">
            <v>01PT Chứng chỉ đo bóc tiên lượng và lập dự toán công trình xây dựng</v>
          </cell>
          <cell r="CF213">
            <v>0</v>
          </cell>
          <cell r="CG213" t="str">
            <v>THIẾU</v>
          </cell>
          <cell r="CH213">
            <v>42522</v>
          </cell>
          <cell r="CI213">
            <v>4000000</v>
          </cell>
          <cell r="CJ213">
            <v>0</v>
          </cell>
          <cell r="CK213">
            <v>6500000</v>
          </cell>
          <cell r="CL213">
            <v>10500000</v>
          </cell>
          <cell r="CM213">
            <v>42736</v>
          </cell>
          <cell r="CN213">
            <v>4050000</v>
          </cell>
          <cell r="CO213">
            <v>0</v>
          </cell>
          <cell r="CP213">
            <v>6450000</v>
          </cell>
          <cell r="CQ213">
            <v>10500000</v>
          </cell>
          <cell r="CR213">
            <v>42826</v>
          </cell>
          <cell r="CS213">
            <v>6000750</v>
          </cell>
          <cell r="CT213">
            <v>0</v>
          </cell>
          <cell r="CU213">
            <v>6000750</v>
          </cell>
          <cell r="CV213">
            <v>12001500</v>
          </cell>
          <cell r="CW213" t="str">
            <v>1/10/2017 - 31/03/2018</v>
          </cell>
          <cell r="CX213">
            <v>6000750</v>
          </cell>
          <cell r="CY213">
            <v>0</v>
          </cell>
          <cell r="CZ213">
            <v>7999250</v>
          </cell>
          <cell r="DA213">
            <v>14000000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42168</v>
          </cell>
          <cell r="DR213">
            <v>0</v>
          </cell>
          <cell r="DS213" t="str">
            <v>Ban Kinh tế</v>
          </cell>
          <cell r="DT213" t="str">
            <v>Bộ phận Kinh tế</v>
          </cell>
          <cell r="DU213" t="str">
            <v>Kĩ sư kinh tế</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42838</v>
          </cell>
          <cell r="EW213" t="str">
            <v>THỔ</v>
          </cell>
          <cell r="EX213" t="str">
            <v>103002394730</v>
          </cell>
          <cell r="EY213" t="str">
            <v>Thái Bình</v>
          </cell>
        </row>
        <row r="214">
          <cell r="C214">
            <v>10114</v>
          </cell>
          <cell r="D214" t="str">
            <v>Bùi Thị Quỳnh Hoa</v>
          </cell>
          <cell r="E214" t="str">
            <v>C3</v>
          </cell>
          <cell r="F214" t="str">
            <v>Công ty CP Thương mại và Xây dựng Công nghệ Xanh</v>
          </cell>
          <cell r="G214">
            <v>0</v>
          </cell>
          <cell r="H214" t="str">
            <v>Khối Tài chính kinh tế</v>
          </cell>
          <cell r="I214" t="str">
            <v>Ban Kinh tế</v>
          </cell>
          <cell r="J214" t="str">
            <v>Phòng Kinh tế</v>
          </cell>
          <cell r="K214" t="str">
            <v>Phòng Kinh tế</v>
          </cell>
          <cell r="L214" t="str">
            <v>Chuyên viên kinh tế</v>
          </cell>
          <cell r="M214" t="str">
            <v>C3</v>
          </cell>
          <cell r="N214">
            <v>42149</v>
          </cell>
          <cell r="O214">
            <v>42826</v>
          </cell>
          <cell r="P214" t="str">
            <v>356/2017/HĐLĐ-CNX</v>
          </cell>
          <cell r="Q214" t="str">
            <v>XĐTH</v>
          </cell>
          <cell r="R214" t="str">
            <v>2. Từ 12 đến dưới 24 tháng</v>
          </cell>
          <cell r="S214">
            <v>42826</v>
          </cell>
          <cell r="T214">
            <v>43190</v>
          </cell>
          <cell r="U214" t="str">
            <v>01</v>
          </cell>
          <cell r="V214">
            <v>-152</v>
          </cell>
          <cell r="W214" t="str">
            <v>CT</v>
          </cell>
          <cell r="X214">
            <v>0</v>
          </cell>
          <cell r="Y214">
            <v>0.58082191780821912</v>
          </cell>
          <cell r="Z214" t="str">
            <v>1/10/2017 - 31/03/2018</v>
          </cell>
          <cell r="AA214">
            <v>8002500</v>
          </cell>
          <cell r="AB214">
            <v>0</v>
          </cell>
          <cell r="AC214">
            <v>0</v>
          </cell>
          <cell r="AD214">
            <v>0</v>
          </cell>
          <cell r="AE214">
            <v>11997500</v>
          </cell>
          <cell r="AF214">
            <v>20000000</v>
          </cell>
          <cell r="AG214" t="str">
            <v>Nữ</v>
          </cell>
          <cell r="AH214">
            <v>29843</v>
          </cell>
          <cell r="AI214">
            <v>9</v>
          </cell>
          <cell r="AJ214" t="str">
            <v>0982846808</v>
          </cell>
          <cell r="AK214" t="str">
            <v>meoluoi140981@gmail.com</v>
          </cell>
          <cell r="AL214" t="str">
            <v>hoabtq@tdj.vn</v>
          </cell>
          <cell r="AM214" t="str">
            <v>hoabtq@cnxgroup.vn</v>
          </cell>
          <cell r="AN214" t="str">
            <v>013122212</v>
          </cell>
          <cell r="AO214">
            <v>39725</v>
          </cell>
          <cell r="AP214" t="str">
            <v>Hà Nội</v>
          </cell>
          <cell r="AQ214" t="str">
            <v>Số 19A, ngõ 1, Lĩnh Nam, Mai Động, Hoàng Mai, Hà Nội</v>
          </cell>
          <cell r="AR214" t="str">
            <v>Số 19A, ngõ 1, Lĩnh Nam, Mai Động, Hoàng Mai, Hà Nội</v>
          </cell>
          <cell r="AS214" t="str">
            <v>Phạm Trường Hùng</v>
          </cell>
          <cell r="AT214" t="str">
            <v>1978</v>
          </cell>
          <cell r="AU214" t="str">
            <v>Kỹ sư</v>
          </cell>
          <cell r="AV214" t="str">
            <v>Phạm Trường An</v>
          </cell>
          <cell r="AW214" t="str">
            <v>2008</v>
          </cell>
          <cell r="AX214" t="str">
            <v>Phạm Quỳnh Chi Giao</v>
          </cell>
          <cell r="AY214" t="str">
            <v>2013</v>
          </cell>
          <cell r="AZ214">
            <v>0</v>
          </cell>
          <cell r="BA214">
            <v>0</v>
          </cell>
          <cell r="BB214">
            <v>0</v>
          </cell>
          <cell r="BC214">
            <v>0</v>
          </cell>
          <cell r="BD214" t="str">
            <v>0912315053</v>
          </cell>
          <cell r="BE214" t="str">
            <v>ĐH thủy lợi: Kinh tế thủy lợi</v>
          </cell>
          <cell r="BF214" t="str">
            <v>ĐH</v>
          </cell>
          <cell r="BG214">
            <v>0</v>
          </cell>
          <cell r="BH214" t="str">
            <v>1. Chứng chỉ đo bóc tiên lượng và lập dự toán công trình xây dựng_x005F_x005F_x005F_x005F_x005F_x005F_x005F_x000D__x005F_x005F_x005F_x000D__x005F_x000D__x000D_
2. Chứng nhận bồi dưỡng nghiệp vụ định giá xây dựng</v>
          </cell>
          <cell r="BI214">
            <v>8032869206</v>
          </cell>
          <cell r="BJ214">
            <v>8032869206</v>
          </cell>
          <cell r="BK214">
            <v>2</v>
          </cell>
          <cell r="BL214" t="str">
            <v>0107034786</v>
          </cell>
          <cell r="BM214">
            <v>0</v>
          </cell>
          <cell r="BN214">
            <v>0</v>
          </cell>
          <cell r="BO214" t="str">
            <v>1. Đang tham gia BHXH</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cell r="CD214">
            <v>0</v>
          </cell>
          <cell r="CE214">
            <v>0</v>
          </cell>
          <cell r="CF214">
            <v>0</v>
          </cell>
          <cell r="CG214">
            <v>0</v>
          </cell>
          <cell r="CH214">
            <v>0</v>
          </cell>
          <cell r="CI214">
            <v>0</v>
          </cell>
          <cell r="CJ214">
            <v>0</v>
          </cell>
          <cell r="CK214">
            <v>0</v>
          </cell>
          <cell r="CL214">
            <v>0</v>
          </cell>
          <cell r="CM214">
            <v>0</v>
          </cell>
          <cell r="CN214">
            <v>0</v>
          </cell>
          <cell r="CO214">
            <v>0</v>
          </cell>
          <cell r="CP214">
            <v>0</v>
          </cell>
          <cell r="CQ214">
            <v>0</v>
          </cell>
          <cell r="CR214">
            <v>0</v>
          </cell>
          <cell r="CS214">
            <v>0</v>
          </cell>
          <cell r="CT214">
            <v>0</v>
          </cell>
          <cell r="CU214">
            <v>0</v>
          </cell>
          <cell r="CV214">
            <v>0</v>
          </cell>
          <cell r="CW214">
            <v>0</v>
          </cell>
          <cell r="CX214">
            <v>0</v>
          </cell>
          <cell r="CY214">
            <v>0</v>
          </cell>
          <cell r="CZ214">
            <v>0</v>
          </cell>
          <cell r="DA214">
            <v>0</v>
          </cell>
          <cell r="DB214">
            <v>0</v>
          </cell>
          <cell r="DC214">
            <v>0</v>
          </cell>
          <cell r="DD214">
            <v>0</v>
          </cell>
          <cell r="DE214">
            <v>0</v>
          </cell>
          <cell r="DF214">
            <v>0</v>
          </cell>
          <cell r="DG214">
            <v>0</v>
          </cell>
          <cell r="DH214">
            <v>0</v>
          </cell>
          <cell r="DI214">
            <v>0</v>
          </cell>
          <cell r="DJ214">
            <v>0</v>
          </cell>
          <cell r="DK214">
            <v>0</v>
          </cell>
          <cell r="DL214">
            <v>0</v>
          </cell>
          <cell r="DM214">
            <v>0</v>
          </cell>
          <cell r="DN214">
            <v>0</v>
          </cell>
          <cell r="DO214">
            <v>0</v>
          </cell>
          <cell r="DP214">
            <v>0</v>
          </cell>
          <cell r="DQ214">
            <v>0</v>
          </cell>
          <cell r="DR214">
            <v>0</v>
          </cell>
          <cell r="DS214">
            <v>0</v>
          </cell>
          <cell r="DT214">
            <v>2.2253807858020069E-306</v>
          </cell>
          <cell r="DU214">
            <v>0</v>
          </cell>
          <cell r="DV214">
            <v>0</v>
          </cell>
          <cell r="DW214">
            <v>0</v>
          </cell>
          <cell r="DX214">
            <v>0</v>
          </cell>
          <cell r="DY214">
            <v>0</v>
          </cell>
          <cell r="DZ214">
            <v>0</v>
          </cell>
          <cell r="EA214">
            <v>0</v>
          </cell>
          <cell r="EB214">
            <v>0</v>
          </cell>
          <cell r="EC214">
            <v>0</v>
          </cell>
          <cell r="ED214">
            <v>0</v>
          </cell>
          <cell r="EE214">
            <v>0</v>
          </cell>
          <cell r="EF214">
            <v>0</v>
          </cell>
          <cell r="EG214">
            <v>0</v>
          </cell>
          <cell r="EH214" t="str">
            <v>01PT</v>
          </cell>
          <cell r="EI214" t="str">
            <v>01PTCC Bằng TN ĐH Thủy lợi - ngành Kinh tếThủy lợi</v>
          </cell>
          <cell r="EJ214">
            <v>0</v>
          </cell>
          <cell r="EK214" t="str">
            <v>01PTCC Chứng nhận bồi dưỡng nghiệp vụ giám sát thi công xây dựng công trình</v>
          </cell>
          <cell r="EL214">
            <v>0</v>
          </cell>
          <cell r="EM214">
            <v>0</v>
          </cell>
          <cell r="EN214" t="str">
            <v>01PT</v>
          </cell>
          <cell r="EO214">
            <v>42210</v>
          </cell>
          <cell r="EP214">
            <v>3600000</v>
          </cell>
          <cell r="EQ214">
            <v>0</v>
          </cell>
          <cell r="ER214">
            <v>6400000</v>
          </cell>
          <cell r="ES214">
            <v>10000000</v>
          </cell>
          <cell r="ET214">
            <v>42217</v>
          </cell>
          <cell r="EU214">
            <v>3600000</v>
          </cell>
          <cell r="EV214">
            <v>0</v>
          </cell>
          <cell r="EW214">
            <v>8400000</v>
          </cell>
          <cell r="EX214">
            <v>12000000</v>
          </cell>
          <cell r="EY214">
            <v>42522</v>
          </cell>
        </row>
        <row r="215">
          <cell r="C215">
            <v>10329</v>
          </cell>
          <cell r="D215" t="str">
            <v>Trần Thu Hiền</v>
          </cell>
          <cell r="E215" t="str">
            <v>C3</v>
          </cell>
          <cell r="F215" t="str">
            <v>Công ty CP Thương mại và Xây dựng Công nghệ Xanh</v>
          </cell>
          <cell r="G215">
            <v>0</v>
          </cell>
          <cell r="H215" t="str">
            <v>Khối Tài chính kinh tế</v>
          </cell>
          <cell r="I215" t="str">
            <v>Ban Kinh tế</v>
          </cell>
          <cell r="J215" t="str">
            <v>Phòng Kinh tế</v>
          </cell>
          <cell r="K215" t="str">
            <v>Phòng Kinh tế</v>
          </cell>
          <cell r="L215" t="str">
            <v>Chuyên viên kinh tế</v>
          </cell>
          <cell r="M215">
            <v>0</v>
          </cell>
          <cell r="N215">
            <v>42965</v>
          </cell>
          <cell r="O215">
            <v>43026</v>
          </cell>
          <cell r="P215" t="str">
            <v>408/2017/HĐTV-CNX</v>
          </cell>
          <cell r="Q215" t="str">
            <v>HĐTV</v>
          </cell>
          <cell r="R215" t="str">
            <v>5. 2 tháng</v>
          </cell>
          <cell r="S215">
            <v>43026</v>
          </cell>
          <cell r="T215">
            <v>0</v>
          </cell>
          <cell r="U215">
            <v>0</v>
          </cell>
          <cell r="V215">
            <v>43038</v>
          </cell>
          <cell r="W215" t="str">
            <v>TV</v>
          </cell>
          <cell r="X215">
            <v>0</v>
          </cell>
          <cell r="Y215">
            <v>3.287671232876712E-2</v>
          </cell>
          <cell r="Z215">
            <v>42965</v>
          </cell>
          <cell r="AA215">
            <v>6000000</v>
          </cell>
          <cell r="AB215">
            <v>0</v>
          </cell>
          <cell r="AC215">
            <v>0</v>
          </cell>
          <cell r="AD215">
            <v>0</v>
          </cell>
          <cell r="AE215">
            <v>6000000</v>
          </cell>
          <cell r="AF215">
            <v>12000000</v>
          </cell>
          <cell r="AG215" t="str">
            <v>Nữ</v>
          </cell>
          <cell r="AH215">
            <v>30879</v>
          </cell>
          <cell r="AI215">
            <v>7</v>
          </cell>
          <cell r="AJ215" t="str">
            <v xml:space="preserve">0985348406 </v>
          </cell>
          <cell r="AK215" t="str">
            <v>tranthuhien.wru@gmail.com</v>
          </cell>
          <cell r="AL215" t="str">
            <v>1. chưa có</v>
          </cell>
          <cell r="AM215" t="str">
            <v>hientt@chgroup.vn</v>
          </cell>
          <cell r="AN215" t="str">
            <v>131477388</v>
          </cell>
          <cell r="AO215">
            <v>40712</v>
          </cell>
          <cell r="AP215" t="str">
            <v xml:space="preserve">Phú Thọ </v>
          </cell>
          <cell r="AQ215" t="str">
            <v>Khu Hành chính Đoàn Kết, TT Đoan Hùng, Đoan Hùng, Phú Thọ</v>
          </cell>
          <cell r="AR215" t="str">
            <v>Số nhà 11 Ngõ 31/48 Phố Yên Lộ, Yên Nghĩa, Hà Đông, Hà Nội</v>
          </cell>
          <cell r="AS215" t="str">
            <v>Phùng Bá Quyền</v>
          </cell>
          <cell r="AT215">
            <v>1984</v>
          </cell>
          <cell r="AU215" t="str">
            <v>Kinh Doanh</v>
          </cell>
          <cell r="AV215" t="str">
            <v>Phùng Huyền Nga</v>
          </cell>
          <cell r="AW215">
            <v>2013</v>
          </cell>
          <cell r="AX215" t="str">
            <v>Phùng Hồng Minh</v>
          </cell>
          <cell r="AY215">
            <v>2015</v>
          </cell>
          <cell r="AZ215">
            <v>0</v>
          </cell>
          <cell r="BA215">
            <v>0</v>
          </cell>
          <cell r="BB215">
            <v>0</v>
          </cell>
          <cell r="BC215">
            <v>0</v>
          </cell>
          <cell r="BD215" t="str">
            <v>Chồng Phùng Bá Quyền 0988135301</v>
          </cell>
          <cell r="BE215" t="str">
            <v>1.2002-2005: Cao đẳng xây dựng số 1 Hà Nội _x005F_x005F_x005F_x005F_x005F_x005F_x005F_x000D__x005F_x005F_x005F_x000D__x005F_x000D__x000D_
2. 2005-2010: Trường Đại Học Thủy Lợi Hà Nội</v>
          </cell>
          <cell r="BF215" t="str">
            <v>ĐH</v>
          </cell>
          <cell r="BG215" t="str">
            <v>1. Cấp thoát nước và môi trường_x005F_x005F_x005F_x005F_x005F_x005F_x005F_x000D__x005F_x005F_x005F_x000D__x005F_x000D__x000D_
2. Kinh tế Thủy Lợi</v>
          </cell>
          <cell r="BH215">
            <v>0</v>
          </cell>
          <cell r="BI215">
            <v>8097751072</v>
          </cell>
          <cell r="BJ215">
            <v>8097751072</v>
          </cell>
          <cell r="BK215">
            <v>0</v>
          </cell>
          <cell r="BL215" t="str">
            <v>0112248157</v>
          </cell>
          <cell r="BM215">
            <v>0</v>
          </cell>
          <cell r="BN215">
            <v>0</v>
          </cell>
          <cell r="BO215">
            <v>0</v>
          </cell>
          <cell r="BP215" t="str">
            <v>1. 2005-2010: Công ty cổ phần đầu tư xây dựng HVD_x005F_x005F_x005F_x005F_x005F_x005F_x005F_x000D__x005F_x005F_x005F_x000D__x005F_x000D__x000D_
2. 2010-2016: Công ty cổ phần xây dựng số 1 Sông Hồng_x005F_x005F_x005F_x005F_x005F_x005F_x005F_x000D__x005F_x005F_x005F_x000D__x005F_x000D__x000D_
3. 2016-2017: Công ty cổ phần Sài Gòn -Cam Ranh</v>
          </cell>
          <cell r="BQ215">
            <v>12</v>
          </cell>
          <cell r="BR215">
            <v>42965</v>
          </cell>
          <cell r="BS215">
            <v>0</v>
          </cell>
          <cell r="BT215">
            <v>0.2</v>
          </cell>
          <cell r="BU215">
            <v>12.2</v>
          </cell>
          <cell r="BV215" t="str">
            <v>01PT</v>
          </cell>
          <cell r="BW215" t="str">
            <v>01BG</v>
          </cell>
          <cell r="BX215" t="str">
            <v>01PTCC</v>
          </cell>
          <cell r="BY215" t="str">
            <v>01PTCC</v>
          </cell>
          <cell r="BZ215" t="str">
            <v>01PTCC</v>
          </cell>
          <cell r="CA215" t="str">
            <v>01PT</v>
          </cell>
          <cell r="CB215" t="str">
            <v>01PTCC Bằng TNĐH Thủy lợi - ngành Kinh tế thủy lợi</v>
          </cell>
          <cell r="CC215" t="str">
            <v>01PTCC Bằng TN Cao đẳng Xây dựng số 1 - Bộ Xây dựng - ngành Cấp thoát nước</v>
          </cell>
          <cell r="CD215">
            <v>0</v>
          </cell>
          <cell r="CE215">
            <v>0</v>
          </cell>
          <cell r="CF215">
            <v>0</v>
          </cell>
          <cell r="CG215">
            <v>0</v>
          </cell>
          <cell r="CH215">
            <v>0</v>
          </cell>
          <cell r="CI215">
            <v>0</v>
          </cell>
          <cell r="CJ215">
            <v>0</v>
          </cell>
          <cell r="CK215">
            <v>0</v>
          </cell>
          <cell r="CL215">
            <v>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0</v>
          </cell>
          <cell r="DR215">
            <v>0</v>
          </cell>
          <cell r="DS215">
            <v>0</v>
          </cell>
          <cell r="DT215">
            <v>0</v>
          </cell>
          <cell r="DU215">
            <v>0</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cell r="EW215">
            <v>0</v>
          </cell>
          <cell r="EX215">
            <v>0</v>
          </cell>
          <cell r="EY215">
            <v>0</v>
          </cell>
        </row>
        <row r="216">
          <cell r="C216">
            <v>10132</v>
          </cell>
          <cell r="D216" t="str">
            <v>Lê Duy Tôn</v>
          </cell>
          <cell r="E216" t="str">
            <v>C3</v>
          </cell>
          <cell r="F216" t="str">
            <v>Công ty CP Thương mại và Xây dựng Công nghệ Xanh</v>
          </cell>
          <cell r="G216">
            <v>0</v>
          </cell>
          <cell r="H216" t="str">
            <v>Khối sản xuất và xây lắp</v>
          </cell>
          <cell r="I216" t="str">
            <v>Khối Kỹ thuật - Dự án</v>
          </cell>
          <cell r="J216" t="str">
            <v>Ban Điều hành các dự án</v>
          </cell>
          <cell r="K216" t="str">
            <v>Ban Điều hành dự án Ecolife Capitol</v>
          </cell>
          <cell r="L216" t="str">
            <v>Trưởng ban Quản lý dự án Ecolife Capitol</v>
          </cell>
          <cell r="M216" t="str">
            <v>C3</v>
          </cell>
          <cell r="N216">
            <v>42858</v>
          </cell>
          <cell r="O216">
            <v>42887</v>
          </cell>
          <cell r="P216" t="str">
            <v>388/2017/HĐLĐ-CNX</v>
          </cell>
          <cell r="Q216" t="str">
            <v>XĐTH</v>
          </cell>
          <cell r="R216" t="str">
            <v>2. Từ 12 đến dưới 24 tháng</v>
          </cell>
          <cell r="S216">
            <v>42887</v>
          </cell>
          <cell r="T216">
            <v>43251</v>
          </cell>
          <cell r="U216" t="str">
            <v>01</v>
          </cell>
          <cell r="V216">
            <v>-213</v>
          </cell>
          <cell r="W216" t="str">
            <v>CT</v>
          </cell>
          <cell r="X216">
            <v>0</v>
          </cell>
          <cell r="Y216">
            <v>0.41369863013698632</v>
          </cell>
          <cell r="Z216">
            <v>42858</v>
          </cell>
          <cell r="AA216">
            <v>12500000</v>
          </cell>
          <cell r="AB216">
            <v>0</v>
          </cell>
          <cell r="AC216">
            <v>0</v>
          </cell>
          <cell r="AD216">
            <v>0</v>
          </cell>
          <cell r="AE216">
            <v>12500000</v>
          </cell>
          <cell r="AF216">
            <v>25000000</v>
          </cell>
          <cell r="AG216" t="str">
            <v>Nam</v>
          </cell>
          <cell r="AH216">
            <v>29986</v>
          </cell>
          <cell r="AI216">
            <v>2</v>
          </cell>
          <cell r="AJ216" t="str">
            <v>0913835805</v>
          </cell>
          <cell r="AK216" t="str">
            <v>duyton.le@gmail.com</v>
          </cell>
          <cell r="AL216" t="str">
            <v>tonld@tdj.vn</v>
          </cell>
          <cell r="AM216" t="str">
            <v>tonld@cnxgroup.vn</v>
          </cell>
          <cell r="AN216" t="str">
            <v>034082000016</v>
          </cell>
          <cell r="AO216">
            <v>41257</v>
          </cell>
          <cell r="AP216" t="str">
            <v>Hà Nội</v>
          </cell>
          <cell r="AQ216" t="str">
            <v>Số 120/71 Vĩnh Tuy, Hai Bà Trưng, Hà Nội</v>
          </cell>
          <cell r="AR216" t="str">
            <v>Số 120/71 Vĩnh Tuy, Hai Bà Trưng, Hà Nội</v>
          </cell>
          <cell r="AS216" t="str">
            <v/>
          </cell>
          <cell r="AT216">
            <v>0</v>
          </cell>
          <cell r="AU216">
            <v>0</v>
          </cell>
          <cell r="AV216">
            <v>0</v>
          </cell>
          <cell r="AW216">
            <v>0</v>
          </cell>
          <cell r="AX216">
            <v>0</v>
          </cell>
          <cell r="AY216">
            <v>0</v>
          </cell>
          <cell r="AZ216">
            <v>0</v>
          </cell>
          <cell r="BA216">
            <v>0</v>
          </cell>
          <cell r="BB216">
            <v>0</v>
          </cell>
          <cell r="BC216">
            <v>0</v>
          </cell>
          <cell r="BD216">
            <v>0</v>
          </cell>
          <cell r="BE216" t="str">
            <v>Đại học Xây dựng Hà Nội - XD dân dụng &amp; công nghiệp</v>
          </cell>
          <cell r="BF216" t="str">
            <v>ĐH</v>
          </cell>
          <cell r="BG216" t="str">
            <v>Đại học Xây dựng Hà Nội - XD dân dụng &amp; công nghiệp</v>
          </cell>
          <cell r="BH216">
            <v>0</v>
          </cell>
          <cell r="BI216">
            <v>8365081683</v>
          </cell>
          <cell r="BJ216">
            <v>8365081683</v>
          </cell>
          <cell r="BK216">
            <v>0</v>
          </cell>
          <cell r="BL216" t="str">
            <v>9709152784</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0</v>
          </cell>
          <cell r="CB216">
            <v>0</v>
          </cell>
          <cell r="CC216">
            <v>0</v>
          </cell>
          <cell r="CD216">
            <v>0</v>
          </cell>
          <cell r="CE216">
            <v>0</v>
          </cell>
          <cell r="CF216">
            <v>0</v>
          </cell>
          <cell r="CG216">
            <v>0</v>
          </cell>
          <cell r="CH216">
            <v>0</v>
          </cell>
          <cell r="CI216">
            <v>0</v>
          </cell>
          <cell r="CJ216">
            <v>0</v>
          </cell>
          <cell r="CK216">
            <v>0</v>
          </cell>
          <cell r="CL216">
            <v>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0</v>
          </cell>
          <cell r="DR216">
            <v>0</v>
          </cell>
          <cell r="DS216">
            <v>0</v>
          </cell>
          <cell r="DT216">
            <v>0</v>
          </cell>
          <cell r="DU216">
            <v>0</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t="str">
            <v>01PT: Chứng nhận Bồi dưỡng nghiệp vụ QLDA: 2014</v>
          </cell>
          <cell r="EW216">
            <v>0</v>
          </cell>
          <cell r="EX216" t="str">
            <v>THIẾU</v>
          </cell>
          <cell r="EY216">
            <v>42858</v>
          </cell>
        </row>
        <row r="217">
          <cell r="C217">
            <v>10045</v>
          </cell>
          <cell r="D217" t="str">
            <v>Phạm Ngọc Dũng</v>
          </cell>
          <cell r="E217" t="str">
            <v>C3</v>
          </cell>
          <cell r="F217" t="str">
            <v>Công ty CP Thương mại và Xây dựng Công nghệ Xanh</v>
          </cell>
          <cell r="G217" t="str">
            <v>G</v>
          </cell>
          <cell r="H217" t="str">
            <v>Khối Kỹ thuật - Dự án</v>
          </cell>
          <cell r="I217" t="str">
            <v>Khối Kỹ thuật - Dự án</v>
          </cell>
          <cell r="J217" t="str">
            <v>Ban Điều hành các dự án</v>
          </cell>
          <cell r="K217" t="str">
            <v>Ban Điều hành dự án Ecolife Capitol</v>
          </cell>
          <cell r="L217" t="str">
            <v>Kỹ sư trắc địa - Xây dựng A2</v>
          </cell>
          <cell r="M217" t="str">
            <v>C3</v>
          </cell>
          <cell r="N217">
            <v>40162</v>
          </cell>
          <cell r="O217">
            <v>40162</v>
          </cell>
          <cell r="P217" t="str">
            <v>10A/2014/HĐLĐ-CNX</v>
          </cell>
          <cell r="Q217" t="str">
            <v>Không XĐTH</v>
          </cell>
          <cell r="R217" t="str">
            <v>1. Không XĐTH</v>
          </cell>
          <cell r="S217">
            <v>41760</v>
          </cell>
          <cell r="T217">
            <v>0</v>
          </cell>
          <cell r="U217" t="str">
            <v>03</v>
          </cell>
          <cell r="V217">
            <v>43038</v>
          </cell>
          <cell r="W217" t="str">
            <v>CT</v>
          </cell>
          <cell r="X217">
            <v>0</v>
          </cell>
          <cell r="Y217">
            <v>7.8794520547945206</v>
          </cell>
          <cell r="Z217">
            <v>42826</v>
          </cell>
          <cell r="AA217">
            <v>6037500</v>
          </cell>
          <cell r="AB217">
            <v>0</v>
          </cell>
          <cell r="AC217">
            <v>0</v>
          </cell>
          <cell r="AD217">
            <v>0</v>
          </cell>
          <cell r="AE217">
            <v>6037500</v>
          </cell>
          <cell r="AF217">
            <v>12075000</v>
          </cell>
          <cell r="AG217" t="str">
            <v>Nam</v>
          </cell>
          <cell r="AH217">
            <v>30885</v>
          </cell>
          <cell r="AI217">
            <v>7</v>
          </cell>
          <cell r="AJ217" t="str">
            <v>0915977522</v>
          </cell>
          <cell r="AK217" t="str">
            <v>phamngocdung227@gmail.com</v>
          </cell>
          <cell r="AL217" t="str">
            <v>dungpn@tdj.vn</v>
          </cell>
          <cell r="AM217" t="str">
            <v>dungpn@cnxgroup.vn</v>
          </cell>
          <cell r="AN217" t="str">
            <v>131618779</v>
          </cell>
          <cell r="AO217">
            <v>36433</v>
          </cell>
          <cell r="AP217" t="str">
            <v>Phú Thọ</v>
          </cell>
          <cell r="AQ217" t="str">
            <v>Số nhà 5, hẻm 72/1/109, Nguyễn Trãi, Thanh Xuân, Hà Nội</v>
          </cell>
          <cell r="AR217" t="str">
            <v>Số nhà 5, hẻm 72/1/109, Nguyễn Trãi, Thanh Xuân, Hà Nội</v>
          </cell>
          <cell r="AS217" t="str">
            <v>Lê Thị Thu Hoa</v>
          </cell>
          <cell r="AT217" t="str">
            <v>1985</v>
          </cell>
          <cell r="AU217" t="str">
            <v>Kỹ sư</v>
          </cell>
          <cell r="AV217" t="str">
            <v>Phạm Trường Giang</v>
          </cell>
          <cell r="AW217" t="str">
            <v>2012</v>
          </cell>
          <cell r="AX217" t="str">
            <v>Phạm Tùng Lâm</v>
          </cell>
          <cell r="AY217" t="str">
            <v>2016</v>
          </cell>
          <cell r="AZ217">
            <v>0</v>
          </cell>
          <cell r="BA217">
            <v>0</v>
          </cell>
          <cell r="BB217">
            <v>0</v>
          </cell>
          <cell r="BC217">
            <v>0</v>
          </cell>
          <cell r="BD217" t="str">
            <v>Vợ Lê Thị Thu Hoa: 0914839763</v>
          </cell>
          <cell r="BE217" t="str">
            <v>ĐH Khoa học tự nhiên: Địa chính</v>
          </cell>
          <cell r="BF217" t="str">
            <v>ĐH</v>
          </cell>
          <cell r="BG217">
            <v>0</v>
          </cell>
          <cell r="BH217">
            <v>0</v>
          </cell>
          <cell r="BI217" t="str">
            <v>8121713881</v>
          </cell>
          <cell r="BJ217">
            <v>8121713881</v>
          </cell>
          <cell r="BK217">
            <v>0</v>
          </cell>
          <cell r="BL217" t="str">
            <v>0108062494</v>
          </cell>
          <cell r="BM217">
            <v>0</v>
          </cell>
          <cell r="BN217" t="str">
            <v>2. NLĐ gửi Cty</v>
          </cell>
          <cell r="BO217" t="str">
            <v>1. Đang tham gia BHXH</v>
          </cell>
          <cell r="BP217" t="str">
            <v>- 06/2009-12/2010: Kỹ sư giám sát_x005F_x005F_x005F_x005F_x005F_x005F_x005F_x000D__x005F_x005F_x005F_x000D__x005F_x000D__x000D_
- 02/2011 - 10/2013: Kỹ sư công trường - Công ty Shimizu_x005F_x005F_x005F_x005F_x005F_x005F_x005F_x000D__x005F_x005F_x005F_x000D__x005F_x000D__x000D_
- 11/2013 đến 05/2016: Tư vấn giám sát - Công ty Vincom</v>
          </cell>
          <cell r="BQ217">
            <v>7</v>
          </cell>
          <cell r="BR217">
            <v>40162</v>
          </cell>
          <cell r="BS217">
            <v>0</v>
          </cell>
          <cell r="BT217">
            <v>7.88</v>
          </cell>
          <cell r="BU217">
            <v>14.879999999999999</v>
          </cell>
          <cell r="BV217" t="str">
            <v>THIẾU</v>
          </cell>
          <cell r="BW217" t="str">
            <v>01BG</v>
          </cell>
          <cell r="BX217" t="str">
            <v>01PTCC</v>
          </cell>
          <cell r="BY217" t="str">
            <v>01PTCC</v>
          </cell>
          <cell r="BZ217" t="str">
            <v>THIẾU</v>
          </cell>
          <cell r="CA217" t="str">
            <v>01PTCC</v>
          </cell>
          <cell r="CB217" t="str">
            <v>01PT Bằng TNĐH Khoa học tự nhiên - ngành Địa chính (Hệ vừa học vừa làm) (kèm bảng điểm)</v>
          </cell>
          <cell r="CC217" t="str">
            <v>01PTCC+01PT TN Cao đẳng Tài nguyên và Môi trường Hà Nội - ngành Trắc địa</v>
          </cell>
          <cell r="CD217">
            <v>0</v>
          </cell>
          <cell r="CE217">
            <v>0</v>
          </cell>
          <cell r="CF217">
            <v>0</v>
          </cell>
          <cell r="CG217" t="str">
            <v>THIẾU</v>
          </cell>
          <cell r="CH217">
            <v>42370</v>
          </cell>
          <cell r="CI217">
            <v>3800000</v>
          </cell>
          <cell r="CJ217">
            <v>0</v>
          </cell>
          <cell r="CK217">
            <v>4700000</v>
          </cell>
          <cell r="CL217">
            <v>8500000</v>
          </cell>
          <cell r="CM217">
            <v>42736</v>
          </cell>
          <cell r="CN217">
            <v>4050000</v>
          </cell>
          <cell r="CO217">
            <v>0</v>
          </cell>
          <cell r="CP217">
            <v>6450000</v>
          </cell>
          <cell r="CQ217">
            <v>10500000</v>
          </cell>
          <cell r="CR217">
            <v>42826</v>
          </cell>
          <cell r="CS217">
            <v>6037500</v>
          </cell>
          <cell r="CT217">
            <v>0</v>
          </cell>
          <cell r="CU217">
            <v>6037500</v>
          </cell>
          <cell r="CV217">
            <v>12075000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41760</v>
          </cell>
          <cell r="DR217" t="str">
            <v>Khối Thực hiện dự án</v>
          </cell>
          <cell r="DS217" t="str">
            <v>Ban Điều hành dự án Ecolife Capitol</v>
          </cell>
          <cell r="DT217" t="str">
            <v>Ban Điều hành dự án Ecolife Capitol</v>
          </cell>
          <cell r="DU217" t="str">
            <v>Kỹ sư trắc địa</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42838</v>
          </cell>
          <cell r="EW217" t="str">
            <v>KIM</v>
          </cell>
          <cell r="EX217" t="str">
            <v>102001287359</v>
          </cell>
          <cell r="EY217">
            <v>0</v>
          </cell>
        </row>
        <row r="218">
          <cell r="C218">
            <v>10047</v>
          </cell>
          <cell r="D218" t="str">
            <v>Nông Bá Hóa</v>
          </cell>
          <cell r="E218" t="str">
            <v>C3</v>
          </cell>
          <cell r="F218" t="str">
            <v>Công ty CP Thương mại và Xây dựng Công nghệ Xanh</v>
          </cell>
          <cell r="G218" t="str">
            <v>G</v>
          </cell>
          <cell r="H218" t="str">
            <v>Khối Kỹ thuật - Dự án</v>
          </cell>
          <cell r="I218" t="str">
            <v>Khối Kỹ thuật - Dự án</v>
          </cell>
          <cell r="J218" t="str">
            <v>Ban Điều hành các dự án</v>
          </cell>
          <cell r="K218" t="str">
            <v>Ban Điều hành dự án Ecolife Capitol</v>
          </cell>
          <cell r="L218" t="str">
            <v>Kỹ sư giám sát A3</v>
          </cell>
          <cell r="M218" t="str">
            <v>C3</v>
          </cell>
          <cell r="N218">
            <v>41420</v>
          </cell>
          <cell r="O218">
            <v>41420</v>
          </cell>
          <cell r="P218" t="str">
            <v>035/2016/HĐLĐ-CNX</v>
          </cell>
          <cell r="Q218" t="str">
            <v>Không XĐTH</v>
          </cell>
          <cell r="R218" t="str">
            <v>1. Không XĐTH</v>
          </cell>
          <cell r="S218">
            <v>42461</v>
          </cell>
          <cell r="T218">
            <v>0</v>
          </cell>
          <cell r="U218" t="str">
            <v>03</v>
          </cell>
          <cell r="V218">
            <v>43038</v>
          </cell>
          <cell r="W218" t="str">
            <v>CT</v>
          </cell>
          <cell r="X218">
            <v>0</v>
          </cell>
          <cell r="Y218">
            <v>4.4328767123287669</v>
          </cell>
          <cell r="Z218">
            <v>42826</v>
          </cell>
          <cell r="AA218">
            <v>5775000</v>
          </cell>
          <cell r="AB218">
            <v>0</v>
          </cell>
          <cell r="AC218">
            <v>0</v>
          </cell>
          <cell r="AD218">
            <v>0</v>
          </cell>
          <cell r="AE218">
            <v>5775000</v>
          </cell>
          <cell r="AF218">
            <v>11550000</v>
          </cell>
          <cell r="AG218" t="str">
            <v>Nam</v>
          </cell>
          <cell r="AH218">
            <v>32009</v>
          </cell>
          <cell r="AI218">
            <v>8</v>
          </cell>
          <cell r="AJ218" t="str">
            <v>01674550379</v>
          </cell>
          <cell r="AK218" t="str">
            <v>nongbahoaksxd87@gmail.com</v>
          </cell>
          <cell r="AL218" t="str">
            <v>hoanb@tdj.vn</v>
          </cell>
          <cell r="AM218" t="str">
            <v>hoanb@cnxgroup.vn</v>
          </cell>
          <cell r="AN218">
            <v>172920219</v>
          </cell>
          <cell r="AO218">
            <v>37711</v>
          </cell>
          <cell r="AP218" t="str">
            <v>Thanh Hóa</v>
          </cell>
          <cell r="AQ218" t="str">
            <v>Đồng Tiến, Triệu Sơn, Thanh Hóa</v>
          </cell>
          <cell r="AR218" t="str">
            <v>Đồng Xá 1, Đồng Tiến, Triệu Sơn, Thanh Hóa</v>
          </cell>
          <cell r="AS218" t="str">
            <v>Nguyễn Thị Khánh</v>
          </cell>
          <cell r="AT218" t="str">
            <v>1991</v>
          </cell>
          <cell r="AU218" t="str">
            <v>Kế toán</v>
          </cell>
          <cell r="AV218" t="str">
            <v>Nông Thị Tú Anh</v>
          </cell>
          <cell r="AW218" t="str">
            <v>2015</v>
          </cell>
          <cell r="AX218">
            <v>0</v>
          </cell>
          <cell r="AY218">
            <v>0</v>
          </cell>
          <cell r="AZ218">
            <v>0</v>
          </cell>
          <cell r="BA218">
            <v>0</v>
          </cell>
          <cell r="BB218">
            <v>0</v>
          </cell>
          <cell r="BC218">
            <v>0</v>
          </cell>
          <cell r="BD218" t="str">
            <v>Vợ Nguyễn Thị Khánh: 0986283788</v>
          </cell>
          <cell r="BE218" t="str">
            <v>ĐH Giao thông vận tải: Kỹ thuật XD</v>
          </cell>
          <cell r="BF218" t="str">
            <v>ĐH</v>
          </cell>
          <cell r="BG218">
            <v>0</v>
          </cell>
          <cell r="BH218" t="str">
            <v>1. Chứng nhận bồi dưỡng nghiệp vụ quản lý dự án đầu tư xây dựng công trình</v>
          </cell>
          <cell r="BI218" t="str">
            <v>8093243127</v>
          </cell>
          <cell r="BJ218">
            <v>8093243127</v>
          </cell>
          <cell r="BK218">
            <v>0</v>
          </cell>
          <cell r="BL218" t="str">
            <v>0113159743</v>
          </cell>
          <cell r="BM218">
            <v>0</v>
          </cell>
          <cell r="BN218" t="str">
            <v>2. NLĐ gửi Cty</v>
          </cell>
          <cell r="BO218" t="str">
            <v>1. Đang tham gia BHXH</v>
          </cell>
          <cell r="BP218" t="str">
            <v>1. 10/2013 - 06/2015: Công ty CP XD RD Groups - NV kế hoạch kỹ thuật_x005F_x005F_x005F_x005F_x005F_x005F_x005F_x000D__x005F_x005F_x005F_x000D__x005F_x000D__x000D_
2. 08/2011 - 06/2013: Công ty CP ĐT &amp; PT Việt Đức - Đội phó đội thi công số 1</v>
          </cell>
          <cell r="BQ218">
            <v>9</v>
          </cell>
          <cell r="BR218">
            <v>41420</v>
          </cell>
          <cell r="BS218">
            <v>0</v>
          </cell>
          <cell r="BT218">
            <v>4.43</v>
          </cell>
          <cell r="BU218">
            <v>13.43</v>
          </cell>
          <cell r="BV218" t="str">
            <v>01PT</v>
          </cell>
          <cell r="BW218" t="str">
            <v>01BG</v>
          </cell>
          <cell r="BX218" t="str">
            <v xml:space="preserve">01Bản sao </v>
          </cell>
          <cell r="BY218" t="str">
            <v>01PT</v>
          </cell>
          <cell r="BZ218" t="str">
            <v>THIẾU</v>
          </cell>
          <cell r="CA218" t="str">
            <v>01PTCC</v>
          </cell>
          <cell r="CB218" t="str">
            <v>02PT Bằng TNĐH Giao thông vận tải - ngành Kỹ thuật xây dựng (kèm bảng điểm)</v>
          </cell>
          <cell r="CC218">
            <v>0</v>
          </cell>
          <cell r="CD218" t="str">
            <v>Chứng nhận bồi dưỡng nghiệp vụ quản lý dự án đầu tư xây dựng công trình</v>
          </cell>
          <cell r="CE218">
            <v>0</v>
          </cell>
          <cell r="CF218">
            <v>0</v>
          </cell>
          <cell r="CG218" t="str">
            <v>THIẾU</v>
          </cell>
          <cell r="CH218">
            <v>42461</v>
          </cell>
          <cell r="CI218">
            <v>3800000</v>
          </cell>
          <cell r="CJ218">
            <v>0</v>
          </cell>
          <cell r="CK218">
            <v>6700000</v>
          </cell>
          <cell r="CL218">
            <v>10500000</v>
          </cell>
          <cell r="CM218">
            <v>42736</v>
          </cell>
          <cell r="CN218">
            <v>4050000</v>
          </cell>
          <cell r="CO218">
            <v>0</v>
          </cell>
          <cell r="CP218">
            <v>6450000</v>
          </cell>
          <cell r="CQ218">
            <v>10500000</v>
          </cell>
          <cell r="CR218">
            <v>42826</v>
          </cell>
          <cell r="CS218">
            <v>5775000</v>
          </cell>
          <cell r="CT218">
            <v>0</v>
          </cell>
          <cell r="CU218">
            <v>5775000</v>
          </cell>
          <cell r="CV218">
            <v>11550000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41419</v>
          </cell>
          <cell r="DR218" t="str">
            <v>Thủ đô</v>
          </cell>
          <cell r="DS218" t="str">
            <v>Ban Điều hành dự án Ecolife Capitol</v>
          </cell>
          <cell r="DT218" t="str">
            <v>Bộ phận Giám sát - XD</v>
          </cell>
          <cell r="DU218" t="str">
            <v>Nhân viên giám sát công trường</v>
          </cell>
          <cell r="DV218">
            <v>41730</v>
          </cell>
          <cell r="DW218" t="str">
            <v>C3</v>
          </cell>
          <cell r="DX218">
            <v>0</v>
          </cell>
          <cell r="DY218" t="str">
            <v>Dự án Ecohome 2</v>
          </cell>
          <cell r="DZ218" t="str">
            <v>Nhân viên giám sát công trường</v>
          </cell>
          <cell r="EA218">
            <v>42430</v>
          </cell>
          <cell r="EB218">
            <v>0</v>
          </cell>
          <cell r="EC218" t="str">
            <v xml:space="preserve">Ban kỹ thuật thi công </v>
          </cell>
          <cell r="ED218">
            <v>0</v>
          </cell>
          <cell r="EE218" t="str">
            <v>Nhân viên bảo trì thiết bị</v>
          </cell>
          <cell r="EF218">
            <v>42552</v>
          </cell>
          <cell r="EG218">
            <v>0</v>
          </cell>
          <cell r="EH218" t="str">
            <v>Ban điều hành dự án</v>
          </cell>
          <cell r="EI218">
            <v>0</v>
          </cell>
          <cell r="EJ218" t="str">
            <v>Kỹ sư xây dựng</v>
          </cell>
          <cell r="EK218">
            <v>0</v>
          </cell>
          <cell r="EL218">
            <v>0</v>
          </cell>
          <cell r="EM218">
            <v>0</v>
          </cell>
          <cell r="EN218">
            <v>0</v>
          </cell>
          <cell r="EO218">
            <v>0</v>
          </cell>
          <cell r="EP218">
            <v>0</v>
          </cell>
          <cell r="EQ218">
            <v>0</v>
          </cell>
          <cell r="ER218">
            <v>0</v>
          </cell>
          <cell r="ES218">
            <v>0</v>
          </cell>
          <cell r="ET218">
            <v>0</v>
          </cell>
          <cell r="EU218">
            <v>0</v>
          </cell>
          <cell r="EV218">
            <v>42838</v>
          </cell>
          <cell r="EW218" t="str">
            <v>THỦY</v>
          </cell>
          <cell r="EX218" t="str">
            <v>101004375787</v>
          </cell>
          <cell r="EY218">
            <v>0</v>
          </cell>
        </row>
        <row r="219">
          <cell r="C219">
            <v>10049</v>
          </cell>
          <cell r="D219" t="str">
            <v>Trần Minh Hùng</v>
          </cell>
          <cell r="E219" t="str">
            <v>C3</v>
          </cell>
          <cell r="F219" t="str">
            <v>Công ty CP Thương mại và Xây dựng Công nghệ Xanh</v>
          </cell>
          <cell r="G219" t="str">
            <v>G</v>
          </cell>
          <cell r="H219" t="str">
            <v>Khối Kỹ thuật - Dự án</v>
          </cell>
          <cell r="I219" t="str">
            <v>Khối Kỹ thuật - Dự án</v>
          </cell>
          <cell r="J219" t="str">
            <v>Ban Điều hành các dự án</v>
          </cell>
          <cell r="K219" t="str">
            <v>Ban Điều hành dự án Ecolife Capitol</v>
          </cell>
          <cell r="L219" t="str">
            <v>Nhân viên điều phối vật tư</v>
          </cell>
          <cell r="M219" t="str">
            <v>C3-3</v>
          </cell>
          <cell r="N219">
            <v>41786</v>
          </cell>
          <cell r="O219">
            <v>41786</v>
          </cell>
          <cell r="P219" t="str">
            <v>030/2016/HĐLĐ-CNX</v>
          </cell>
          <cell r="Q219" t="str">
            <v>XĐTH</v>
          </cell>
          <cell r="R219" t="str">
            <v>4. 36 tháng</v>
          </cell>
          <cell r="S219">
            <v>42579</v>
          </cell>
          <cell r="T219">
            <v>43677</v>
          </cell>
          <cell r="U219" t="str">
            <v>02</v>
          </cell>
          <cell r="V219">
            <v>-639</v>
          </cell>
          <cell r="W219" t="str">
            <v>CT</v>
          </cell>
          <cell r="X219">
            <v>0</v>
          </cell>
          <cell r="Y219">
            <v>3.43013698630137</v>
          </cell>
          <cell r="Z219">
            <v>42826</v>
          </cell>
          <cell r="AA219">
            <v>4050000</v>
          </cell>
          <cell r="AB219">
            <v>0</v>
          </cell>
          <cell r="AC219">
            <v>0</v>
          </cell>
          <cell r="AD219">
            <v>0</v>
          </cell>
          <cell r="AE219">
            <v>2250000</v>
          </cell>
          <cell r="AF219">
            <v>6300000</v>
          </cell>
          <cell r="AG219" t="str">
            <v>Nam</v>
          </cell>
          <cell r="AH219">
            <v>32305</v>
          </cell>
          <cell r="AI219">
            <v>6</v>
          </cell>
          <cell r="AJ219" t="str">
            <v>0972401985</v>
          </cell>
          <cell r="AK219" t="str">
            <v>tranhung010388@gmail.com</v>
          </cell>
          <cell r="AL219" t="str">
            <v>1. Chưa có</v>
          </cell>
          <cell r="AM219" t="str">
            <v>hungtm@cnxgroup.vn</v>
          </cell>
          <cell r="AN219" t="str">
            <v>186662037</v>
          </cell>
          <cell r="AO219">
            <v>40239</v>
          </cell>
          <cell r="AP219" t="str">
            <v>Nghệ An</v>
          </cell>
          <cell r="AQ219" t="str">
            <v>Xóm 4, Nghi Hợp, Nghi Lộc, Nghệ An</v>
          </cell>
          <cell r="AR219" t="str">
            <v>Số 10, Lạc Long Quân, đường Bưởi, Cầu Giấy, HN</v>
          </cell>
          <cell r="AS219">
            <v>0</v>
          </cell>
          <cell r="AT219">
            <v>0</v>
          </cell>
          <cell r="AU219">
            <v>0</v>
          </cell>
          <cell r="AV219">
            <v>0</v>
          </cell>
          <cell r="AW219">
            <v>0</v>
          </cell>
          <cell r="AX219">
            <v>0</v>
          </cell>
          <cell r="AY219">
            <v>0</v>
          </cell>
          <cell r="AZ219">
            <v>0</v>
          </cell>
          <cell r="BA219">
            <v>0</v>
          </cell>
          <cell r="BB219">
            <v>0</v>
          </cell>
          <cell r="BC219">
            <v>0</v>
          </cell>
          <cell r="BD219" t="str">
            <v>Bổ sung</v>
          </cell>
          <cell r="BE219" t="str">
            <v>Bổ sung</v>
          </cell>
          <cell r="BF219" t="str">
            <v>Bổ sung</v>
          </cell>
          <cell r="BG219">
            <v>0</v>
          </cell>
          <cell r="BH219">
            <v>0</v>
          </cell>
          <cell r="BI219" t="str">
            <v>8352131739</v>
          </cell>
          <cell r="BJ219">
            <v>8352131739</v>
          </cell>
          <cell r="BK219">
            <v>0</v>
          </cell>
          <cell r="BL219" t="str">
            <v>0114029594</v>
          </cell>
          <cell r="BM219">
            <v>0</v>
          </cell>
          <cell r="BN219" t="str">
            <v>2. NLĐ gửi Cty</v>
          </cell>
          <cell r="BO219" t="str">
            <v>1. Đang tham gia BHXH</v>
          </cell>
          <cell r="BP219">
            <v>0</v>
          </cell>
          <cell r="BQ219">
            <v>0</v>
          </cell>
          <cell r="BR219">
            <v>0</v>
          </cell>
          <cell r="BS219">
            <v>0</v>
          </cell>
          <cell r="BT219">
            <v>0</v>
          </cell>
          <cell r="BU219">
            <v>0</v>
          </cell>
          <cell r="BV219">
            <v>0</v>
          </cell>
          <cell r="BW219">
            <v>0</v>
          </cell>
          <cell r="BX219">
            <v>0</v>
          </cell>
          <cell r="BY219">
            <v>0</v>
          </cell>
          <cell r="BZ219">
            <v>0</v>
          </cell>
          <cell r="CA219">
            <v>0</v>
          </cell>
          <cell r="CB219">
            <v>0</v>
          </cell>
          <cell r="CC219">
            <v>0</v>
          </cell>
          <cell r="CD219">
            <v>0</v>
          </cell>
          <cell r="CE219">
            <v>0</v>
          </cell>
          <cell r="CF219">
            <v>0</v>
          </cell>
          <cell r="CG219">
            <v>0</v>
          </cell>
          <cell r="CH219">
            <v>0</v>
          </cell>
          <cell r="CI219">
            <v>0</v>
          </cell>
          <cell r="CJ219">
            <v>0</v>
          </cell>
          <cell r="CK219">
            <v>0</v>
          </cell>
          <cell r="CL219">
            <v>0</v>
          </cell>
          <cell r="CM219">
            <v>0</v>
          </cell>
          <cell r="CN219">
            <v>0</v>
          </cell>
          <cell r="CO219">
            <v>0</v>
          </cell>
          <cell r="CP219">
            <v>0</v>
          </cell>
          <cell r="CQ219">
            <v>0</v>
          </cell>
          <cell r="CR219">
            <v>0</v>
          </cell>
          <cell r="CS219">
            <v>0</v>
          </cell>
          <cell r="CT219">
            <v>0</v>
          </cell>
          <cell r="CU219">
            <v>0</v>
          </cell>
          <cell r="CV219">
            <v>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0</v>
          </cell>
          <cell r="DR219">
            <v>0</v>
          </cell>
          <cell r="DS219">
            <v>0</v>
          </cell>
          <cell r="DT219">
            <v>0</v>
          </cell>
          <cell r="DU219">
            <v>0</v>
          </cell>
          <cell r="DV219">
            <v>0</v>
          </cell>
          <cell r="DW219">
            <v>0</v>
          </cell>
          <cell r="DX219">
            <v>0</v>
          </cell>
          <cell r="DY219">
            <v>0</v>
          </cell>
          <cell r="DZ219">
            <v>0</v>
          </cell>
          <cell r="EA219">
            <v>0</v>
          </cell>
          <cell r="EB219">
            <v>0</v>
          </cell>
          <cell r="EC219">
            <v>0</v>
          </cell>
          <cell r="ED219">
            <v>0</v>
          </cell>
          <cell r="EE219">
            <v>0</v>
          </cell>
          <cell r="EF219">
            <v>0</v>
          </cell>
          <cell r="EG219">
            <v>0</v>
          </cell>
          <cell r="EH219">
            <v>0</v>
          </cell>
          <cell r="EI219">
            <v>0</v>
          </cell>
          <cell r="EJ219">
            <v>0</v>
          </cell>
          <cell r="EK219">
            <v>0</v>
          </cell>
          <cell r="EL219">
            <v>0</v>
          </cell>
          <cell r="EM219">
            <v>0</v>
          </cell>
          <cell r="EN219">
            <v>0</v>
          </cell>
          <cell r="EO219">
            <v>1.3337047686823647E-160</v>
          </cell>
          <cell r="EP219">
            <v>0</v>
          </cell>
          <cell r="EQ219">
            <v>0</v>
          </cell>
          <cell r="ER219">
            <v>0</v>
          </cell>
          <cell r="ES219">
            <v>0</v>
          </cell>
          <cell r="ET219">
            <v>0</v>
          </cell>
          <cell r="EU219">
            <v>0</v>
          </cell>
          <cell r="EV219">
            <v>0</v>
          </cell>
          <cell r="EW219">
            <v>0</v>
          </cell>
          <cell r="EX219">
            <v>0</v>
          </cell>
          <cell r="EY219">
            <v>0</v>
          </cell>
        </row>
        <row r="220">
          <cell r="C220">
            <v>10080</v>
          </cell>
          <cell r="D220" t="str">
            <v>Nguyễn Trường Giang</v>
          </cell>
          <cell r="E220" t="str">
            <v>C3</v>
          </cell>
          <cell r="F220" t="str">
            <v>Công ty CP Thương mại và Xây dựng Công nghệ Xanh</v>
          </cell>
          <cell r="G220" t="str">
            <v>G</v>
          </cell>
          <cell r="H220" t="str">
            <v>Khối sản xuất và xây lắp</v>
          </cell>
          <cell r="I220" t="str">
            <v>Khối Kỹ thuật - Dự án</v>
          </cell>
          <cell r="J220" t="str">
            <v>Ban Điều hành các dự án</v>
          </cell>
          <cell r="K220" t="str">
            <v>Ban Điều hành dự án Ecohome Phúc Lợi</v>
          </cell>
          <cell r="L220" t="str">
            <v>Kỹ sư giám sát M&amp;E</v>
          </cell>
          <cell r="M220" t="str">
            <v>C3</v>
          </cell>
          <cell r="N220">
            <v>42361</v>
          </cell>
          <cell r="O220">
            <v>42361</v>
          </cell>
          <cell r="P220" t="str">
            <v>259/2017/HĐLĐ-CNX</v>
          </cell>
          <cell r="Q220" t="str">
            <v>XĐTH</v>
          </cell>
          <cell r="R220" t="str">
            <v>4. 36 tháng</v>
          </cell>
          <cell r="S220">
            <v>42772</v>
          </cell>
          <cell r="T220">
            <v>43830</v>
          </cell>
          <cell r="U220" t="str">
            <v>02</v>
          </cell>
          <cell r="V220">
            <v>-792</v>
          </cell>
          <cell r="W220" t="str">
            <v>CT</v>
          </cell>
          <cell r="X220">
            <v>0</v>
          </cell>
          <cell r="Y220">
            <v>1.8547945205479452</v>
          </cell>
          <cell r="Z220">
            <v>42948</v>
          </cell>
          <cell r="AA220">
            <v>5000000</v>
          </cell>
          <cell r="AB220">
            <v>0</v>
          </cell>
          <cell r="AC220">
            <v>0</v>
          </cell>
          <cell r="AD220">
            <v>0</v>
          </cell>
          <cell r="AE220">
            <v>5000000</v>
          </cell>
          <cell r="AF220">
            <v>10000000</v>
          </cell>
          <cell r="AG220" t="str">
            <v>Nam</v>
          </cell>
          <cell r="AH220">
            <v>31633</v>
          </cell>
          <cell r="AI220">
            <v>8</v>
          </cell>
          <cell r="AJ220" t="str">
            <v>0986298301</v>
          </cell>
          <cell r="AK220" t="str">
            <v>truonggiang.hn1987@gmail.com</v>
          </cell>
          <cell r="AL220" t="str">
            <v>giangnt@tdj.vn</v>
          </cell>
          <cell r="AM220" t="str">
            <v>giangnt@cnxgroup.vn</v>
          </cell>
          <cell r="AN220" t="str">
            <v>168141320</v>
          </cell>
          <cell r="AO220">
            <v>41072</v>
          </cell>
          <cell r="AP220" t="str">
            <v>Hà Nam</v>
          </cell>
          <cell r="AQ220" t="str">
            <v>Thanh Nghị, Thanh Liêm, Hà Nam</v>
          </cell>
          <cell r="AR220" t="str">
            <v>Thanh Nghị, Thanh Liêm, Hà Nam</v>
          </cell>
          <cell r="AS220" t="str">
            <v>Đỗ Thị Hạnh</v>
          </cell>
          <cell r="AT220" t="str">
            <v>1991</v>
          </cell>
          <cell r="AU220">
            <v>0</v>
          </cell>
          <cell r="AV220">
            <v>0</v>
          </cell>
          <cell r="AW220">
            <v>0</v>
          </cell>
          <cell r="AX220">
            <v>0</v>
          </cell>
          <cell r="AY220">
            <v>0</v>
          </cell>
          <cell r="AZ220">
            <v>0</v>
          </cell>
          <cell r="BA220">
            <v>0</v>
          </cell>
          <cell r="BB220">
            <v>0</v>
          </cell>
          <cell r="BC220">
            <v>0</v>
          </cell>
          <cell r="BD220" t="str">
            <v>Bổ sung</v>
          </cell>
          <cell r="BE220" t="str">
            <v>ĐH Điện lực</v>
          </cell>
          <cell r="BF220" t="str">
            <v>ĐH</v>
          </cell>
          <cell r="BG220" t="str">
            <v>Hệ thống điện</v>
          </cell>
          <cell r="BH220">
            <v>0</v>
          </cell>
          <cell r="BI220" t="str">
            <v>8119128308</v>
          </cell>
          <cell r="BJ220">
            <v>8119128308</v>
          </cell>
          <cell r="BK220">
            <v>0</v>
          </cell>
          <cell r="BL220" t="str">
            <v>0116076545</v>
          </cell>
          <cell r="BM220">
            <v>0</v>
          </cell>
          <cell r="BN220">
            <v>0</v>
          </cell>
          <cell r="BO220" t="str">
            <v>1. Đang tham gia BHXH</v>
          </cell>
          <cell r="BP220" t="str">
            <v>1. 09/2014 - 04/2015: Công ty TNHH MTV Tuấn Thuận Phát - kỹ sư _x005F_x005F_x005F_x005F_x005F_x005F_x005F_x000D__x005F_x005F_x005F_x000D__x005F_x000D__x000D_
2. 11/2013 - 07/2014: Công ty CP Hồng Hạc Đại Lải - CV</v>
          </cell>
          <cell r="BQ220">
            <v>2</v>
          </cell>
          <cell r="BR220">
            <v>42361</v>
          </cell>
          <cell r="BS220">
            <v>0</v>
          </cell>
          <cell r="BT220">
            <v>1.85</v>
          </cell>
          <cell r="BU220">
            <v>3.85</v>
          </cell>
          <cell r="BV220" t="str">
            <v>THIẾU</v>
          </cell>
          <cell r="BW220" t="str">
            <v>01BG</v>
          </cell>
          <cell r="BX220" t="str">
            <v>01PTCC</v>
          </cell>
          <cell r="BY220" t="str">
            <v>01PT</v>
          </cell>
          <cell r="BZ220" t="str">
            <v>THIẾU</v>
          </cell>
          <cell r="CA220" t="str">
            <v>01BG</v>
          </cell>
          <cell r="CB220" t="str">
            <v>01PTCC Bằng TN Cao đẳng nghề Cơ điện Hà Nội - ngành Kỹ thuật điện</v>
          </cell>
          <cell r="CC220" t="str">
            <v>01PTCC Bằng TNĐH Điện lực - ngành Hệ thống điện (Hệ Liên thông) (kèm bảng điểm)</v>
          </cell>
          <cell r="CD220">
            <v>0</v>
          </cell>
          <cell r="CE220">
            <v>0</v>
          </cell>
          <cell r="CF220">
            <v>0</v>
          </cell>
          <cell r="CG220" t="str">
            <v>THIẾU</v>
          </cell>
          <cell r="CH220">
            <v>42406</v>
          </cell>
          <cell r="CI220">
            <v>3800000</v>
          </cell>
          <cell r="CJ220">
            <v>0</v>
          </cell>
          <cell r="CK220">
            <v>4200000</v>
          </cell>
          <cell r="CL220">
            <v>8000000</v>
          </cell>
          <cell r="CM220">
            <v>42736</v>
          </cell>
          <cell r="CN220">
            <v>4050000</v>
          </cell>
          <cell r="CO220">
            <v>0</v>
          </cell>
          <cell r="CP220">
            <v>3950000</v>
          </cell>
          <cell r="CQ220">
            <v>8000000</v>
          </cell>
          <cell r="CR220">
            <v>42948</v>
          </cell>
          <cell r="CS220">
            <v>5000000</v>
          </cell>
          <cell r="CT220">
            <v>0</v>
          </cell>
          <cell r="CU220">
            <v>5000000</v>
          </cell>
          <cell r="CV220">
            <v>10000000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42361</v>
          </cell>
          <cell r="DR220" t="str">
            <v>Khối Thực hiện dự án</v>
          </cell>
          <cell r="DS220" t="str">
            <v>Ban Điều hành dự án Ecolife Tây Hồ</v>
          </cell>
          <cell r="DT220" t="str">
            <v>Bộ phận Giám sát - M&amp;E</v>
          </cell>
          <cell r="DU220" t="str">
            <v>Kỹ sư giám sát - M&amp;E</v>
          </cell>
          <cell r="DV220">
            <v>42751</v>
          </cell>
          <cell r="DW220" t="str">
            <v>Khối Thực hiện dự án</v>
          </cell>
          <cell r="DX220" t="str">
            <v>Ban Điều hành dự án Ecolife Capitol</v>
          </cell>
          <cell r="DY220" t="str">
            <v>Bộ phận Giám sát - M&amp;E</v>
          </cell>
          <cell r="DZ220" t="str">
            <v>Kỹ sư giám sát cơ điện</v>
          </cell>
          <cell r="EA220">
            <v>42948</v>
          </cell>
          <cell r="EB220" t="str">
            <v>Khối Kỹ thuật - Dự án</v>
          </cell>
          <cell r="EC220" t="str">
            <v>Ban Điều hành các dự án</v>
          </cell>
          <cell r="ED220" t="str">
            <v>Ban Điều hành dự án Ecohome Phúc Lợi</v>
          </cell>
          <cell r="EE220" t="str">
            <v>Kỹ sư giám sát M&amp;E</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42744</v>
          </cell>
          <cell r="EW220" t="str">
            <v>THỔ</v>
          </cell>
          <cell r="EX220" t="str">
            <v>101006754218</v>
          </cell>
          <cell r="EY220" t="str">
            <v>Hà Nam</v>
          </cell>
        </row>
        <row r="221">
          <cell r="C221">
            <v>10081</v>
          </cell>
          <cell r="D221" t="str">
            <v>Triệu Hải Minh</v>
          </cell>
          <cell r="E221" t="str">
            <v>C3</v>
          </cell>
          <cell r="F221" t="str">
            <v>Công ty CP Thương mại và Xây dựng Công nghệ Xanh</v>
          </cell>
          <cell r="G221" t="str">
            <v>G</v>
          </cell>
          <cell r="H221" t="str">
            <v>Khối sản xuất và xây lắp</v>
          </cell>
          <cell r="I221" t="str">
            <v>Khối Kỹ thuật - Dự án</v>
          </cell>
          <cell r="J221" t="str">
            <v>Ban Điều hành các dự án</v>
          </cell>
          <cell r="K221" t="str">
            <v>Ban Điều hành dự án Ecohome Phúc Lợi</v>
          </cell>
          <cell r="L221" t="str">
            <v>Phụ trách tòa E2</v>
          </cell>
          <cell r="M221" t="str">
            <v>C3</v>
          </cell>
          <cell r="N221">
            <v>42474</v>
          </cell>
          <cell r="O221">
            <v>42474</v>
          </cell>
          <cell r="P221" t="str">
            <v>305/2016/HĐLĐ-CNX</v>
          </cell>
          <cell r="Q221" t="str">
            <v>XĐTH</v>
          </cell>
          <cell r="R221" t="str">
            <v>3. Từ 24 đến dưới 36 tháng</v>
          </cell>
          <cell r="S221">
            <v>42988</v>
          </cell>
          <cell r="T221">
            <v>44104</v>
          </cell>
          <cell r="U221" t="str">
            <v>02</v>
          </cell>
          <cell r="V221">
            <v>-1066</v>
          </cell>
          <cell r="W221" t="str">
            <v>CT</v>
          </cell>
          <cell r="X221">
            <v>0</v>
          </cell>
          <cell r="Y221">
            <v>1.5452054794520549</v>
          </cell>
          <cell r="Z221">
            <v>42826</v>
          </cell>
          <cell r="AA221">
            <v>7500000</v>
          </cell>
          <cell r="AB221">
            <v>0</v>
          </cell>
          <cell r="AC221">
            <v>0</v>
          </cell>
          <cell r="AD221">
            <v>0</v>
          </cell>
          <cell r="AE221">
            <v>7500000</v>
          </cell>
          <cell r="AF221">
            <v>15000000</v>
          </cell>
          <cell r="AG221" t="str">
            <v>Nam</v>
          </cell>
          <cell r="AH221">
            <v>30588</v>
          </cell>
          <cell r="AI221">
            <v>9</v>
          </cell>
          <cell r="AJ221" t="str">
            <v>0977551983</v>
          </cell>
          <cell r="AK221" t="str">
            <v>trieuhaiminh@gmail.com</v>
          </cell>
          <cell r="AL221" t="str">
            <v>1. Chưa có</v>
          </cell>
          <cell r="AM221" t="str">
            <v>minhth@cnxgroup.vn</v>
          </cell>
          <cell r="AN221" t="str">
            <v>012257437</v>
          </cell>
          <cell r="AO221">
            <v>41279</v>
          </cell>
          <cell r="AP221" t="str">
            <v>Hà Nội</v>
          </cell>
          <cell r="AQ221" t="str">
            <v>Triều Khúc, Tân Triều, Thanh Trì, Hà Nội</v>
          </cell>
          <cell r="AR221" t="str">
            <v>Triều Khúc, Tân Triều, Thanh Trì, Hà Nội</v>
          </cell>
          <cell r="AS221" t="str">
            <v>Bùi Thị Phương Hoa</v>
          </cell>
          <cell r="AT221" t="str">
            <v>1986</v>
          </cell>
          <cell r="AU221" t="str">
            <v>Giảng viên</v>
          </cell>
          <cell r="AV221" t="str">
            <v>Triệu Hải Phương</v>
          </cell>
          <cell r="AW221" t="str">
            <v>2011</v>
          </cell>
          <cell r="AX221" t="str">
            <v>Triệu Hải Phong</v>
          </cell>
          <cell r="AY221" t="str">
            <v>2014</v>
          </cell>
          <cell r="AZ221">
            <v>0</v>
          </cell>
          <cell r="BA221">
            <v>0</v>
          </cell>
          <cell r="BB221">
            <v>0</v>
          </cell>
          <cell r="BC221">
            <v>0</v>
          </cell>
          <cell r="BD221" t="str">
            <v>Vợ Bùi Thị Phương Hoa: 0986581986</v>
          </cell>
          <cell r="BE221" t="str">
            <v>ĐH kiến trúc hà nội</v>
          </cell>
          <cell r="BF221" t="str">
            <v>ĐH</v>
          </cell>
          <cell r="BG221" t="str">
            <v>Xây dựng dân dụng</v>
          </cell>
          <cell r="BH221" t="str">
            <v>Chứng chỉ hành nghề hoạt động xây dựng: Giám sát xây dựng và hoàn thiện công trình dân dụng, công nghiệp</v>
          </cell>
          <cell r="BI221" t="str">
            <v>8058855159</v>
          </cell>
          <cell r="BJ221">
            <v>8058855159</v>
          </cell>
          <cell r="BK221">
            <v>0</v>
          </cell>
          <cell r="BL221" t="str">
            <v>0108024921</v>
          </cell>
          <cell r="BM221">
            <v>0</v>
          </cell>
          <cell r="BN221" t="str">
            <v xml:space="preserve">1. NLĐ giữ </v>
          </cell>
          <cell r="BO221" t="str">
            <v>1. Đang tham gia BHXH</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cell r="CD221">
            <v>0</v>
          </cell>
          <cell r="CE221">
            <v>0</v>
          </cell>
          <cell r="CF221">
            <v>0</v>
          </cell>
          <cell r="CG221">
            <v>0</v>
          </cell>
          <cell r="CH221">
            <v>0</v>
          </cell>
          <cell r="CI221">
            <v>0</v>
          </cell>
          <cell r="CJ221">
            <v>0</v>
          </cell>
          <cell r="CK221">
            <v>0</v>
          </cell>
          <cell r="CL221">
            <v>0</v>
          </cell>
          <cell r="CM221">
            <v>0</v>
          </cell>
          <cell r="CN221">
            <v>0</v>
          </cell>
          <cell r="CO221">
            <v>0</v>
          </cell>
          <cell r="CP221">
            <v>0</v>
          </cell>
          <cell r="CQ221">
            <v>0</v>
          </cell>
          <cell r="CR221">
            <v>0</v>
          </cell>
          <cell r="CS221">
            <v>0</v>
          </cell>
          <cell r="CT221">
            <v>0</v>
          </cell>
          <cell r="CU221">
            <v>0</v>
          </cell>
          <cell r="CV221">
            <v>0</v>
          </cell>
          <cell r="CW221">
            <v>0</v>
          </cell>
          <cell r="CX221">
            <v>0</v>
          </cell>
          <cell r="CY221">
            <v>0</v>
          </cell>
          <cell r="CZ221">
            <v>0</v>
          </cell>
          <cell r="DA221">
            <v>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0</v>
          </cell>
          <cell r="DR221">
            <v>0</v>
          </cell>
          <cell r="DS221">
            <v>0</v>
          </cell>
          <cell r="DT221">
            <v>0</v>
          </cell>
          <cell r="DU221">
            <v>0</v>
          </cell>
          <cell r="DV221">
            <v>0</v>
          </cell>
          <cell r="DW221">
            <v>0</v>
          </cell>
          <cell r="DX221">
            <v>0</v>
          </cell>
          <cell r="DY221">
            <v>0</v>
          </cell>
          <cell r="DZ221">
            <v>0</v>
          </cell>
          <cell r="EA221">
            <v>0</v>
          </cell>
          <cell r="EB221">
            <v>0</v>
          </cell>
          <cell r="EC221">
            <v>0</v>
          </cell>
          <cell r="ED221">
            <v>0</v>
          </cell>
          <cell r="EE221">
            <v>0</v>
          </cell>
          <cell r="EF221">
            <v>0</v>
          </cell>
          <cell r="EG221">
            <v>0</v>
          </cell>
          <cell r="EH221">
            <v>0</v>
          </cell>
          <cell r="EI221">
            <v>0</v>
          </cell>
          <cell r="EJ221">
            <v>0</v>
          </cell>
          <cell r="EK221">
            <v>1.1125878574841571E-306</v>
          </cell>
          <cell r="EL221">
            <v>0</v>
          </cell>
          <cell r="EM221">
            <v>0</v>
          </cell>
          <cell r="EN221">
            <v>0</v>
          </cell>
          <cell r="EO221">
            <v>0</v>
          </cell>
          <cell r="EP221">
            <v>0</v>
          </cell>
          <cell r="EQ221">
            <v>0</v>
          </cell>
          <cell r="ER221">
            <v>0</v>
          </cell>
          <cell r="ES221">
            <v>0</v>
          </cell>
          <cell r="ET221">
            <v>0</v>
          </cell>
          <cell r="EU221">
            <v>0</v>
          </cell>
          <cell r="EV221">
            <v>0</v>
          </cell>
          <cell r="EW221">
            <v>0</v>
          </cell>
          <cell r="EX221">
            <v>0</v>
          </cell>
          <cell r="EY221">
            <v>0</v>
          </cell>
        </row>
        <row r="222">
          <cell r="C222">
            <v>10237</v>
          </cell>
          <cell r="D222" t="str">
            <v>Phan Trung Kiên</v>
          </cell>
          <cell r="E222" t="str">
            <v>C3</v>
          </cell>
          <cell r="F222" t="str">
            <v>Công ty CP Thương mại và Xây dựng Công nghệ Xanh</v>
          </cell>
          <cell r="G222">
            <v>0</v>
          </cell>
          <cell r="H222" t="str">
            <v>Khối sản xuất và xây lắp</v>
          </cell>
          <cell r="I222" t="str">
            <v>Khối Kỹ thuật - Dự án</v>
          </cell>
          <cell r="J222" t="str">
            <v>Ban Điều hành các dự án</v>
          </cell>
          <cell r="K222" t="str">
            <v>Ban Điều hành dự án Ecolife Capitol</v>
          </cell>
          <cell r="L222" t="str">
            <v>Trưởng tòa A1 (phụ trách bàn giao tòa)</v>
          </cell>
          <cell r="M222" t="str">
            <v>C3</v>
          </cell>
          <cell r="N222">
            <v>42226</v>
          </cell>
          <cell r="O222">
            <v>42948</v>
          </cell>
          <cell r="P222" t="str">
            <v>400/2017/HĐLĐ-CNX</v>
          </cell>
          <cell r="Q222" t="str">
            <v>XĐTH</v>
          </cell>
          <cell r="R222" t="str">
            <v>4. 36 tháng</v>
          </cell>
          <cell r="S222">
            <v>42948</v>
          </cell>
          <cell r="T222">
            <v>43738</v>
          </cell>
          <cell r="U222" t="str">
            <v>02</v>
          </cell>
          <cell r="V222">
            <v>-700</v>
          </cell>
          <cell r="W222" t="str">
            <v>CT</v>
          </cell>
          <cell r="X222">
            <v>0</v>
          </cell>
          <cell r="Y222">
            <v>0.24657534246575341</v>
          </cell>
          <cell r="Z222">
            <v>42948</v>
          </cell>
          <cell r="AA222">
            <v>7500000</v>
          </cell>
          <cell r="AB222">
            <v>0</v>
          </cell>
          <cell r="AC222">
            <v>0</v>
          </cell>
          <cell r="AD222">
            <v>0</v>
          </cell>
          <cell r="AE222">
            <v>7500000</v>
          </cell>
          <cell r="AF222">
            <v>15000000</v>
          </cell>
          <cell r="AG222" t="str">
            <v>Nam</v>
          </cell>
          <cell r="AH222">
            <v>29923</v>
          </cell>
          <cell r="AI222">
            <v>12</v>
          </cell>
          <cell r="AJ222" t="str">
            <v>0988599294</v>
          </cell>
          <cell r="AK222" t="str">
            <v>ptkien12@gmail.com</v>
          </cell>
          <cell r="AL222" t="str">
            <v>kienpt@tdj.vn</v>
          </cell>
          <cell r="AM222" t="str">
            <v>kienpt@cnxgroup.vn</v>
          </cell>
          <cell r="AN222" t="str">
            <v>013079391</v>
          </cell>
          <cell r="AO222">
            <v>39577</v>
          </cell>
          <cell r="AP222" t="str">
            <v>Hà Nội</v>
          </cell>
          <cell r="AQ222" t="str">
            <v>Tổ 2, Phú Lương, Hà Đông, Hà Nội</v>
          </cell>
          <cell r="AR222" t="str">
            <v>Tổ 2, Phú Lương, Hà Đông, Hà Nội</v>
          </cell>
          <cell r="AS222" t="str">
            <v>Bùi Thị Yên</v>
          </cell>
          <cell r="AT222" t="str">
            <v>1982</v>
          </cell>
          <cell r="AU222" t="str">
            <v>Kế toán</v>
          </cell>
          <cell r="AV222" t="str">
            <v>Phan Hà Linh</v>
          </cell>
          <cell r="AW222">
            <v>2008</v>
          </cell>
          <cell r="AX222" t="str">
            <v>Phan Đình Trung</v>
          </cell>
          <cell r="AY222">
            <v>2013</v>
          </cell>
          <cell r="AZ222">
            <v>0</v>
          </cell>
          <cell r="BA222">
            <v>0</v>
          </cell>
          <cell r="BB222">
            <v>0</v>
          </cell>
          <cell r="BC222">
            <v>0</v>
          </cell>
          <cell r="BD222" t="str">
            <v>0986759565</v>
          </cell>
          <cell r="BE222" t="str">
            <v>ĐH Kiến trúc HN: XD dân dụng công nghiệp</v>
          </cell>
          <cell r="BF222" t="str">
            <v>ĐH</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cell r="CA222">
            <v>0</v>
          </cell>
          <cell r="CB222">
            <v>0</v>
          </cell>
          <cell r="CC222">
            <v>0</v>
          </cell>
          <cell r="CD222">
            <v>0</v>
          </cell>
          <cell r="CE222">
            <v>0</v>
          </cell>
          <cell r="CF222">
            <v>0</v>
          </cell>
          <cell r="CG222">
            <v>0</v>
          </cell>
          <cell r="CH222">
            <v>0</v>
          </cell>
          <cell r="CI222">
            <v>0</v>
          </cell>
          <cell r="CJ222">
            <v>0</v>
          </cell>
          <cell r="CK222">
            <v>0</v>
          </cell>
          <cell r="CL222">
            <v>0</v>
          </cell>
          <cell r="CM222">
            <v>0</v>
          </cell>
          <cell r="CN222">
            <v>0</v>
          </cell>
          <cell r="CO222">
            <v>0</v>
          </cell>
          <cell r="CP222">
            <v>0</v>
          </cell>
          <cell r="CQ222">
            <v>0</v>
          </cell>
          <cell r="CR222">
            <v>0</v>
          </cell>
          <cell r="CS222">
            <v>0</v>
          </cell>
          <cell r="CT222">
            <v>0</v>
          </cell>
          <cell r="CU222">
            <v>0</v>
          </cell>
          <cell r="CV222">
            <v>0</v>
          </cell>
          <cell r="CW222">
            <v>0</v>
          </cell>
          <cell r="CX222">
            <v>0</v>
          </cell>
          <cell r="CY222">
            <v>0</v>
          </cell>
          <cell r="CZ222">
            <v>0</v>
          </cell>
          <cell r="DA222">
            <v>0</v>
          </cell>
          <cell r="DB222">
            <v>0</v>
          </cell>
          <cell r="DC222">
            <v>0</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0</v>
          </cell>
          <cell r="DR222">
            <v>0</v>
          </cell>
          <cell r="DS222">
            <v>0</v>
          </cell>
          <cell r="DT222">
            <v>0</v>
          </cell>
          <cell r="DU222">
            <v>0</v>
          </cell>
          <cell r="DV222">
            <v>0</v>
          </cell>
          <cell r="DW222">
            <v>0</v>
          </cell>
          <cell r="DX222">
            <v>0</v>
          </cell>
          <cell r="DY222">
            <v>0</v>
          </cell>
          <cell r="DZ222">
            <v>1.1025453204970699E-159</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0</v>
          </cell>
          <cell r="EW222">
            <v>0</v>
          </cell>
          <cell r="EX222">
            <v>0</v>
          </cell>
          <cell r="EY222">
            <v>0</v>
          </cell>
        </row>
        <row r="223">
          <cell r="C223">
            <v>10115</v>
          </cell>
          <cell r="D223" t="str">
            <v>Bùi Thị Thùy Dung</v>
          </cell>
          <cell r="E223" t="str">
            <v>C3</v>
          </cell>
          <cell r="F223" t="str">
            <v>Công ty CP Thương mại và Xây dựng Công nghệ Xanh</v>
          </cell>
          <cell r="G223" t="str">
            <v>G</v>
          </cell>
          <cell r="H223" t="str">
            <v>Khối sản xuất và xây lắp</v>
          </cell>
          <cell r="I223" t="str">
            <v>Khối Kỹ thuật - Dự án</v>
          </cell>
          <cell r="J223" t="str">
            <v>Ban Điều hành các dự án</v>
          </cell>
          <cell r="K223" t="str">
            <v>Ban Điều hành dự án Ecolife Capitol</v>
          </cell>
          <cell r="L223" t="str">
            <v>Thư ký dự án</v>
          </cell>
          <cell r="M223" t="str">
            <v>C3</v>
          </cell>
          <cell r="N223">
            <v>42660</v>
          </cell>
          <cell r="O223">
            <v>42826</v>
          </cell>
          <cell r="P223" t="str">
            <v>357/2017/HĐLĐ-CNX</v>
          </cell>
          <cell r="Q223" t="str">
            <v>XĐTH</v>
          </cell>
          <cell r="R223" t="str">
            <v>2. Từ 12 đến dưới 24 tháng</v>
          </cell>
          <cell r="S223">
            <v>42826</v>
          </cell>
          <cell r="T223">
            <v>43190</v>
          </cell>
          <cell r="U223" t="str">
            <v>01</v>
          </cell>
          <cell r="V223">
            <v>-152</v>
          </cell>
          <cell r="W223" t="str">
            <v>CT</v>
          </cell>
          <cell r="X223">
            <v>0</v>
          </cell>
          <cell r="Y223">
            <v>0.58082191780821912</v>
          </cell>
          <cell r="Z223">
            <v>42826</v>
          </cell>
          <cell r="AA223">
            <v>4050000</v>
          </cell>
          <cell r="AB223">
            <v>0</v>
          </cell>
          <cell r="AC223">
            <v>0</v>
          </cell>
          <cell r="AD223">
            <v>0</v>
          </cell>
          <cell r="AE223">
            <v>2550000</v>
          </cell>
          <cell r="AF223">
            <v>6600000</v>
          </cell>
          <cell r="AG223" t="str">
            <v>Nữ</v>
          </cell>
          <cell r="AH223">
            <v>31740</v>
          </cell>
          <cell r="AI223">
            <v>11</v>
          </cell>
          <cell r="AJ223" t="str">
            <v>01633881163</v>
          </cell>
          <cell r="AK223" t="str">
            <v>buithuydung1234@gmail.com</v>
          </cell>
          <cell r="AL223" t="str">
            <v>dungbtt@tdj.vn</v>
          </cell>
          <cell r="AM223" t="str">
            <v>dungbtt@cnxgroup.vn</v>
          </cell>
          <cell r="AN223" t="str">
            <v>013433908</v>
          </cell>
          <cell r="AO223">
            <v>40740</v>
          </cell>
          <cell r="AP223" t="str">
            <v>Hà Nội</v>
          </cell>
          <cell r="AQ223" t="str">
            <v>P603, E1, Khu &amp;,2 ha, Vĩnh Phúc, Ba Đình, Hà Nội</v>
          </cell>
          <cell r="AR223" t="str">
            <v>P603, E1, Khu &amp;,2 ha, Vĩnh Phúc, Ba Đình, Hà Nội</v>
          </cell>
          <cell r="AS223" t="str">
            <v>Phạm Hoàng Gia</v>
          </cell>
          <cell r="AT223">
            <v>1984</v>
          </cell>
          <cell r="AU223" t="str">
            <v>Sỹ quan</v>
          </cell>
          <cell r="AV223" t="str">
            <v>Phạm Gia Hân</v>
          </cell>
          <cell r="AW223">
            <v>2013</v>
          </cell>
          <cell r="AX223">
            <v>0</v>
          </cell>
          <cell r="AY223">
            <v>0</v>
          </cell>
          <cell r="AZ223">
            <v>0</v>
          </cell>
          <cell r="BA223">
            <v>0</v>
          </cell>
          <cell r="BB223">
            <v>0</v>
          </cell>
          <cell r="BC223">
            <v>0</v>
          </cell>
          <cell r="BD223" t="str">
            <v>0967751943</v>
          </cell>
          <cell r="BE223" t="str">
            <v>ĐH y dược Thái Bình: Dược sỹ</v>
          </cell>
          <cell r="BF223" t="str">
            <v>ĐH</v>
          </cell>
          <cell r="BG223">
            <v>0</v>
          </cell>
          <cell r="BH223">
            <v>0</v>
          </cell>
          <cell r="BI223" t="str">
            <v>1. Chưa có</v>
          </cell>
          <cell r="BJ223">
            <v>0</v>
          </cell>
          <cell r="BK223">
            <v>0</v>
          </cell>
          <cell r="BL223" t="str">
            <v>Chưa cung cấp</v>
          </cell>
          <cell r="BM223">
            <v>0</v>
          </cell>
          <cell r="BN223" t="str">
            <v>3. Chưa có sổ</v>
          </cell>
          <cell r="BO223" t="str">
            <v>1. Đang tham gia BHXH</v>
          </cell>
          <cell r="BP223" t="str">
            <v xml:space="preserve">1. 2007 - 2009: Trình Dược viên - Cty CP Dược phẩm Nam Hà_x005F_x005F_x005F_x005F_x005F_x005F_x005F_x000D__x005F_x005F_x005F_x000D__x005F_x000D__x000D_
2. Kế toán quầy thuốc - Cty CP Dược phấm Khánh hòa                     </v>
          </cell>
          <cell r="BQ223">
            <v>4</v>
          </cell>
          <cell r="BR223">
            <v>42660</v>
          </cell>
          <cell r="BS223">
            <v>0</v>
          </cell>
          <cell r="BT223">
            <v>1.04</v>
          </cell>
          <cell r="BU223">
            <v>5.04</v>
          </cell>
          <cell r="BV223" t="str">
            <v>01PT</v>
          </cell>
          <cell r="BW223" t="str">
            <v>01PT</v>
          </cell>
          <cell r="BX223" t="str">
            <v>THIẾU</v>
          </cell>
          <cell r="BY223" t="str">
            <v>01PTCC</v>
          </cell>
          <cell r="BZ223" t="str">
            <v xml:space="preserve">01PTCC </v>
          </cell>
          <cell r="CA223" t="str">
            <v>01PT</v>
          </cell>
          <cell r="CB223" t="str">
            <v>01PTCC Bằng TN ĐH Y dược Thái Binh</v>
          </cell>
          <cell r="CC223">
            <v>0</v>
          </cell>
          <cell r="CD223">
            <v>0</v>
          </cell>
          <cell r="CE223">
            <v>0</v>
          </cell>
          <cell r="CF223">
            <v>0</v>
          </cell>
          <cell r="CG223">
            <v>0</v>
          </cell>
          <cell r="CH223">
            <v>42660</v>
          </cell>
          <cell r="CI223">
            <v>3800000</v>
          </cell>
          <cell r="CJ223">
            <v>0</v>
          </cell>
          <cell r="CK223">
            <v>2200000</v>
          </cell>
          <cell r="CL223">
            <v>6000000</v>
          </cell>
          <cell r="CM223">
            <v>42736</v>
          </cell>
          <cell r="CN223">
            <v>4050000</v>
          </cell>
          <cell r="CO223">
            <v>0</v>
          </cell>
          <cell r="CP223">
            <v>1950000</v>
          </cell>
          <cell r="CQ223">
            <v>6000000</v>
          </cell>
          <cell r="CR223">
            <v>42826</v>
          </cell>
          <cell r="CS223">
            <v>4050000</v>
          </cell>
          <cell r="CT223">
            <v>0</v>
          </cell>
          <cell r="CU223">
            <v>2550000</v>
          </cell>
          <cell r="CV223">
            <v>6600000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42660</v>
          </cell>
          <cell r="DR223" t="str">
            <v>Ban Điều hành dự án Ecolife Capitol</v>
          </cell>
          <cell r="DS223" t="str">
            <v>Ban Điều hành dự án Ecolife Capitol</v>
          </cell>
          <cell r="DT223" t="str">
            <v>Ban Điều hành dự án Ecolife Capitol</v>
          </cell>
          <cell r="DU223" t="str">
            <v>Thư ký dự án</v>
          </cell>
          <cell r="DV223">
            <v>42826</v>
          </cell>
          <cell r="DW223" t="str">
            <v>Điều chuyển TD/C3</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42838</v>
          </cell>
          <cell r="EW223" t="str">
            <v>THỔ</v>
          </cell>
          <cell r="EX223" t="str">
            <v>104006216357</v>
          </cell>
          <cell r="EY223" t="str">
            <v>Hà Nội</v>
          </cell>
        </row>
        <row r="224">
          <cell r="C224">
            <v>10094</v>
          </cell>
          <cell r="D224" t="str">
            <v>Phùng Thị Hiền</v>
          </cell>
          <cell r="E224" t="str">
            <v>C3</v>
          </cell>
          <cell r="F224" t="str">
            <v>Công ty CP Thương mại và Xây dựng Công nghệ Xanh</v>
          </cell>
          <cell r="G224">
            <v>0</v>
          </cell>
          <cell r="H224" t="str">
            <v>Khối Kỹ thuật - Dự án</v>
          </cell>
          <cell r="I224" t="str">
            <v>Khối Kỹ thuật - Dự án</v>
          </cell>
          <cell r="J224" t="str">
            <v>Ban Điều hành các dự án</v>
          </cell>
          <cell r="K224" t="str">
            <v>Ban Điều hành dự án Ecolife Capitol</v>
          </cell>
          <cell r="L224" t="str">
            <v>Nhân viên tạp vụ</v>
          </cell>
          <cell r="M224">
            <v>0</v>
          </cell>
          <cell r="N224">
            <v>42541</v>
          </cell>
          <cell r="O224">
            <v>42541</v>
          </cell>
          <cell r="P224" t="str">
            <v>325/2016/HĐLĐ-CNX</v>
          </cell>
          <cell r="Q224" t="str">
            <v>Không XĐTH</v>
          </cell>
          <cell r="R224" t="str">
            <v>1. Không XĐTH</v>
          </cell>
          <cell r="S224">
            <v>42720</v>
          </cell>
          <cell r="T224">
            <v>0</v>
          </cell>
          <cell r="U224" t="str">
            <v>03</v>
          </cell>
          <cell r="V224">
            <v>43038</v>
          </cell>
          <cell r="W224" t="str">
            <v>CT</v>
          </cell>
          <cell r="X224" t="str">
            <v>01/09/2017 - 31/12/2017</v>
          </cell>
          <cell r="Y224" t="e">
            <v>#VALUE!</v>
          </cell>
          <cell r="Z224">
            <v>42736</v>
          </cell>
          <cell r="AA224">
            <v>4050000</v>
          </cell>
          <cell r="AB224">
            <v>0</v>
          </cell>
          <cell r="AC224">
            <v>0</v>
          </cell>
          <cell r="AD224">
            <v>0</v>
          </cell>
          <cell r="AE224">
            <v>950000</v>
          </cell>
          <cell r="AF224">
            <v>5000000</v>
          </cell>
          <cell r="AG224" t="str">
            <v>Nữ</v>
          </cell>
          <cell r="AH224">
            <v>22962</v>
          </cell>
          <cell r="AI224">
            <v>11</v>
          </cell>
          <cell r="AJ224" t="str">
            <v>01644168864</v>
          </cell>
          <cell r="AK224" t="str">
            <v>không có</v>
          </cell>
          <cell r="AL224" t="str">
            <v>0. Không sử dụng</v>
          </cell>
          <cell r="AM224" t="str">
            <v>0. Không sử dụng</v>
          </cell>
          <cell r="AN224" t="str">
            <v>112517637</v>
          </cell>
          <cell r="AO224">
            <v>42520</v>
          </cell>
          <cell r="AP224" t="str">
            <v>Hà Nội</v>
          </cell>
          <cell r="AQ224" t="str">
            <v>Sơn Đà, Ba Vì, Hà Nội</v>
          </cell>
          <cell r="AR224" t="str">
            <v>Sơn Đà, Ba Vì, Hà Nội</v>
          </cell>
          <cell r="AS224" t="str">
            <v>Nguyễn Văn Hà</v>
          </cell>
          <cell r="AT224" t="str">
            <v>1960</v>
          </cell>
          <cell r="AU224" t="str">
            <v>Làm ruộng</v>
          </cell>
          <cell r="AV224" t="str">
            <v>Nguyễn Thị Vân Anh</v>
          </cell>
          <cell r="AW224" t="str">
            <v>1991</v>
          </cell>
          <cell r="AX224" t="str">
            <v>Nguyễn Văn Tuấn</v>
          </cell>
          <cell r="AY224" t="str">
            <v>1996</v>
          </cell>
          <cell r="AZ224">
            <v>0</v>
          </cell>
          <cell r="BA224">
            <v>0</v>
          </cell>
          <cell r="BB224">
            <v>0</v>
          </cell>
          <cell r="BC224">
            <v>0</v>
          </cell>
          <cell r="BD224" t="str">
            <v>Chồng Nguyễn Văn Hà: 01695241991</v>
          </cell>
          <cell r="BE224" t="str">
            <v>Bổ sung</v>
          </cell>
          <cell r="BF224" t="str">
            <v>Bổ sung</v>
          </cell>
          <cell r="BG224">
            <v>0</v>
          </cell>
          <cell r="BH224">
            <v>0</v>
          </cell>
          <cell r="BI224" t="str">
            <v>1. Chưa có</v>
          </cell>
          <cell r="BJ224">
            <v>0</v>
          </cell>
          <cell r="BK224">
            <v>0</v>
          </cell>
          <cell r="BL224" t="str">
            <v>Quá tuổi</v>
          </cell>
          <cell r="BM224">
            <v>0</v>
          </cell>
          <cell r="BN224" t="str">
            <v>1. NLĐ giữ</v>
          </cell>
          <cell r="BO224" t="str">
            <v>4. Quá tuổi</v>
          </cell>
          <cell r="BP224" t="str">
            <v>Chưa cung cấp</v>
          </cell>
          <cell r="BQ224">
            <v>0</v>
          </cell>
          <cell r="BR224">
            <v>42541</v>
          </cell>
          <cell r="BS224">
            <v>0</v>
          </cell>
          <cell r="BT224">
            <v>1.36</v>
          </cell>
          <cell r="BU224">
            <v>1.36</v>
          </cell>
          <cell r="BV224" t="str">
            <v>THIẾU</v>
          </cell>
          <cell r="BW224" t="str">
            <v>01BG</v>
          </cell>
          <cell r="BX224" t="str">
            <v xml:space="preserve">01Bản sao </v>
          </cell>
          <cell r="BY224" t="str">
            <v>01PTCC</v>
          </cell>
          <cell r="BZ224" t="str">
            <v>THIẾU</v>
          </cell>
          <cell r="CA224" t="str">
            <v>01BG</v>
          </cell>
          <cell r="CB224">
            <v>0</v>
          </cell>
          <cell r="CC224">
            <v>0</v>
          </cell>
          <cell r="CD224">
            <v>0</v>
          </cell>
          <cell r="CE224">
            <v>0</v>
          </cell>
          <cell r="CF224">
            <v>0</v>
          </cell>
          <cell r="CG224" t="str">
            <v>THIẾU</v>
          </cell>
          <cell r="CH224">
            <v>42633</v>
          </cell>
          <cell r="CI224">
            <v>3800000</v>
          </cell>
          <cell r="CJ224">
            <v>0</v>
          </cell>
          <cell r="CK224">
            <v>1200000</v>
          </cell>
          <cell r="CL224">
            <v>5000000</v>
          </cell>
          <cell r="CM224">
            <v>42736</v>
          </cell>
          <cell r="CN224">
            <v>4050000</v>
          </cell>
          <cell r="CO224">
            <v>0</v>
          </cell>
          <cell r="CP224">
            <v>950000</v>
          </cell>
          <cell r="CQ224">
            <v>5000000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42541</v>
          </cell>
          <cell r="DR224" t="str">
            <v>Khối Thực hiện dự án</v>
          </cell>
          <cell r="DS224" t="str">
            <v>Ban Điều hành dự án Ecolife Capitol</v>
          </cell>
          <cell r="DT224" t="str">
            <v>Ban Điều hành dự án Ecolife Capitol</v>
          </cell>
          <cell r="DU224" t="str">
            <v>Nhân viên tạp vụ</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42744</v>
          </cell>
          <cell r="EW224" t="str">
            <v>Không thuộc đối tượng tham gia</v>
          </cell>
          <cell r="EX224" t="str">
            <v>104003761552</v>
          </cell>
          <cell r="EY224">
            <v>0</v>
          </cell>
        </row>
        <row r="225">
          <cell r="C225">
            <v>10098</v>
          </cell>
          <cell r="D225" t="str">
            <v>Cao Văn Cảnh</v>
          </cell>
          <cell r="E225" t="str">
            <v>C3</v>
          </cell>
          <cell r="F225" t="str">
            <v>Công ty CP Thương mại và Xây dựng Công nghệ Xanh</v>
          </cell>
          <cell r="G225" t="str">
            <v>F</v>
          </cell>
          <cell r="H225" t="str">
            <v>Khối Tài chính kinh tế</v>
          </cell>
          <cell r="I225" t="str">
            <v>Ban Kinh tế</v>
          </cell>
          <cell r="J225" t="str">
            <v>Ban Điều hành các dự án</v>
          </cell>
          <cell r="K225" t="str">
            <v>Ban Điều hành dự án Ecohome Phúc Lợi</v>
          </cell>
          <cell r="L225" t="str">
            <v>Chuyên viên khối lượng</v>
          </cell>
          <cell r="M225" t="str">
            <v>C3</v>
          </cell>
          <cell r="N225">
            <v>42583</v>
          </cell>
          <cell r="O225">
            <v>42583</v>
          </cell>
          <cell r="P225" t="str">
            <v>310/2017/HĐLĐ-CNX</v>
          </cell>
          <cell r="Q225" t="str">
            <v>XĐTH</v>
          </cell>
          <cell r="R225" t="str">
            <v>3. Từ 24 đến dưới 36 tháng</v>
          </cell>
          <cell r="S225">
            <v>43009</v>
          </cell>
          <cell r="T225">
            <v>44104</v>
          </cell>
          <cell r="U225" t="str">
            <v>02</v>
          </cell>
          <cell r="V225">
            <v>-1066</v>
          </cell>
          <cell r="W225" t="str">
            <v>CT</v>
          </cell>
          <cell r="X225">
            <v>0</v>
          </cell>
          <cell r="Y225">
            <v>1.2465753424657535</v>
          </cell>
          <cell r="Z225">
            <v>42826</v>
          </cell>
          <cell r="AA225">
            <v>7256250</v>
          </cell>
          <cell r="AB225">
            <v>0</v>
          </cell>
          <cell r="AC225">
            <v>0</v>
          </cell>
          <cell r="AD225">
            <v>0</v>
          </cell>
          <cell r="AE225">
            <v>7256250</v>
          </cell>
          <cell r="AF225">
            <v>14512500</v>
          </cell>
          <cell r="AG225" t="str">
            <v>Nam</v>
          </cell>
          <cell r="AH225">
            <v>31361</v>
          </cell>
          <cell r="AI225">
            <v>11</v>
          </cell>
          <cell r="AJ225" t="str">
            <v>0967898566</v>
          </cell>
          <cell r="AK225" t="str">
            <v>caovancanhty@gmail.com</v>
          </cell>
          <cell r="AL225" t="str">
            <v>canhcv@tdj.vn</v>
          </cell>
          <cell r="AM225" t="str">
            <v>canhcv@cnxgroup.vn</v>
          </cell>
          <cell r="AN225" t="str">
            <v>172116993</v>
          </cell>
          <cell r="AO225">
            <v>37561</v>
          </cell>
          <cell r="AP225" t="str">
            <v>Thanh Hóa</v>
          </cell>
          <cell r="AQ225" t="str">
            <v>Phú Lộc, Hậu Lộc, Thanh Hóa</v>
          </cell>
          <cell r="AR225" t="str">
            <v>Thôn Hậu Dưỡng, Xã Kim Chung, Huyện Đông Anh, Hà Nội</v>
          </cell>
          <cell r="AS225" t="str">
            <v>Cao Thị Hồng Ngân</v>
          </cell>
          <cell r="AT225" t="str">
            <v>1990</v>
          </cell>
          <cell r="AU225" t="str">
            <v>Kế toán</v>
          </cell>
          <cell r="AV225" t="str">
            <v>Cao Thị Hồng Hà</v>
          </cell>
          <cell r="AW225" t="str">
            <v>2014</v>
          </cell>
          <cell r="AX225">
            <v>0</v>
          </cell>
          <cell r="AY225">
            <v>0</v>
          </cell>
          <cell r="AZ225">
            <v>0</v>
          </cell>
          <cell r="BA225">
            <v>0</v>
          </cell>
          <cell r="BB225">
            <v>0</v>
          </cell>
          <cell r="BC225">
            <v>0</v>
          </cell>
          <cell r="BD225" t="str">
            <v>Vợ Cao Thị Hồng Ngân: 0961446698</v>
          </cell>
          <cell r="BE225" t="str">
            <v>ĐH Sư phạm kỹ thuật Hưng Yên</v>
          </cell>
          <cell r="BF225" t="str">
            <v>ĐH</v>
          </cell>
          <cell r="BG225">
            <v>0</v>
          </cell>
          <cell r="BH225" t="str">
            <v>Chứng chỉ TOEIC</v>
          </cell>
          <cell r="BI225" t="str">
            <v>8349736131</v>
          </cell>
          <cell r="BJ225">
            <v>8349736131</v>
          </cell>
          <cell r="BK225">
            <v>1</v>
          </cell>
          <cell r="BL225" t="str">
            <v>0116111111</v>
          </cell>
          <cell r="BM225">
            <v>0</v>
          </cell>
          <cell r="BN225">
            <v>0</v>
          </cell>
          <cell r="BO225" t="str">
            <v>1. Đang tham gia BHXH</v>
          </cell>
          <cell r="BP225">
            <v>0</v>
          </cell>
          <cell r="BQ225">
            <v>0</v>
          </cell>
          <cell r="BR225">
            <v>0</v>
          </cell>
          <cell r="BS225">
            <v>0</v>
          </cell>
          <cell r="BT225">
            <v>0</v>
          </cell>
          <cell r="BU225">
            <v>0</v>
          </cell>
          <cell r="BV225">
            <v>0</v>
          </cell>
          <cell r="BW225">
            <v>0</v>
          </cell>
          <cell r="BX225">
            <v>0</v>
          </cell>
          <cell r="BY225">
            <v>0</v>
          </cell>
          <cell r="BZ225">
            <v>0</v>
          </cell>
          <cell r="CA225">
            <v>0</v>
          </cell>
          <cell r="CB225">
            <v>0</v>
          </cell>
          <cell r="CC225">
            <v>0</v>
          </cell>
          <cell r="CD225">
            <v>0</v>
          </cell>
          <cell r="CE225">
            <v>0</v>
          </cell>
          <cell r="CF225">
            <v>0</v>
          </cell>
          <cell r="CG225">
            <v>0</v>
          </cell>
          <cell r="CH225">
            <v>0</v>
          </cell>
          <cell r="CI225">
            <v>0</v>
          </cell>
          <cell r="CJ225">
            <v>0</v>
          </cell>
          <cell r="CK225">
            <v>0</v>
          </cell>
          <cell r="CL225">
            <v>0</v>
          </cell>
          <cell r="CM225">
            <v>0</v>
          </cell>
          <cell r="CN225">
            <v>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t="str">
            <v>01BG</v>
          </cell>
          <cell r="EC225" t="str">
            <v xml:space="preserve">01Bản sao </v>
          </cell>
          <cell r="ED225" t="str">
            <v>01PTCC</v>
          </cell>
          <cell r="EE225" t="str">
            <v>01PTCC</v>
          </cell>
          <cell r="EF225" t="str">
            <v>01BG</v>
          </cell>
          <cell r="EG225" t="str">
            <v>01PTCC Bằng TNĐH Sư phạm kỹ thuật Hưng Yên - ngành Công nghệ chế tạo máy</v>
          </cell>
          <cell r="EH225" t="str">
            <v>02PTCC Chứng chỉ TOEIC</v>
          </cell>
          <cell r="EI225" t="str">
            <v>1.1. 01PTCC Giấy chứng nhận đạt chuẩn kỹ năng vận hành và gia công trên máy CNC_x005F_x005F_x005F_x005F_x005F_x005F_x005F_x000D__x005F_x005F_x005F_x000D__x005F_x000D__x000D_
1.2. 01PTCC đạt chuẩn đầu ra tin học B++</v>
          </cell>
          <cell r="EJ225" t="str">
            <v>Chứng nhận đã tốt nghiệp kỳ thi AUTOCAD 2D trình độ B</v>
          </cell>
          <cell r="EK225">
            <v>0</v>
          </cell>
          <cell r="EL225" t="str">
            <v>THIÉU</v>
          </cell>
          <cell r="EM225">
            <v>42576</v>
          </cell>
          <cell r="EN225">
            <v>4000000</v>
          </cell>
          <cell r="EO225">
            <v>0</v>
          </cell>
          <cell r="EP225">
            <v>9500000</v>
          </cell>
          <cell r="EQ225">
            <v>13500000</v>
          </cell>
          <cell r="ER225">
            <v>42638</v>
          </cell>
          <cell r="ES225">
            <v>3800000</v>
          </cell>
          <cell r="ET225">
            <v>0</v>
          </cell>
          <cell r="EU225">
            <v>9700000</v>
          </cell>
          <cell r="EV225">
            <v>13500000</v>
          </cell>
          <cell r="EW225">
            <v>42736</v>
          </cell>
          <cell r="EX225">
            <v>4050000</v>
          </cell>
          <cell r="EY225">
            <v>0</v>
          </cell>
        </row>
        <row r="226">
          <cell r="C226">
            <v>10106</v>
          </cell>
          <cell r="D226" t="str">
            <v>Giang Ngọc Sang</v>
          </cell>
          <cell r="E226" t="str">
            <v>C3</v>
          </cell>
          <cell r="F226" t="str">
            <v>Công ty CP Thương mại và Xây dựng Công nghệ Xanh</v>
          </cell>
          <cell r="G226">
            <v>0</v>
          </cell>
          <cell r="H226" t="str">
            <v>Khối sản xuất và xây lắp</v>
          </cell>
          <cell r="I226" t="str">
            <v>Khối Kỹ thuật - Dự án</v>
          </cell>
          <cell r="J226" t="str">
            <v>Ban Điều hành các dự án</v>
          </cell>
          <cell r="K226" t="str">
            <v>Ban Điều hành dự án Ecohome Phúc Lợi</v>
          </cell>
          <cell r="L226" t="str">
            <v>Giám đốc Ban điều hành dự án Ecohome Phúc Lợi</v>
          </cell>
          <cell r="M226" t="str">
            <v>C3</v>
          </cell>
          <cell r="N226">
            <v>42297</v>
          </cell>
          <cell r="O226">
            <v>42297</v>
          </cell>
          <cell r="P226" t="str">
            <v>330/2017/HĐLĐ-CNX</v>
          </cell>
          <cell r="Q226" t="str">
            <v>XĐTH</v>
          </cell>
          <cell r="R226" t="str">
            <v>3. Từ 24 đến dưới 36 tháng</v>
          </cell>
          <cell r="S226">
            <v>43040</v>
          </cell>
          <cell r="T226">
            <v>44135</v>
          </cell>
          <cell r="U226" t="str">
            <v>02</v>
          </cell>
          <cell r="V226">
            <v>-1097</v>
          </cell>
          <cell r="W226" t="str">
            <v>CT</v>
          </cell>
          <cell r="X226">
            <v>0</v>
          </cell>
          <cell r="Y226">
            <v>2.0301369863013701</v>
          </cell>
          <cell r="Z226">
            <v>42887</v>
          </cell>
          <cell r="AA226">
            <v>16000000</v>
          </cell>
          <cell r="AB226">
            <v>0</v>
          </cell>
          <cell r="AC226">
            <v>0</v>
          </cell>
          <cell r="AD226">
            <v>0</v>
          </cell>
          <cell r="AE226">
            <v>16000000</v>
          </cell>
          <cell r="AF226">
            <v>32000000</v>
          </cell>
          <cell r="AG226" t="str">
            <v>Nam</v>
          </cell>
          <cell r="AH226">
            <v>30812</v>
          </cell>
          <cell r="AI226">
            <v>5</v>
          </cell>
          <cell r="AJ226" t="str">
            <v>0916105610</v>
          </cell>
          <cell r="AK226" t="str">
            <v>giangngocsang@gmail.com</v>
          </cell>
          <cell r="AL226" t="str">
            <v>sanggn@tdj.vn</v>
          </cell>
          <cell r="AM226" t="str">
            <v>sanggn@cnxgroup.vn</v>
          </cell>
          <cell r="AN226">
            <v>111852314</v>
          </cell>
          <cell r="AO226">
            <v>40961</v>
          </cell>
          <cell r="AP226" t="str">
            <v>Hà Nội</v>
          </cell>
          <cell r="AQ226" t="str">
            <v>P217 E2, Ecohome 1, Đông Ngạc, Bắc Từ Liêm, Hà Nội</v>
          </cell>
          <cell r="AR226" t="str">
            <v>P217 E2, Ecohome 1, Đông Ngạc, Bắc Từ Liêm, Hà Nội</v>
          </cell>
          <cell r="AS226" t="str">
            <v>Trần Thị Thúy</v>
          </cell>
          <cell r="AT226" t="str">
            <v>1987</v>
          </cell>
          <cell r="AU226">
            <v>0</v>
          </cell>
          <cell r="AV226" t="str">
            <v>Giang Trần Phong</v>
          </cell>
          <cell r="AW226" t="str">
            <v>2011</v>
          </cell>
          <cell r="AX226" t="str">
            <v>Giang Thiên Vũ</v>
          </cell>
          <cell r="AY226" t="str">
            <v>2013</v>
          </cell>
          <cell r="AZ226">
            <v>0</v>
          </cell>
          <cell r="BA226">
            <v>0</v>
          </cell>
          <cell r="BB226">
            <v>0</v>
          </cell>
          <cell r="BC226">
            <v>0</v>
          </cell>
          <cell r="BD226" t="str">
            <v>Bổ sung</v>
          </cell>
          <cell r="BE226" t="str">
            <v>1. ĐH XD</v>
          </cell>
          <cell r="BF226" t="str">
            <v>ĐH</v>
          </cell>
          <cell r="BG226">
            <v>0</v>
          </cell>
          <cell r="BH226" t="str">
            <v>Bổ sung</v>
          </cell>
          <cell r="BI226">
            <v>8022704082</v>
          </cell>
          <cell r="BJ226">
            <v>8022704082</v>
          </cell>
          <cell r="BK226">
            <v>2</v>
          </cell>
          <cell r="BL226" t="str">
            <v>0108086019</v>
          </cell>
          <cell r="BM226">
            <v>0</v>
          </cell>
          <cell r="BN226">
            <v>0</v>
          </cell>
          <cell r="BO226" t="str">
            <v>1. Đang tham gia BHXH</v>
          </cell>
          <cell r="BP226">
            <v>0</v>
          </cell>
          <cell r="BQ226">
            <v>0</v>
          </cell>
          <cell r="BR226">
            <v>0</v>
          </cell>
          <cell r="BS226">
            <v>0</v>
          </cell>
          <cell r="BT226">
            <v>0</v>
          </cell>
          <cell r="BU226">
            <v>0</v>
          </cell>
          <cell r="BV226">
            <v>0</v>
          </cell>
          <cell r="BW226">
            <v>0</v>
          </cell>
          <cell r="BX226">
            <v>0</v>
          </cell>
          <cell r="BY226">
            <v>0</v>
          </cell>
          <cell r="BZ226">
            <v>0</v>
          </cell>
          <cell r="CA226">
            <v>0</v>
          </cell>
          <cell r="CB226">
            <v>0</v>
          </cell>
          <cell r="CC226">
            <v>0</v>
          </cell>
          <cell r="CD226">
            <v>1.2460630910681643E-306</v>
          </cell>
          <cell r="CE226">
            <v>0</v>
          </cell>
          <cell r="CF226">
            <v>0</v>
          </cell>
          <cell r="CG226">
            <v>0</v>
          </cell>
          <cell r="CH226">
            <v>0</v>
          </cell>
          <cell r="CI226">
            <v>0</v>
          </cell>
          <cell r="CJ226">
            <v>0</v>
          </cell>
          <cell r="CK226">
            <v>0</v>
          </cell>
          <cell r="CL226">
            <v>0</v>
          </cell>
          <cell r="CM226">
            <v>0</v>
          </cell>
          <cell r="CN226">
            <v>0</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4.4505890992701119E-308</v>
          </cell>
          <cell r="DU226">
            <v>0</v>
          </cell>
          <cell r="DV226">
            <v>0</v>
          </cell>
          <cell r="DW226">
            <v>0</v>
          </cell>
          <cell r="DX226">
            <v>0</v>
          </cell>
          <cell r="DY226">
            <v>0</v>
          </cell>
          <cell r="DZ226">
            <v>0</v>
          </cell>
          <cell r="EA226">
            <v>0</v>
          </cell>
          <cell r="EB226">
            <v>0</v>
          </cell>
          <cell r="EC226">
            <v>0</v>
          </cell>
          <cell r="ED226">
            <v>0</v>
          </cell>
          <cell r="EE226">
            <v>0</v>
          </cell>
          <cell r="EF226" t="str">
            <v>THIẾU</v>
          </cell>
          <cell r="EG226" t="str">
            <v>01PT</v>
          </cell>
          <cell r="EH226" t="str">
            <v>01PT</v>
          </cell>
          <cell r="EI226" t="str">
            <v>THIẾU</v>
          </cell>
          <cell r="EJ226" t="str">
            <v>02PTCC Bằng TNĐH Xây dựng khoa xây dựng dân dụng và công nghiệp</v>
          </cell>
          <cell r="EK226" t="str">
            <v>02PTCC Bằng TNĐH xây dựng khoa xây dựng thủy lợi thủy điện</v>
          </cell>
          <cell r="EL226" t="str">
            <v>01PT Chứng nhận được phép hành nghề hoạt động xây dựng: Giám sát xây dựng và hoàn thành công trình dân dụng công  nghiệp có giá trị đến ngày 26/02/2021</v>
          </cell>
          <cell r="EM226">
            <v>0</v>
          </cell>
          <cell r="EN226">
            <v>0</v>
          </cell>
          <cell r="EO226" t="str">
            <v>THIẾU</v>
          </cell>
          <cell r="EP226">
            <v>42522</v>
          </cell>
          <cell r="EQ226">
            <v>4100000</v>
          </cell>
          <cell r="ER226">
            <v>0</v>
          </cell>
          <cell r="ES226">
            <v>11400000</v>
          </cell>
          <cell r="ET226">
            <v>15500000</v>
          </cell>
          <cell r="EU226">
            <v>42675</v>
          </cell>
          <cell r="EV226">
            <v>4100000</v>
          </cell>
          <cell r="EW226">
            <v>0</v>
          </cell>
          <cell r="EX226">
            <v>15900000</v>
          </cell>
          <cell r="EY226">
            <v>20000000</v>
          </cell>
        </row>
        <row r="227">
          <cell r="C227">
            <v>10133</v>
          </cell>
          <cell r="D227" t="str">
            <v>Nguyễn Bá Đạo</v>
          </cell>
          <cell r="E227" t="str">
            <v>C3</v>
          </cell>
          <cell r="F227" t="str">
            <v>Công ty CP Thương mại và Xây dựng Công nghệ Xanh</v>
          </cell>
          <cell r="G227">
            <v>0</v>
          </cell>
          <cell r="H227" t="str">
            <v>Khối sản xuất và xây lắp</v>
          </cell>
          <cell r="I227" t="str">
            <v>Khối Kỹ thuật - Dự án</v>
          </cell>
          <cell r="J227" t="str">
            <v>Ban Điều hành các dự án</v>
          </cell>
          <cell r="K227" t="str">
            <v>Ban Điều hành dự án Ecohome Phúc Lợi</v>
          </cell>
          <cell r="L227" t="str">
            <v>Chỉ huy phó</v>
          </cell>
          <cell r="M227" t="str">
            <v>C3</v>
          </cell>
          <cell r="N227">
            <v>42919</v>
          </cell>
          <cell r="O227">
            <v>42919</v>
          </cell>
          <cell r="P227" t="str">
            <v>390/2017/HĐLĐ-CNX</v>
          </cell>
          <cell r="Q227" t="str">
            <v>XĐTH</v>
          </cell>
          <cell r="R227" t="str">
            <v>2. Từ 12 đến dưới 24 tháng</v>
          </cell>
          <cell r="S227">
            <v>42979</v>
          </cell>
          <cell r="T227">
            <v>43343</v>
          </cell>
          <cell r="U227">
            <v>0</v>
          </cell>
          <cell r="V227">
            <v>-305</v>
          </cell>
          <cell r="W227" t="str">
            <v>CT</v>
          </cell>
          <cell r="X227">
            <v>0</v>
          </cell>
          <cell r="Y227">
            <v>0.32602739726027397</v>
          </cell>
          <cell r="Z227">
            <v>42919</v>
          </cell>
          <cell r="AA227">
            <v>10000000</v>
          </cell>
          <cell r="AB227">
            <v>0</v>
          </cell>
          <cell r="AC227">
            <v>0</v>
          </cell>
          <cell r="AD227">
            <v>0</v>
          </cell>
          <cell r="AE227">
            <v>10000000</v>
          </cell>
          <cell r="AF227">
            <v>20000000</v>
          </cell>
          <cell r="AG227" t="str">
            <v>Nam</v>
          </cell>
          <cell r="AH227">
            <v>29545</v>
          </cell>
          <cell r="AI227">
            <v>11</v>
          </cell>
          <cell r="AJ227" t="str">
            <v>0989132407</v>
          </cell>
          <cell r="AK227" t="str">
            <v>daovina@gmail.com</v>
          </cell>
          <cell r="AL227" t="str">
            <v>daonb@tdj.vn</v>
          </cell>
          <cell r="AM227" t="str">
            <v>daonb@cnxgroup.vn</v>
          </cell>
          <cell r="AN227" t="str">
            <v>121380669</v>
          </cell>
          <cell r="AO227">
            <v>41839</v>
          </cell>
          <cell r="AP227" t="str">
            <v>Bắc Giang</v>
          </cell>
          <cell r="AQ227" t="str">
            <v>Lô 24, No3 đường Lê Ngân, phường Thọ Xương, TP Bắc Giang</v>
          </cell>
          <cell r="AR227" t="str">
            <v>Lô 24, No3 đường Lê Ngân, phường Thọ Xương, TP Bắc Giang</v>
          </cell>
          <cell r="AS227" t="str">
            <v>Nguyễn Thị Dung</v>
          </cell>
          <cell r="AT227">
            <v>1987</v>
          </cell>
          <cell r="AU227" t="str">
            <v>Công chức</v>
          </cell>
          <cell r="AV227" t="str">
            <v>Nguyễn Bá Lâm</v>
          </cell>
          <cell r="AW227">
            <v>2011</v>
          </cell>
          <cell r="AX227" t="str">
            <v>Nguyễn Bá Minh Bảo</v>
          </cell>
          <cell r="AY227">
            <v>2015</v>
          </cell>
          <cell r="AZ227">
            <v>0</v>
          </cell>
          <cell r="BA227">
            <v>0</v>
          </cell>
          <cell r="BB227">
            <v>0</v>
          </cell>
          <cell r="BC227">
            <v>0</v>
          </cell>
          <cell r="BD227" t="str">
            <v>Vợ Nguyễn Thị Dung 01688915686</v>
          </cell>
          <cell r="BE227" t="str">
            <v>1. 2000-2003: Trường cao đẳng công nghiệp Hà Nội_x005F_x005F_x005F_x005F_x005F_x005F_x005F_x000D__x005F_x005F_x005F_x000D__x005F_x000D__x000D_
2. 2005-2010: Học viện Mở Hà Nội</v>
          </cell>
          <cell r="BF227" t="str">
            <v>ĐH</v>
          </cell>
          <cell r="BG227" t="str">
            <v>1. Kỹ thuật điện_x005F_x005F_x005F_x005F_x005F_x005F_x005F_x000D__x005F_x005F_x005F_x000D__x005F_x000D__x000D_
2. Điện tử viễn thông</v>
          </cell>
          <cell r="BH227" t="str">
            <v>1. Chứng chỉ hành nghề Tư vấn giám sát_x005F_x005F_x005F_x005F_x005F_x005F_x005F_x000D__x005F_x005F_x005F_x000D__x005F_x000D__x000D_
2. Chứng chỉ chỉ huy trưởng_x005F_x005F_x005F_x005F_x005F_x005F_x005F_x000D__x005F_x005F_x005F_x000D__x005F_x000D__x000D_
3. Chứng chỉ an toàn lao động - vệ sinh lao động</v>
          </cell>
          <cell r="BI227">
            <v>8047892511</v>
          </cell>
          <cell r="BJ227">
            <v>8047892511</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cell r="CA227">
            <v>0</v>
          </cell>
          <cell r="CB227">
            <v>0</v>
          </cell>
          <cell r="CC227">
            <v>0</v>
          </cell>
          <cell r="CD227">
            <v>0</v>
          </cell>
          <cell r="CE227">
            <v>0</v>
          </cell>
          <cell r="CF227">
            <v>0</v>
          </cell>
          <cell r="CG227">
            <v>0</v>
          </cell>
          <cell r="CH227">
            <v>0</v>
          </cell>
          <cell r="CI227">
            <v>0</v>
          </cell>
          <cell r="CJ227">
            <v>0</v>
          </cell>
          <cell r="CK227">
            <v>0</v>
          </cell>
          <cell r="CL227">
            <v>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1.2905645682383084E-306</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row>
        <row r="228">
          <cell r="C228">
            <v>10048</v>
          </cell>
          <cell r="D228" t="str">
            <v>Phan Thị Hiền</v>
          </cell>
          <cell r="E228" t="str">
            <v>C3</v>
          </cell>
          <cell r="F228" t="str">
            <v>Công ty CP Thương mại và Xây dựng Công nghệ Xanh</v>
          </cell>
          <cell r="G228" t="str">
            <v>G</v>
          </cell>
          <cell r="H228" t="str">
            <v>Khối Kỹ thuật - Dự án</v>
          </cell>
          <cell r="I228" t="str">
            <v>Khối Kỹ thuật - Dự án</v>
          </cell>
          <cell r="J228" t="str">
            <v>Ban Điều hành các dự án</v>
          </cell>
          <cell r="K228" t="str">
            <v>Ban Điều hành dự án Ecohome Phúc Lợi</v>
          </cell>
          <cell r="L228" t="str">
            <v>Nhân viên Kế toán</v>
          </cell>
          <cell r="M228" t="str">
            <v>C3, C3-2, C3-3</v>
          </cell>
          <cell r="N228">
            <v>41785</v>
          </cell>
          <cell r="O228">
            <v>41774</v>
          </cell>
          <cell r="P228" t="str">
            <v>018/2016/HĐLĐ-CNX</v>
          </cell>
          <cell r="Q228" t="str">
            <v>XĐTH</v>
          </cell>
          <cell r="R228" t="str">
            <v>3. Từ 24 đến dưới 36 tháng</v>
          </cell>
          <cell r="S228">
            <v>42566</v>
          </cell>
          <cell r="T228">
            <v>43646</v>
          </cell>
          <cell r="U228" t="str">
            <v>02</v>
          </cell>
          <cell r="V228">
            <v>-608</v>
          </cell>
          <cell r="W228" t="str">
            <v>CT</v>
          </cell>
          <cell r="X228">
            <v>0</v>
          </cell>
          <cell r="Y228">
            <v>3.463013698630137</v>
          </cell>
          <cell r="Z228">
            <v>42917</v>
          </cell>
          <cell r="AA228">
            <v>4050000</v>
          </cell>
          <cell r="AB228">
            <v>0</v>
          </cell>
          <cell r="AC228">
            <v>0</v>
          </cell>
          <cell r="AD228">
            <v>0</v>
          </cell>
          <cell r="AE228">
            <v>2700000</v>
          </cell>
          <cell r="AF228">
            <v>6750000</v>
          </cell>
          <cell r="AG228" t="str">
            <v>Nữ</v>
          </cell>
          <cell r="AH228">
            <v>30714</v>
          </cell>
          <cell r="AI228">
            <v>2</v>
          </cell>
          <cell r="AJ228" t="str">
            <v>0936207039</v>
          </cell>
          <cell r="AK228" t="str">
            <v>không có</v>
          </cell>
          <cell r="AL228" t="str">
            <v>hienpt@tdj.vn</v>
          </cell>
          <cell r="AM228" t="str">
            <v>hienpt@cnxgroup.vn</v>
          </cell>
          <cell r="AN228" t="str">
            <v>183205359</v>
          </cell>
          <cell r="AO228">
            <v>40739</v>
          </cell>
          <cell r="AP228" t="str">
            <v>Hà Tĩnh</v>
          </cell>
          <cell r="AQ228" t="str">
            <v>Sơn Hồng, Hương Sơn, Hà Tĩnh</v>
          </cell>
          <cell r="AR228" t="str">
            <v>34 ngõ 132 Đê Tô Hoàng, Hai Bà Trưng, Hà Nội</v>
          </cell>
          <cell r="AS228" t="str">
            <v>Lê Xuân Hùng</v>
          </cell>
          <cell r="AT228" t="str">
            <v>1975</v>
          </cell>
          <cell r="AU228">
            <v>0</v>
          </cell>
          <cell r="AV228" t="str">
            <v>Lê Trúc Lam</v>
          </cell>
          <cell r="AW228" t="str">
            <v>2013</v>
          </cell>
          <cell r="AX228" t="str">
            <v>Lê Xuân Bình</v>
          </cell>
          <cell r="AY228" t="str">
            <v>2015</v>
          </cell>
          <cell r="AZ228">
            <v>0</v>
          </cell>
          <cell r="BA228">
            <v>0</v>
          </cell>
          <cell r="BB228">
            <v>0</v>
          </cell>
          <cell r="BC228">
            <v>0</v>
          </cell>
          <cell r="BD228" t="str">
            <v>Chồng Lê Xuân Hùng: 0915938822</v>
          </cell>
          <cell r="BE228" t="str">
            <v>1. ĐH Công nghiệp HN: Kế toán</v>
          </cell>
          <cell r="BF228" t="str">
            <v>ĐH</v>
          </cell>
          <cell r="BG228">
            <v>0</v>
          </cell>
          <cell r="BH228" t="str">
            <v>Chứng chỉ ngoai ngữ</v>
          </cell>
          <cell r="BI228">
            <v>8031594703</v>
          </cell>
          <cell r="BJ228">
            <v>8031594703</v>
          </cell>
          <cell r="BK228">
            <v>0</v>
          </cell>
          <cell r="BL228" t="str">
            <v>0114131499</v>
          </cell>
          <cell r="BM228">
            <v>0</v>
          </cell>
          <cell r="BN228" t="str">
            <v>2. NLĐ gửi Cty</v>
          </cell>
          <cell r="BO228" t="str">
            <v>1. Đang tham gia BHXH</v>
          </cell>
          <cell r="BP228">
            <v>0</v>
          </cell>
          <cell r="BQ228">
            <v>0</v>
          </cell>
          <cell r="BR228">
            <v>0</v>
          </cell>
          <cell r="BS228">
            <v>0</v>
          </cell>
          <cell r="BT228">
            <v>0</v>
          </cell>
          <cell r="BU228">
            <v>0</v>
          </cell>
          <cell r="BV228">
            <v>0</v>
          </cell>
          <cell r="BW228">
            <v>0</v>
          </cell>
          <cell r="BX228">
            <v>0</v>
          </cell>
          <cell r="BY228">
            <v>0</v>
          </cell>
          <cell r="BZ228">
            <v>0</v>
          </cell>
          <cell r="CA228">
            <v>0</v>
          </cell>
          <cell r="CB228">
            <v>0</v>
          </cell>
          <cell r="CC228">
            <v>0</v>
          </cell>
          <cell r="CD228">
            <v>0</v>
          </cell>
          <cell r="CE228">
            <v>0</v>
          </cell>
          <cell r="CF228">
            <v>0</v>
          </cell>
          <cell r="CG228">
            <v>0</v>
          </cell>
          <cell r="CH228">
            <v>0</v>
          </cell>
          <cell r="CI228">
            <v>0</v>
          </cell>
          <cell r="CJ228">
            <v>0</v>
          </cell>
          <cell r="CK228">
            <v>0</v>
          </cell>
          <cell r="CL228">
            <v>0</v>
          </cell>
          <cell r="CM228">
            <v>0</v>
          </cell>
          <cell r="CN228">
            <v>0</v>
          </cell>
          <cell r="CO228">
            <v>0</v>
          </cell>
          <cell r="CP228">
            <v>0</v>
          </cell>
          <cell r="CQ228">
            <v>0</v>
          </cell>
          <cell r="CR228">
            <v>0</v>
          </cell>
          <cell r="CS228">
            <v>0</v>
          </cell>
          <cell r="CT228">
            <v>0</v>
          </cell>
          <cell r="CU228">
            <v>0</v>
          </cell>
          <cell r="CV228">
            <v>0</v>
          </cell>
          <cell r="CW228">
            <v>0</v>
          </cell>
          <cell r="CX228">
            <v>0</v>
          </cell>
          <cell r="CY228">
            <v>0</v>
          </cell>
          <cell r="CZ228">
            <v>0</v>
          </cell>
          <cell r="DA228">
            <v>0</v>
          </cell>
          <cell r="DB228">
            <v>0</v>
          </cell>
          <cell r="DC228">
            <v>0</v>
          </cell>
          <cell r="DD228">
            <v>0</v>
          </cell>
          <cell r="DE228">
            <v>0</v>
          </cell>
          <cell r="DF228">
            <v>0</v>
          </cell>
          <cell r="DG228">
            <v>0</v>
          </cell>
          <cell r="DH228">
            <v>0</v>
          </cell>
          <cell r="DI228">
            <v>0</v>
          </cell>
          <cell r="DJ228">
            <v>0</v>
          </cell>
          <cell r="DK228">
            <v>0</v>
          </cell>
          <cell r="DL228">
            <v>0</v>
          </cell>
          <cell r="DM228">
            <v>0</v>
          </cell>
          <cell r="DN228">
            <v>0</v>
          </cell>
          <cell r="DO228">
            <v>0</v>
          </cell>
          <cell r="DP228">
            <v>0</v>
          </cell>
          <cell r="DQ228">
            <v>0</v>
          </cell>
          <cell r="DR228">
            <v>0</v>
          </cell>
          <cell r="DS228">
            <v>0</v>
          </cell>
          <cell r="DT228">
            <v>0</v>
          </cell>
          <cell r="DU228">
            <v>0</v>
          </cell>
          <cell r="DV228">
            <v>0</v>
          </cell>
          <cell r="DW228">
            <v>0</v>
          </cell>
          <cell r="DX228">
            <v>0</v>
          </cell>
          <cell r="DY228">
            <v>0</v>
          </cell>
          <cell r="DZ228">
            <v>0</v>
          </cell>
          <cell r="EA228">
            <v>0</v>
          </cell>
          <cell r="EB228">
            <v>0</v>
          </cell>
          <cell r="EC228">
            <v>0</v>
          </cell>
          <cell r="ED228">
            <v>0</v>
          </cell>
          <cell r="EE228">
            <v>0</v>
          </cell>
          <cell r="EF228">
            <v>0</v>
          </cell>
          <cell r="EG228">
            <v>0</v>
          </cell>
          <cell r="EH228">
            <v>0</v>
          </cell>
          <cell r="EI228">
            <v>0</v>
          </cell>
          <cell r="EJ228">
            <v>0</v>
          </cell>
          <cell r="EK228">
            <v>0</v>
          </cell>
          <cell r="EL228">
            <v>0</v>
          </cell>
          <cell r="EM228">
            <v>0</v>
          </cell>
          <cell r="EN228">
            <v>0</v>
          </cell>
          <cell r="EO228">
            <v>0</v>
          </cell>
          <cell r="EP228">
            <v>0</v>
          </cell>
          <cell r="EQ228" t="b">
            <v>0</v>
          </cell>
          <cell r="ER228">
            <v>0</v>
          </cell>
          <cell r="ES228">
            <v>4.4504193350142046E-307</v>
          </cell>
          <cell r="ET228">
            <v>0</v>
          </cell>
          <cell r="EU228">
            <v>0</v>
          </cell>
          <cell r="EV228">
            <v>0</v>
          </cell>
          <cell r="EW228">
            <v>1.0680571824095331E-306</v>
          </cell>
          <cell r="EX228">
            <v>0</v>
          </cell>
          <cell r="EY228">
            <v>0</v>
          </cell>
        </row>
        <row r="229">
          <cell r="C229">
            <v>10054</v>
          </cell>
          <cell r="D229" t="str">
            <v>Vũ Ngọc Thái</v>
          </cell>
          <cell r="E229" t="str">
            <v>C3</v>
          </cell>
          <cell r="F229" t="str">
            <v>Công ty CP Thương mại và Xây dựng Công nghệ Xanh</v>
          </cell>
          <cell r="G229" t="str">
            <v>G</v>
          </cell>
          <cell r="H229" t="str">
            <v>Khối sản xuất và xây lắp</v>
          </cell>
          <cell r="I229" t="str">
            <v>Khối Kỹ thuật - Dự án</v>
          </cell>
          <cell r="J229" t="str">
            <v>Ban Điều hành các dự án</v>
          </cell>
          <cell r="K229" t="str">
            <v>Ban Điều hành dự án Ecohome Phúc Lợi</v>
          </cell>
          <cell r="L229" t="str">
            <v>Trưởng nhóm vật tư DE4</v>
          </cell>
          <cell r="M229" t="str">
            <v>C3</v>
          </cell>
          <cell r="N229">
            <v>42103</v>
          </cell>
          <cell r="O229">
            <v>42103</v>
          </cell>
          <cell r="P229" t="str">
            <v>67/2016/HĐLĐ-CNX</v>
          </cell>
          <cell r="Q229" t="str">
            <v>XĐTH</v>
          </cell>
          <cell r="R229" t="str">
            <v>4. 36 tháng</v>
          </cell>
          <cell r="S229">
            <v>42529</v>
          </cell>
          <cell r="T229">
            <v>43615</v>
          </cell>
          <cell r="U229" t="str">
            <v>02</v>
          </cell>
          <cell r="V229">
            <v>-577</v>
          </cell>
          <cell r="W229" t="str">
            <v>CT</v>
          </cell>
          <cell r="X229">
            <v>0</v>
          </cell>
          <cell r="Y229">
            <v>2.5616438356164384</v>
          </cell>
          <cell r="Z229">
            <v>42948</v>
          </cell>
          <cell r="AA229">
            <v>7000000</v>
          </cell>
          <cell r="AB229">
            <v>0</v>
          </cell>
          <cell r="AC229">
            <v>0</v>
          </cell>
          <cell r="AD229">
            <v>0</v>
          </cell>
          <cell r="AE229">
            <v>7000000</v>
          </cell>
          <cell r="AF229">
            <v>14000000</v>
          </cell>
          <cell r="AG229" t="str">
            <v>Nam</v>
          </cell>
          <cell r="AH229">
            <v>28772</v>
          </cell>
          <cell r="AI229">
            <v>10</v>
          </cell>
          <cell r="AJ229" t="str">
            <v>0916899889</v>
          </cell>
          <cell r="AK229" t="str">
            <v>vungocthaihn@gmail.com</v>
          </cell>
          <cell r="AL229" t="str">
            <v>thaivn@tdj.vn</v>
          </cell>
          <cell r="AM229" t="str">
            <v>thaivn@cnxgroup.vn</v>
          </cell>
          <cell r="AN229" t="str">
            <v>012695411</v>
          </cell>
          <cell r="AO229">
            <v>38112</v>
          </cell>
          <cell r="AP229" t="str">
            <v>Hà Nội</v>
          </cell>
          <cell r="AQ229" t="str">
            <v>Số 11, ngõ 508 Đường Láng, Đống Đa, Hà Nội</v>
          </cell>
          <cell r="AR229" t="str">
            <v>Số 11, ngõ 508 Đường Láng, Đống Đa, Hà Nội</v>
          </cell>
          <cell r="AS229" t="str">
            <v>Giang Thị Ngọc Dung</v>
          </cell>
          <cell r="AT229" t="str">
            <v>1983</v>
          </cell>
          <cell r="AU229" t="str">
            <v>Chuyên viên</v>
          </cell>
          <cell r="AV229" t="str">
            <v>Vũ Ngọc Bảo Anh</v>
          </cell>
          <cell r="AW229" t="str">
            <v>2013</v>
          </cell>
          <cell r="AX229">
            <v>0</v>
          </cell>
          <cell r="AY229">
            <v>0</v>
          </cell>
          <cell r="AZ229">
            <v>0</v>
          </cell>
          <cell r="BA229">
            <v>0</v>
          </cell>
          <cell r="BB229">
            <v>0</v>
          </cell>
          <cell r="BC229">
            <v>0</v>
          </cell>
          <cell r="BD229" t="str">
            <v>Vợ Giang Thị Ngọc Dung: 0946665225</v>
          </cell>
          <cell r="BE229" t="str">
            <v>ĐH dân lập quản lý và kinh doanh HN: quản lý kinh doanh</v>
          </cell>
          <cell r="BF229" t="str">
            <v>ĐH</v>
          </cell>
          <cell r="BG229" t="str">
            <v>Chuyên ngành: QTKD_x005F_x005F_x005F_x005F_x005F_x005F_x005F_x000D__x005F_x005F_x005F_x000D__x005F_x000D__x000D_
Chuyên sâu: Kế Toán</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cell r="CA229">
            <v>0</v>
          </cell>
          <cell r="CB229">
            <v>0</v>
          </cell>
          <cell r="CC229">
            <v>0</v>
          </cell>
          <cell r="CD229">
            <v>0</v>
          </cell>
          <cell r="CE229">
            <v>0</v>
          </cell>
          <cell r="CF229">
            <v>0</v>
          </cell>
          <cell r="CG229">
            <v>0</v>
          </cell>
          <cell r="CH229">
            <v>0</v>
          </cell>
          <cell r="CI229">
            <v>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cell r="CY229">
            <v>0</v>
          </cell>
          <cell r="CZ229">
            <v>0</v>
          </cell>
          <cell r="DA229">
            <v>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0</v>
          </cell>
          <cell r="DR229">
            <v>0</v>
          </cell>
          <cell r="DS229">
            <v>0</v>
          </cell>
          <cell r="DT229">
            <v>0</v>
          </cell>
          <cell r="DU229">
            <v>0</v>
          </cell>
          <cell r="DV229">
            <v>0</v>
          </cell>
          <cell r="DW229">
            <v>0</v>
          </cell>
          <cell r="DX229">
            <v>0</v>
          </cell>
          <cell r="DY229">
            <v>0</v>
          </cell>
          <cell r="DZ229">
            <v>0</v>
          </cell>
          <cell r="EA229">
            <v>0</v>
          </cell>
          <cell r="EB229">
            <v>0</v>
          </cell>
          <cell r="EC229">
            <v>1.1179128793374835E-306</v>
          </cell>
          <cell r="ED229">
            <v>0</v>
          </cell>
          <cell r="EE229">
            <v>0</v>
          </cell>
          <cell r="EF229">
            <v>0</v>
          </cell>
          <cell r="EG229">
            <v>0</v>
          </cell>
          <cell r="EH229">
            <v>0</v>
          </cell>
          <cell r="EI229">
            <v>0</v>
          </cell>
          <cell r="EJ229" t="str">
            <v>- Từ 01/2008~09/2014: Chuyên viên, Cty CP Phát triển hạ tầng và Bất động sản Thái Bình Dương (Cienco 1)_x005F_x005F_x005F_x005F_x005F_x005F_x005F_x000D__x005F_x005F_x005F_x000D__x005F_x000D__x000D_
- Từ 10/2002~01/2008: Cán bộ vật tư, Cty TNHH Minh Giang</v>
          </cell>
          <cell r="EK229">
            <v>6</v>
          </cell>
          <cell r="EL229">
            <v>42103</v>
          </cell>
          <cell r="EM229">
            <v>0</v>
          </cell>
          <cell r="EN229">
            <v>2.56</v>
          </cell>
          <cell r="EO229">
            <v>8.56</v>
          </cell>
          <cell r="EP229" t="str">
            <v>01PT</v>
          </cell>
          <cell r="EQ229" t="str">
            <v>THIẾU</v>
          </cell>
          <cell r="ER229" t="str">
            <v>THIẾU</v>
          </cell>
          <cell r="ES229" t="str">
            <v>01PT</v>
          </cell>
          <cell r="ET229" t="str">
            <v>01PTCC</v>
          </cell>
          <cell r="EU229" t="str">
            <v>THIẾU</v>
          </cell>
          <cell r="EV229" t="str">
            <v>01PT Bằng TNĐH Trường Đại học Dân lập Quản lý và Kinh doanh Hà Nội.</v>
          </cell>
          <cell r="EW229">
            <v>0</v>
          </cell>
          <cell r="EX229" t="str">
            <v>1.1. 01PT Chứng chỉ thư ký dự án;_x005F_x005F_x005F_x005F_x005F_x005F_x005F_x000D__x005F_x005F_x005F_x000D__x005F_x000D__x000D_
1.2. Chứng chỉ nghề - Lái xe hạng B2-K64A.</v>
          </cell>
          <cell r="EY229" t="str">
            <v>01PT Chứng chỉ tiếng anh kinh doanh</v>
          </cell>
        </row>
        <row r="230">
          <cell r="C230">
            <v>10057</v>
          </cell>
          <cell r="D230" t="str">
            <v>Phan Quốc Đông</v>
          </cell>
          <cell r="E230" t="str">
            <v>C3</v>
          </cell>
          <cell r="F230" t="str">
            <v>Công ty CP Thương mại và Xây dựng Công nghệ Xanh</v>
          </cell>
          <cell r="G230" t="str">
            <v>F</v>
          </cell>
          <cell r="H230" t="str">
            <v>Khối sản xuất và xây lắp</v>
          </cell>
          <cell r="I230" t="str">
            <v>Khối Kỹ thuật - Dự án</v>
          </cell>
          <cell r="J230" t="str">
            <v>Ban Điều hành các dự án</v>
          </cell>
          <cell r="K230" t="str">
            <v>Ban Điều hành dự án Ecohome Phúc Lợi</v>
          </cell>
          <cell r="L230" t="str">
            <v>Kỹ sư Quản lý chất lượng</v>
          </cell>
          <cell r="M230" t="str">
            <v>C3</v>
          </cell>
          <cell r="N230">
            <v>42111</v>
          </cell>
          <cell r="O230">
            <v>42111</v>
          </cell>
          <cell r="P230" t="str">
            <v>076/2016/HĐLĐ-CNX</v>
          </cell>
          <cell r="Q230" t="str">
            <v>XĐTH</v>
          </cell>
          <cell r="R230" t="str">
            <v>4. 36 tháng</v>
          </cell>
          <cell r="S230">
            <v>42538</v>
          </cell>
          <cell r="T230">
            <v>43616</v>
          </cell>
          <cell r="U230" t="str">
            <v>02</v>
          </cell>
          <cell r="V230">
            <v>-578</v>
          </cell>
          <cell r="W230" t="str">
            <v>CT</v>
          </cell>
          <cell r="X230" t="str">
            <v>1/7/2017 - 31/8/2017</v>
          </cell>
          <cell r="Y230" t="e">
            <v>#VALUE!</v>
          </cell>
          <cell r="Z230">
            <v>42826</v>
          </cell>
          <cell r="AA230">
            <v>6875000</v>
          </cell>
          <cell r="AB230">
            <v>0</v>
          </cell>
          <cell r="AC230">
            <v>0</v>
          </cell>
          <cell r="AD230">
            <v>0</v>
          </cell>
          <cell r="AE230">
            <v>6875000</v>
          </cell>
          <cell r="AF230">
            <v>13750000</v>
          </cell>
          <cell r="AG230" t="str">
            <v>Nam</v>
          </cell>
          <cell r="AH230">
            <v>28439</v>
          </cell>
          <cell r="AI230">
            <v>11</v>
          </cell>
          <cell r="AJ230" t="str">
            <v>0934591177</v>
          </cell>
          <cell r="AK230" t="str">
            <v>quocdong.htd@gmail.com</v>
          </cell>
          <cell r="AL230" t="str">
            <v>1. Chưa có</v>
          </cell>
          <cell r="AM230" t="str">
            <v>dongpq@cnxgroup.vn</v>
          </cell>
          <cell r="AN230" t="str">
            <v>142140143</v>
          </cell>
          <cell r="AO230">
            <v>41530</v>
          </cell>
          <cell r="AP230" t="str">
            <v>Hải Dương</v>
          </cell>
          <cell r="AQ230" t="str">
            <v>Thôn Ba Lăng, Xã Dũng Tiến, Thường Tín, Hà Nội</v>
          </cell>
          <cell r="AR230" t="str">
            <v>Tuấn Hưng, Kim Thành, Hải Dương</v>
          </cell>
          <cell r="AS230" t="str">
            <v>Nguyễn Thị Thanh</v>
          </cell>
          <cell r="AT230">
            <v>1980</v>
          </cell>
          <cell r="AU230">
            <v>0</v>
          </cell>
          <cell r="AV230" t="str">
            <v>Phan Đông Dương</v>
          </cell>
          <cell r="AW230">
            <v>2009</v>
          </cell>
          <cell r="AX230" t="str">
            <v>Phan Thị Bảo Ngọc</v>
          </cell>
          <cell r="AY230">
            <v>2012</v>
          </cell>
          <cell r="AZ230">
            <v>0</v>
          </cell>
          <cell r="BA230">
            <v>0</v>
          </cell>
          <cell r="BB230">
            <v>0</v>
          </cell>
          <cell r="BC230">
            <v>0</v>
          </cell>
          <cell r="BD230" t="str">
            <v>Vợ Nguyễn Thị Thanh: 0983192280</v>
          </cell>
          <cell r="BE230" t="str">
            <v>ĐH XD: kỹ thuật công trình</v>
          </cell>
          <cell r="BF230" t="str">
            <v>ĐH</v>
          </cell>
          <cell r="BG230">
            <v>0</v>
          </cell>
          <cell r="BH230">
            <v>0</v>
          </cell>
          <cell r="BI230" t="str">
            <v>8009682545</v>
          </cell>
          <cell r="BJ230">
            <v>8009682545</v>
          </cell>
          <cell r="BK230">
            <v>2</v>
          </cell>
          <cell r="BL230" t="str">
            <v>0115142164</v>
          </cell>
          <cell r="BM230">
            <v>0</v>
          </cell>
          <cell r="BN230" t="str">
            <v>2. NLĐ gửi Cty</v>
          </cell>
          <cell r="BO230" t="str">
            <v>1. Đang tham gia BHXH</v>
          </cell>
          <cell r="BP230">
            <v>0</v>
          </cell>
          <cell r="BQ230">
            <v>0</v>
          </cell>
          <cell r="BR230">
            <v>0</v>
          </cell>
          <cell r="BS230">
            <v>0</v>
          </cell>
          <cell r="BT230">
            <v>0</v>
          </cell>
          <cell r="BU230">
            <v>0</v>
          </cell>
          <cell r="BV230">
            <v>0</v>
          </cell>
          <cell r="BW230">
            <v>0</v>
          </cell>
          <cell r="BX230">
            <v>0</v>
          </cell>
          <cell r="BY230">
            <v>0</v>
          </cell>
          <cell r="BZ230">
            <v>0</v>
          </cell>
          <cell r="CA230">
            <v>0</v>
          </cell>
          <cell r="CB230">
            <v>0</v>
          </cell>
          <cell r="CC230">
            <v>0</v>
          </cell>
          <cell r="CD230">
            <v>0</v>
          </cell>
          <cell r="CE230">
            <v>0</v>
          </cell>
          <cell r="CF230">
            <v>0</v>
          </cell>
          <cell r="CG230">
            <v>0</v>
          </cell>
          <cell r="CH230">
            <v>0</v>
          </cell>
          <cell r="CI230">
            <v>0</v>
          </cell>
          <cell r="CJ230">
            <v>0</v>
          </cell>
          <cell r="CK230">
            <v>0</v>
          </cell>
          <cell r="CL230">
            <v>0</v>
          </cell>
          <cell r="CM230">
            <v>0</v>
          </cell>
          <cell r="CN230">
            <v>0</v>
          </cell>
          <cell r="CO230">
            <v>0</v>
          </cell>
          <cell r="CP230">
            <v>0</v>
          </cell>
          <cell r="CQ230">
            <v>0</v>
          </cell>
          <cell r="CR230">
            <v>0</v>
          </cell>
          <cell r="CS230">
            <v>0</v>
          </cell>
          <cell r="CT230">
            <v>0</v>
          </cell>
          <cell r="CU230">
            <v>0</v>
          </cell>
          <cell r="CV230">
            <v>0</v>
          </cell>
          <cell r="CW230">
            <v>0</v>
          </cell>
          <cell r="CX230">
            <v>0</v>
          </cell>
          <cell r="CY230">
            <v>0</v>
          </cell>
          <cell r="CZ230">
            <v>0</v>
          </cell>
          <cell r="DA230">
            <v>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0</v>
          </cell>
          <cell r="DR230">
            <v>0</v>
          </cell>
          <cell r="DS230">
            <v>0</v>
          </cell>
          <cell r="DT230">
            <v>0</v>
          </cell>
          <cell r="DU230">
            <v>0</v>
          </cell>
          <cell r="DV230">
            <v>0</v>
          </cell>
          <cell r="DW230">
            <v>0</v>
          </cell>
          <cell r="DX230">
            <v>0</v>
          </cell>
          <cell r="DY230">
            <v>0</v>
          </cell>
          <cell r="DZ230">
            <v>0</v>
          </cell>
          <cell r="EA230">
            <v>0</v>
          </cell>
          <cell r="EB230">
            <v>0</v>
          </cell>
          <cell r="EC230" t="b">
            <v>0</v>
          </cell>
          <cell r="ED230">
            <v>0</v>
          </cell>
          <cell r="EE230">
            <v>1.3337047686823647E-160</v>
          </cell>
          <cell r="EF230">
            <v>0</v>
          </cell>
          <cell r="EG230">
            <v>0</v>
          </cell>
          <cell r="EH230">
            <v>0</v>
          </cell>
          <cell r="EI230">
            <v>0</v>
          </cell>
          <cell r="EJ230">
            <v>0</v>
          </cell>
          <cell r="EK230">
            <v>0</v>
          </cell>
          <cell r="EL230">
            <v>0</v>
          </cell>
          <cell r="EM230">
            <v>0</v>
          </cell>
          <cell r="EN230">
            <v>0</v>
          </cell>
          <cell r="EO230">
            <v>0</v>
          </cell>
          <cell r="EP230">
            <v>0</v>
          </cell>
          <cell r="EQ230">
            <v>0</v>
          </cell>
          <cell r="ER230">
            <v>0</v>
          </cell>
          <cell r="ES230">
            <v>0</v>
          </cell>
          <cell r="ET230">
            <v>0</v>
          </cell>
          <cell r="EU230">
            <v>0</v>
          </cell>
          <cell r="EV230">
            <v>0</v>
          </cell>
          <cell r="EW230">
            <v>0</v>
          </cell>
          <cell r="EX230">
            <v>0</v>
          </cell>
          <cell r="EY230">
            <v>0</v>
          </cell>
        </row>
        <row r="231">
          <cell r="C231">
            <v>10058</v>
          </cell>
          <cell r="D231" t="str">
            <v>Chung Văn Dương</v>
          </cell>
          <cell r="E231" t="str">
            <v>C3</v>
          </cell>
          <cell r="F231" t="str">
            <v>Công ty CP Thương mại và Xây dựng Công nghệ Xanh</v>
          </cell>
          <cell r="G231" t="str">
            <v>G</v>
          </cell>
          <cell r="H231" t="str">
            <v>Khối sản xuất và xây lắp</v>
          </cell>
          <cell r="I231" t="str">
            <v>Khối Kỹ thuật - Dự án</v>
          </cell>
          <cell r="J231" t="str">
            <v>Ban Điều hành các dự án</v>
          </cell>
          <cell r="K231" t="str">
            <v>Ban Điều hành dự án Ecohome Phúc Lợi</v>
          </cell>
          <cell r="L231" t="str">
            <v>Kỹ sư trắc địa</v>
          </cell>
          <cell r="M231" t="str">
            <v>C3</v>
          </cell>
          <cell r="N231">
            <v>42612</v>
          </cell>
          <cell r="O231">
            <v>42612</v>
          </cell>
          <cell r="P231" t="str">
            <v>079/2017/HĐLĐ-CNX</v>
          </cell>
          <cell r="Q231" t="str">
            <v>XĐTH</v>
          </cell>
          <cell r="R231" t="str">
            <v>3. Từ 24 đến dưới 36 tháng</v>
          </cell>
          <cell r="S231">
            <v>42948</v>
          </cell>
          <cell r="T231">
            <v>43677</v>
          </cell>
          <cell r="U231" t="str">
            <v>02</v>
          </cell>
          <cell r="V231">
            <v>-639</v>
          </cell>
          <cell r="W231" t="str">
            <v>CT</v>
          </cell>
          <cell r="X231">
            <v>0</v>
          </cell>
          <cell r="Y231">
            <v>1.167123287671233</v>
          </cell>
          <cell r="Z231">
            <v>42826</v>
          </cell>
          <cell r="AA231">
            <v>5750000</v>
          </cell>
          <cell r="AB231">
            <v>0</v>
          </cell>
          <cell r="AC231">
            <v>0</v>
          </cell>
          <cell r="AD231">
            <v>0</v>
          </cell>
          <cell r="AE231">
            <v>5750000</v>
          </cell>
          <cell r="AF231">
            <v>11500000</v>
          </cell>
          <cell r="AG231" t="str">
            <v>Nam</v>
          </cell>
          <cell r="AH231">
            <v>30061</v>
          </cell>
          <cell r="AI231">
            <v>4</v>
          </cell>
          <cell r="AJ231" t="str">
            <v>0978480396</v>
          </cell>
          <cell r="AK231" t="str">
            <v>vanduongdodac@gmail.com</v>
          </cell>
          <cell r="AL231" t="str">
            <v>duongcv@tdj.vn</v>
          </cell>
          <cell r="AM231" t="str">
            <v>duongcv@cnxgroup.vn</v>
          </cell>
          <cell r="AN231" t="str">
            <v>172100430</v>
          </cell>
          <cell r="AO231">
            <v>36496</v>
          </cell>
          <cell r="AP231" t="str">
            <v>Thanh Hóa</v>
          </cell>
          <cell r="AQ231" t="str">
            <v>Xóm 3, La Tinh, Đông La, Hoài Đức, Hà Nội</v>
          </cell>
          <cell r="AR231" t="str">
            <v>Xóm 3, La Tinh, Đông La, Hoài Đức, Hà Nội</v>
          </cell>
          <cell r="AS231" t="str">
            <v>Hoàng Thị Phương</v>
          </cell>
          <cell r="AT231" t="str">
            <v>1987</v>
          </cell>
          <cell r="AU231" t="str">
            <v>Cán bộ đào tạo</v>
          </cell>
          <cell r="AV231" t="str">
            <v>Chung Thị Hoàng Ánh</v>
          </cell>
          <cell r="AW231" t="str">
            <v>2010</v>
          </cell>
          <cell r="AX231" t="str">
            <v>Chung Thị Hoàng Anh</v>
          </cell>
          <cell r="AY231" t="str">
            <v>2012</v>
          </cell>
          <cell r="AZ231" t="str">
            <v>Chung Hoàng Bách</v>
          </cell>
          <cell r="BA231" t="str">
            <v>2016</v>
          </cell>
          <cell r="BB231">
            <v>0</v>
          </cell>
          <cell r="BC231">
            <v>0</v>
          </cell>
          <cell r="BD231" t="str">
            <v>Vợ Hoàng Thị Phượng: 0972385892</v>
          </cell>
          <cell r="BE231" t="str">
            <v>1. CĐ Tài nguyen &amp; Môi trường_x005F_x005F_x005F_x005F_x005F_x005F_x005F_x000D__x005F_x005F_x005F_x000D__x005F_x000D__x000D_
2. ĐH mỏ địa chất</v>
          </cell>
          <cell r="BF231" t="str">
            <v>ĐH</v>
          </cell>
          <cell r="BG231" t="str">
            <v>Trắc địa</v>
          </cell>
          <cell r="BH231">
            <v>0</v>
          </cell>
          <cell r="BI231">
            <v>0</v>
          </cell>
          <cell r="BJ231">
            <v>0</v>
          </cell>
          <cell r="BK231">
            <v>0</v>
          </cell>
          <cell r="BL231">
            <v>0</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cell r="CD231">
            <v>0</v>
          </cell>
          <cell r="CE231">
            <v>0</v>
          </cell>
          <cell r="CF231">
            <v>0</v>
          </cell>
          <cell r="CG231">
            <v>0</v>
          </cell>
          <cell r="CH231">
            <v>0</v>
          </cell>
          <cell r="CI231">
            <v>0</v>
          </cell>
          <cell r="CJ231">
            <v>0</v>
          </cell>
          <cell r="CK231">
            <v>0</v>
          </cell>
          <cell r="CL231">
            <v>0</v>
          </cell>
          <cell r="CM231">
            <v>0</v>
          </cell>
          <cell r="CN231">
            <v>0</v>
          </cell>
          <cell r="CO231">
            <v>0</v>
          </cell>
          <cell r="CP231">
            <v>0</v>
          </cell>
          <cell r="CQ231">
            <v>0</v>
          </cell>
          <cell r="CR231">
            <v>0</v>
          </cell>
          <cell r="CS231">
            <v>0</v>
          </cell>
          <cell r="CT231">
            <v>0</v>
          </cell>
          <cell r="CU231">
            <v>0</v>
          </cell>
          <cell r="CV231">
            <v>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0</v>
          </cell>
          <cell r="DR231">
            <v>0</v>
          </cell>
          <cell r="DS231">
            <v>0</v>
          </cell>
          <cell r="DT231">
            <v>0</v>
          </cell>
          <cell r="DU231">
            <v>0</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0</v>
          </cell>
          <cell r="EW231">
            <v>0</v>
          </cell>
          <cell r="EX231">
            <v>0</v>
          </cell>
          <cell r="EY231">
            <v>0</v>
          </cell>
        </row>
        <row r="232">
          <cell r="C232">
            <v>10059</v>
          </cell>
          <cell r="D232" t="str">
            <v>Trương Chí Thanh</v>
          </cell>
          <cell r="E232" t="str">
            <v>C3</v>
          </cell>
          <cell r="F232" t="str">
            <v>Công ty CP Thương mại và Xây dựng Công nghệ Xanh</v>
          </cell>
          <cell r="G232" t="str">
            <v>G</v>
          </cell>
          <cell r="H232" t="str">
            <v>Khối sản xuất và xây lắp</v>
          </cell>
          <cell r="I232" t="str">
            <v>Khối Kỹ thuật - Dự án</v>
          </cell>
          <cell r="J232" t="str">
            <v>Ban Điều hành các dự án</v>
          </cell>
          <cell r="K232" t="str">
            <v>Ban Điều hành dự án Ecohome Phúc Lợi</v>
          </cell>
          <cell r="L232" t="str">
            <v>Kỹ sư giám sát xây dựng</v>
          </cell>
          <cell r="M232" t="str">
            <v>C3, C3-3</v>
          </cell>
          <cell r="N232">
            <v>42278</v>
          </cell>
          <cell r="O232">
            <v>42278</v>
          </cell>
          <cell r="P232" t="str">
            <v>232/2016/HĐLĐ-CNX</v>
          </cell>
          <cell r="Q232" t="str">
            <v>XĐTH</v>
          </cell>
          <cell r="R232" t="str">
            <v>4. 36 tháng</v>
          </cell>
          <cell r="S232">
            <v>42644</v>
          </cell>
          <cell r="T232">
            <v>43738</v>
          </cell>
          <cell r="U232" t="str">
            <v>02</v>
          </cell>
          <cell r="V232">
            <v>-700</v>
          </cell>
          <cell r="W232" t="str">
            <v>CT</v>
          </cell>
          <cell r="X232">
            <v>0</v>
          </cell>
          <cell r="Y232">
            <v>2.0821917808219177</v>
          </cell>
          <cell r="Z232">
            <v>42917</v>
          </cell>
          <cell r="AA232">
            <v>4400000</v>
          </cell>
          <cell r="AB232">
            <v>0</v>
          </cell>
          <cell r="AC232">
            <v>0</v>
          </cell>
          <cell r="AD232">
            <v>0</v>
          </cell>
          <cell r="AE232">
            <v>4400000</v>
          </cell>
          <cell r="AF232">
            <v>8800000</v>
          </cell>
          <cell r="AG232" t="str">
            <v>Nam</v>
          </cell>
          <cell r="AH232">
            <v>30711</v>
          </cell>
          <cell r="AI232">
            <v>1</v>
          </cell>
          <cell r="AJ232" t="str">
            <v>0989230010</v>
          </cell>
          <cell r="AK232" t="str">
            <v>truongchithanhgtvt@gmail.com</v>
          </cell>
          <cell r="AL232" t="str">
            <v>thanhtc@tdj.vn</v>
          </cell>
          <cell r="AM232" t="str">
            <v>thanhtc@cnxgroup.vn</v>
          </cell>
          <cell r="AN232" t="str">
            <v>135146741</v>
          </cell>
          <cell r="AO232">
            <v>38558</v>
          </cell>
          <cell r="AP232" t="str">
            <v>Vĩnh Phúc</v>
          </cell>
          <cell r="AQ232" t="str">
            <v>Đồng Ích, Lập Thạch, Vĩnh Phúc</v>
          </cell>
          <cell r="AR232" t="str">
            <v>Đồng Ích, Lập Thạch, Vĩnh Phúc</v>
          </cell>
          <cell r="AS232" t="str">
            <v>Vương Thị Vy</v>
          </cell>
          <cell r="AT232" t="str">
            <v>1987</v>
          </cell>
          <cell r="AU232" t="str">
            <v>Nhân viên điều dưỡng</v>
          </cell>
          <cell r="AV232" t="str">
            <v>Trương Bảo Toàn</v>
          </cell>
          <cell r="AW232" t="str">
            <v>2015</v>
          </cell>
          <cell r="AX232">
            <v>0</v>
          </cell>
          <cell r="AY232">
            <v>0</v>
          </cell>
          <cell r="AZ232">
            <v>0</v>
          </cell>
          <cell r="BA232">
            <v>0</v>
          </cell>
          <cell r="BB232">
            <v>0</v>
          </cell>
          <cell r="BC232">
            <v>0</v>
          </cell>
          <cell r="BD232" t="str">
            <v>Vợ Vương Thị Vy: 01688176688</v>
          </cell>
          <cell r="BE232" t="str">
            <v>1. ĐH giao thông vận tải</v>
          </cell>
          <cell r="BF232" t="str">
            <v>ĐH</v>
          </cell>
          <cell r="BG232" t="str">
            <v>Kỹ thuật XD công trình giao thông</v>
          </cell>
          <cell r="BH232" t="str">
            <v>1. Chửng  nhận bồi dưỡng nghiệp vụ giám sát thi công xây dựng công trình._x005F_x005F_x005F_x005F_x005F_x005F_x005F_x000D__x005F_x005F_x005F_x000D__x005F_x000D__x000D_
2. Chửng  nhận bồi dưỡng nghiệp vụ Quản lý dự án công trình</v>
          </cell>
          <cell r="BI232" t="str">
            <v>8106033433</v>
          </cell>
          <cell r="BJ232">
            <v>8106033433</v>
          </cell>
          <cell r="BK232">
            <v>1</v>
          </cell>
          <cell r="BL232" t="str">
            <v>0111155499</v>
          </cell>
          <cell r="BM232">
            <v>0</v>
          </cell>
          <cell r="BN232" t="str">
            <v>2. NLĐ gửi Cty</v>
          </cell>
          <cell r="BO232" t="str">
            <v>1. Đang tham gia BHXH</v>
          </cell>
          <cell r="BP232" t="str">
            <v>- Từ 2005~2008: CN Cty CP VPP Hồng Hà</v>
          </cell>
          <cell r="BQ232">
            <v>3</v>
          </cell>
          <cell r="BR232">
            <v>42278</v>
          </cell>
          <cell r="BS232">
            <v>0</v>
          </cell>
          <cell r="BT232">
            <v>2.08</v>
          </cell>
          <cell r="BU232">
            <v>5.08</v>
          </cell>
          <cell r="BV232" t="str">
            <v>THIẾU</v>
          </cell>
          <cell r="BW232" t="str">
            <v>01BG</v>
          </cell>
          <cell r="BX232" t="str">
            <v>01PT</v>
          </cell>
          <cell r="BY232" t="str">
            <v>01PT</v>
          </cell>
          <cell r="BZ232" t="str">
            <v>THIẾU</v>
          </cell>
          <cell r="CA232" t="str">
            <v>01PT</v>
          </cell>
          <cell r="CB232" t="str">
            <v>01PT Bằng TN Trung học phổ thông.</v>
          </cell>
          <cell r="CC232" t="str">
            <v>1PTCC Bằng TNĐH GTVT - chuyên ngành Kỹ thuật xây dựng công trình giao thông.</v>
          </cell>
          <cell r="CD232" t="str">
            <v>Chứng  nhận bồi dưỡng nghiệp vụ giám sát thi công xây dựng công trình</v>
          </cell>
          <cell r="CE232">
            <v>0</v>
          </cell>
          <cell r="CF232">
            <v>0</v>
          </cell>
          <cell r="CG232">
            <v>0</v>
          </cell>
          <cell r="CH232">
            <v>42644</v>
          </cell>
          <cell r="CI232">
            <v>3800000</v>
          </cell>
          <cell r="CJ232">
            <v>0</v>
          </cell>
          <cell r="CK232">
            <v>4200000</v>
          </cell>
          <cell r="CL232">
            <v>8000000</v>
          </cell>
          <cell r="CM232">
            <v>42736</v>
          </cell>
          <cell r="CN232">
            <v>4050000</v>
          </cell>
          <cell r="CO232">
            <v>0</v>
          </cell>
          <cell r="CP232">
            <v>3950000</v>
          </cell>
          <cell r="CQ232">
            <v>8000000</v>
          </cell>
          <cell r="CR232">
            <v>42826</v>
          </cell>
          <cell r="CS232">
            <v>4400000</v>
          </cell>
          <cell r="CT232">
            <v>0</v>
          </cell>
          <cell r="CU232">
            <v>4400000</v>
          </cell>
          <cell r="CV232">
            <v>8800000</v>
          </cell>
          <cell r="CW232">
            <v>42917</v>
          </cell>
          <cell r="CX232">
            <v>4400000</v>
          </cell>
          <cell r="CY232">
            <v>0</v>
          </cell>
          <cell r="CZ232">
            <v>4400000</v>
          </cell>
          <cell r="DA232">
            <v>8800000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42117</v>
          </cell>
          <cell r="DR232">
            <v>0</v>
          </cell>
          <cell r="DS232" t="str">
            <v>Ban Điều hành dự án Ecolife Tây Hồ</v>
          </cell>
          <cell r="DT232" t="str">
            <v>Bộ phận Tổng hợp</v>
          </cell>
          <cell r="DU232" t="str">
            <v>Cán bộ vật tư</v>
          </cell>
          <cell r="DV232">
            <v>42746</v>
          </cell>
          <cell r="DW232" t="str">
            <v>Khối Thực hiện dự án</v>
          </cell>
          <cell r="DX232" t="str">
            <v>Ban Điều hành dự án Ecohome Phúc Lợi</v>
          </cell>
          <cell r="DY232" t="str">
            <v>Bộ phận Giám sát - XD</v>
          </cell>
          <cell r="DZ232" t="str">
            <v>Kỹ sư giám sát xây dựng</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42838</v>
          </cell>
          <cell r="EW232" t="str">
            <v>MỘC</v>
          </cell>
          <cell r="EX232" t="str">
            <v>100004057083</v>
          </cell>
          <cell r="EY232">
            <v>0</v>
          </cell>
        </row>
        <row r="233">
          <cell r="C233">
            <v>10060</v>
          </cell>
          <cell r="D233" t="str">
            <v>Nguyễn Văn Sơn</v>
          </cell>
          <cell r="E233" t="str">
            <v>C3</v>
          </cell>
          <cell r="F233" t="str">
            <v>Công ty CP Thương mại và Xây dựng Công nghệ Xanh</v>
          </cell>
          <cell r="G233" t="str">
            <v>G</v>
          </cell>
          <cell r="H233" t="str">
            <v>Khối sản xuất và xây lắp</v>
          </cell>
          <cell r="I233" t="str">
            <v>Khối Kỹ thuật - Dự án</v>
          </cell>
          <cell r="J233" t="str">
            <v>Ban Điều hành các dự án</v>
          </cell>
          <cell r="K233" t="str">
            <v>Ban Điều hành dự án Ecohome Phúc Lợi</v>
          </cell>
          <cell r="L233" t="str">
            <v>Kỹ sư HSE</v>
          </cell>
          <cell r="M233" t="str">
            <v>C3</v>
          </cell>
          <cell r="N233">
            <v>42137</v>
          </cell>
          <cell r="O233">
            <v>42137</v>
          </cell>
          <cell r="P233" t="str">
            <v>090/2016/HĐLĐ-CNX</v>
          </cell>
          <cell r="Q233" t="str">
            <v>XĐTH</v>
          </cell>
          <cell r="R233" t="str">
            <v>4. 36 tháng</v>
          </cell>
          <cell r="S233">
            <v>42565</v>
          </cell>
          <cell r="T233">
            <v>43646</v>
          </cell>
          <cell r="U233" t="str">
            <v>02</v>
          </cell>
          <cell r="V233">
            <v>-608</v>
          </cell>
          <cell r="W233" t="str">
            <v>CT</v>
          </cell>
          <cell r="X233">
            <v>0</v>
          </cell>
          <cell r="Y233">
            <v>2.4684931506849317</v>
          </cell>
          <cell r="Z233">
            <v>42826</v>
          </cell>
          <cell r="AA233">
            <v>5775000</v>
          </cell>
          <cell r="AB233">
            <v>0</v>
          </cell>
          <cell r="AC233">
            <v>0</v>
          </cell>
          <cell r="AD233">
            <v>0</v>
          </cell>
          <cell r="AE233">
            <v>5775000</v>
          </cell>
          <cell r="AF233">
            <v>11550000</v>
          </cell>
          <cell r="AG233" t="str">
            <v>Nam</v>
          </cell>
          <cell r="AH233">
            <v>30124</v>
          </cell>
          <cell r="AI233">
            <v>6</v>
          </cell>
          <cell r="AJ233" t="str">
            <v>0975452161</v>
          </cell>
          <cell r="AK233" t="str">
            <v>sonsafety479@gmail.com</v>
          </cell>
          <cell r="AL233" t="str">
            <v>1. Chưa có</v>
          </cell>
          <cell r="AM233" t="str">
            <v>sonnv@cnxgroup.vn</v>
          </cell>
          <cell r="AN233" t="str">
            <v>111681425</v>
          </cell>
          <cell r="AO233">
            <v>36597</v>
          </cell>
          <cell r="AP233" t="str">
            <v>Hà Nội</v>
          </cell>
          <cell r="AQ233" t="str">
            <v>Xóm Hạ, Phú Vinh, Phú Nghĩa, Chương Mỹ, Hà Nội</v>
          </cell>
          <cell r="AR233" t="str">
            <v>Xóm Hạ, Phú Vinh, Phú Nghĩa, Chương Mỹ, Hà Nội</v>
          </cell>
          <cell r="AS233" t="str">
            <v>Nguyễn Ngọc Anh</v>
          </cell>
          <cell r="AT233" t="str">
            <v>1982</v>
          </cell>
          <cell r="AU233">
            <v>0</v>
          </cell>
          <cell r="AV233" t="str">
            <v>Nguyễn Hà Linh</v>
          </cell>
          <cell r="AW233" t="str">
            <v>2010</v>
          </cell>
          <cell r="AX233" t="str">
            <v>Nguyễn Quốc Huy</v>
          </cell>
          <cell r="AY233" t="str">
            <v>2015</v>
          </cell>
          <cell r="AZ233">
            <v>0</v>
          </cell>
          <cell r="BA233">
            <v>0</v>
          </cell>
          <cell r="BB233">
            <v>0</v>
          </cell>
          <cell r="BC233">
            <v>0</v>
          </cell>
          <cell r="BD233" t="str">
            <v>Vợ Nguyễn Ngọc Anh: 0972601042</v>
          </cell>
          <cell r="BE233" t="str">
            <v>CĐ Cơ điện HÀ NỘI (Cơ sở II)</v>
          </cell>
          <cell r="BF233" t="str">
            <v>CĐ</v>
          </cell>
          <cell r="BG233" t="str">
            <v>Cơ khí</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cell r="CA233">
            <v>0</v>
          </cell>
          <cell r="CB233">
            <v>0</v>
          </cell>
          <cell r="CC233">
            <v>0</v>
          </cell>
          <cell r="CD233">
            <v>0</v>
          </cell>
          <cell r="CE233">
            <v>0</v>
          </cell>
          <cell r="CF233">
            <v>0</v>
          </cell>
          <cell r="CG233">
            <v>0</v>
          </cell>
          <cell r="CH233">
            <v>0</v>
          </cell>
          <cell r="CI233">
            <v>0</v>
          </cell>
          <cell r="CJ233">
            <v>0</v>
          </cell>
          <cell r="CK233">
            <v>0</v>
          </cell>
          <cell r="CL233">
            <v>0</v>
          </cell>
          <cell r="CM233">
            <v>0</v>
          </cell>
          <cell r="CN233">
            <v>0</v>
          </cell>
          <cell r="CO233">
            <v>0</v>
          </cell>
          <cell r="CP233">
            <v>0</v>
          </cell>
          <cell r="CQ233">
            <v>0</v>
          </cell>
          <cell r="CR233">
            <v>0</v>
          </cell>
          <cell r="CS233">
            <v>0</v>
          </cell>
          <cell r="CT233">
            <v>0</v>
          </cell>
          <cell r="CU233">
            <v>0</v>
          </cell>
          <cell r="CV233">
            <v>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0</v>
          </cell>
          <cell r="DR233">
            <v>0</v>
          </cell>
          <cell r="DS233">
            <v>0</v>
          </cell>
          <cell r="DT233">
            <v>0</v>
          </cell>
          <cell r="DU233">
            <v>0</v>
          </cell>
          <cell r="DV233">
            <v>0</v>
          </cell>
          <cell r="DW233">
            <v>0</v>
          </cell>
          <cell r="DX233">
            <v>0</v>
          </cell>
          <cell r="DY233">
            <v>0</v>
          </cell>
          <cell r="DZ233">
            <v>0</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0</v>
          </cell>
          <cell r="EW233">
            <v>0</v>
          </cell>
          <cell r="EX233">
            <v>0</v>
          </cell>
          <cell r="EY233">
            <v>0</v>
          </cell>
        </row>
        <row r="234">
          <cell r="C234">
            <v>10068</v>
          </cell>
          <cell r="D234" t="str">
            <v>Vũ Xuân Viên</v>
          </cell>
          <cell r="E234" t="str">
            <v>C3</v>
          </cell>
          <cell r="F234" t="str">
            <v>Công ty CP Thương mại và Xây dựng Công nghệ Xanh</v>
          </cell>
          <cell r="G234" t="str">
            <v>G</v>
          </cell>
          <cell r="H234" t="str">
            <v>Khối sản xuất và xây lắp</v>
          </cell>
          <cell r="I234" t="str">
            <v>Khối Kỹ thuật - Dự án</v>
          </cell>
          <cell r="J234" t="str">
            <v>Ban Điều hành các dự án</v>
          </cell>
          <cell r="K234" t="str">
            <v>Ban Điều hành dự án Ecohome Phúc Lợi</v>
          </cell>
          <cell r="L234" t="str">
            <v>Chỉ huy phó</v>
          </cell>
          <cell r="M234" t="str">
            <v>C3</v>
          </cell>
          <cell r="N234">
            <v>42205</v>
          </cell>
          <cell r="O234">
            <v>42205</v>
          </cell>
          <cell r="P234" t="str">
            <v>157/2016/HĐLĐ-CNX</v>
          </cell>
          <cell r="Q234" t="str">
            <v>XĐTH</v>
          </cell>
          <cell r="R234" t="str">
            <v>4. 36 tháng</v>
          </cell>
          <cell r="S234">
            <v>42632</v>
          </cell>
          <cell r="T234">
            <v>43708</v>
          </cell>
          <cell r="U234" t="str">
            <v>02</v>
          </cell>
          <cell r="V234">
            <v>-670</v>
          </cell>
          <cell r="W234" t="str">
            <v>CT</v>
          </cell>
          <cell r="X234">
            <v>0</v>
          </cell>
          <cell r="Y234">
            <v>2.2821917808219179</v>
          </cell>
          <cell r="Z234">
            <v>43009</v>
          </cell>
          <cell r="AA234">
            <v>8000000</v>
          </cell>
          <cell r="AB234">
            <v>0</v>
          </cell>
          <cell r="AC234">
            <v>0</v>
          </cell>
          <cell r="AD234">
            <v>0</v>
          </cell>
          <cell r="AE234">
            <v>8000000</v>
          </cell>
          <cell r="AF234">
            <v>16000000</v>
          </cell>
          <cell r="AG234" t="str">
            <v>Nam</v>
          </cell>
          <cell r="AH234">
            <v>32740</v>
          </cell>
          <cell r="AI234">
            <v>8</v>
          </cell>
          <cell r="AJ234" t="str">
            <v>0963420999</v>
          </cell>
          <cell r="AK234" t="str">
            <v>vienxuanvubg@gmail.com</v>
          </cell>
          <cell r="AL234" t="str">
            <v>vienvx@tdj.vn</v>
          </cell>
          <cell r="AM234" t="str">
            <v>1. chưa có</v>
          </cell>
          <cell r="AN234" t="str">
            <v>121696934</v>
          </cell>
          <cell r="AO234">
            <v>38181</v>
          </cell>
          <cell r="AP234" t="str">
            <v>Bắc Giang</v>
          </cell>
          <cell r="AQ234" t="str">
            <v>An Phú, Hoàng Thanh, Hiệp Hòa, Bắc Giang</v>
          </cell>
          <cell r="AR234" t="str">
            <v>An Phú, Hoàng Thanh, Hiệp Hòa, Bắc Giang</v>
          </cell>
          <cell r="AS234">
            <v>0</v>
          </cell>
          <cell r="AT234">
            <v>0</v>
          </cell>
          <cell r="AU234">
            <v>0</v>
          </cell>
          <cell r="AV234">
            <v>0</v>
          </cell>
          <cell r="AW234">
            <v>0</v>
          </cell>
          <cell r="AX234">
            <v>0</v>
          </cell>
          <cell r="AY234">
            <v>0</v>
          </cell>
          <cell r="AZ234">
            <v>0</v>
          </cell>
          <cell r="BA234">
            <v>0</v>
          </cell>
          <cell r="BB234">
            <v>0</v>
          </cell>
          <cell r="BC234">
            <v>0</v>
          </cell>
          <cell r="BD234" t="str">
            <v>Bổ sung</v>
          </cell>
          <cell r="BE234" t="str">
            <v>ĐH kỹ thuật công nghiệp: kỹ thuật công trình XD</v>
          </cell>
          <cell r="BF234" t="str">
            <v>ĐH</v>
          </cell>
          <cell r="BG234">
            <v>0</v>
          </cell>
          <cell r="BH234" t="str">
            <v>Chứng chỉ tiếng anh và tin học văn phòng</v>
          </cell>
          <cell r="BI234" t="str">
            <v>8306330088</v>
          </cell>
          <cell r="BJ234">
            <v>8306330088</v>
          </cell>
          <cell r="BK234">
            <v>0</v>
          </cell>
          <cell r="BL234" t="str">
            <v>0613001506</v>
          </cell>
          <cell r="BM234">
            <v>0</v>
          </cell>
          <cell r="BN234">
            <v>0</v>
          </cell>
          <cell r="BO234" t="str">
            <v>1. Đang tham gia BHXH</v>
          </cell>
          <cell r="BP234">
            <v>0</v>
          </cell>
          <cell r="BQ234">
            <v>0</v>
          </cell>
          <cell r="BR234">
            <v>0</v>
          </cell>
          <cell r="BS234">
            <v>0</v>
          </cell>
          <cell r="BT234">
            <v>0</v>
          </cell>
          <cell r="BU234">
            <v>0</v>
          </cell>
          <cell r="BV234">
            <v>0</v>
          </cell>
          <cell r="BW234">
            <v>0</v>
          </cell>
          <cell r="BX234">
            <v>0</v>
          </cell>
          <cell r="BY234">
            <v>0</v>
          </cell>
          <cell r="BZ234">
            <v>0</v>
          </cell>
          <cell r="CA234">
            <v>0</v>
          </cell>
          <cell r="CB234">
            <v>0</v>
          </cell>
          <cell r="CC234">
            <v>0</v>
          </cell>
          <cell r="CD234">
            <v>0</v>
          </cell>
          <cell r="CE234">
            <v>0</v>
          </cell>
          <cell r="CF234">
            <v>0</v>
          </cell>
          <cell r="CG234">
            <v>0</v>
          </cell>
          <cell r="CH234">
            <v>0</v>
          </cell>
          <cell r="CI234">
            <v>0</v>
          </cell>
          <cell r="CJ234">
            <v>0</v>
          </cell>
          <cell r="CK234">
            <v>0</v>
          </cell>
          <cell r="CL234">
            <v>0</v>
          </cell>
          <cell r="CM234">
            <v>0</v>
          </cell>
          <cell r="CN234">
            <v>0</v>
          </cell>
          <cell r="CO234">
            <v>0</v>
          </cell>
          <cell r="CP234">
            <v>0</v>
          </cell>
          <cell r="CQ234">
            <v>0</v>
          </cell>
          <cell r="CR234">
            <v>0</v>
          </cell>
          <cell r="CS234">
            <v>0</v>
          </cell>
          <cell r="CT234">
            <v>0</v>
          </cell>
          <cell r="CU234">
            <v>0</v>
          </cell>
          <cell r="CV234">
            <v>0</v>
          </cell>
          <cell r="CW234">
            <v>0</v>
          </cell>
          <cell r="CX234">
            <v>0</v>
          </cell>
          <cell r="CY234">
            <v>0</v>
          </cell>
          <cell r="CZ234">
            <v>0</v>
          </cell>
          <cell r="DA234">
            <v>0</v>
          </cell>
          <cell r="DB234">
            <v>0</v>
          </cell>
          <cell r="DC234">
            <v>0</v>
          </cell>
          <cell r="DD234">
            <v>0</v>
          </cell>
          <cell r="DE234">
            <v>0</v>
          </cell>
          <cell r="DF234">
            <v>0</v>
          </cell>
          <cell r="DG234">
            <v>0</v>
          </cell>
          <cell r="DH234">
            <v>0</v>
          </cell>
          <cell r="DI234">
            <v>0</v>
          </cell>
          <cell r="DJ234">
            <v>0</v>
          </cell>
          <cell r="DK234">
            <v>0</v>
          </cell>
          <cell r="DL234">
            <v>0</v>
          </cell>
          <cell r="DM234">
            <v>0</v>
          </cell>
          <cell r="DN234">
            <v>0</v>
          </cell>
          <cell r="DO234">
            <v>0</v>
          </cell>
          <cell r="DP234">
            <v>1.7801025477065873E-306</v>
          </cell>
          <cell r="DQ234">
            <v>0</v>
          </cell>
          <cell r="DR234">
            <v>0</v>
          </cell>
          <cell r="DS234">
            <v>0</v>
          </cell>
          <cell r="DT234">
            <v>0</v>
          </cell>
          <cell r="DU234">
            <v>0</v>
          </cell>
          <cell r="DV234">
            <v>0</v>
          </cell>
          <cell r="DW234">
            <v>0</v>
          </cell>
          <cell r="DX234">
            <v>0</v>
          </cell>
          <cell r="DY234">
            <v>0</v>
          </cell>
          <cell r="DZ234">
            <v>0</v>
          </cell>
          <cell r="EA234">
            <v>0</v>
          </cell>
          <cell r="EB234">
            <v>0</v>
          </cell>
          <cell r="EC234">
            <v>0</v>
          </cell>
          <cell r="ED234">
            <v>0</v>
          </cell>
          <cell r="EE234">
            <v>0</v>
          </cell>
          <cell r="EF234" t="str">
            <v>01PT</v>
          </cell>
          <cell r="EG234" t="str">
            <v>01PT</v>
          </cell>
          <cell r="EH234" t="str">
            <v>01PT</v>
          </cell>
          <cell r="EI234" t="str">
            <v>THIẾU</v>
          </cell>
          <cell r="EJ234" t="str">
            <v>THIẾU</v>
          </cell>
          <cell r="EK234" t="str">
            <v>01PT Bằng TNĐH kỹ thuật công nghiệp - ngành Kỹ thuật Công trình Xây dựng (kèm bảng điểm)</v>
          </cell>
          <cell r="EL234">
            <v>0</v>
          </cell>
          <cell r="EM234" t="str">
            <v xml:space="preserve">01PTCC Chứng chỉ tiếng anh trình độ B </v>
          </cell>
          <cell r="EN234" t="str">
            <v>01PTCC Chứng chỉ tin học văn phòng trình độ B</v>
          </cell>
          <cell r="EO234">
            <v>0</v>
          </cell>
          <cell r="EP234">
            <v>0</v>
          </cell>
          <cell r="EQ234">
            <v>42632</v>
          </cell>
          <cell r="ER234">
            <v>3800000</v>
          </cell>
          <cell r="ES234">
            <v>0</v>
          </cell>
          <cell r="ET234">
            <v>5700000</v>
          </cell>
          <cell r="EU234">
            <v>9500000</v>
          </cell>
          <cell r="EV234">
            <v>42736</v>
          </cell>
          <cell r="EW234">
            <v>4050000</v>
          </cell>
          <cell r="EX234">
            <v>0</v>
          </cell>
          <cell r="EY234">
            <v>5450000</v>
          </cell>
        </row>
        <row r="235">
          <cell r="C235">
            <v>10075</v>
          </cell>
          <cell r="D235" t="str">
            <v>Nguyễn Tiến Lương</v>
          </cell>
          <cell r="E235" t="str">
            <v>C3</v>
          </cell>
          <cell r="F235" t="str">
            <v>Công ty CP Thương mại và Xây dựng Công nghệ Xanh</v>
          </cell>
          <cell r="G235" t="str">
            <v>F</v>
          </cell>
          <cell r="H235" t="str">
            <v>Khối sản xuất và xây lắp</v>
          </cell>
          <cell r="I235" t="str">
            <v>Khối Kỹ thuật - Dự án</v>
          </cell>
          <cell r="J235" t="str">
            <v>Ban Điều hành các dự án</v>
          </cell>
          <cell r="K235" t="str">
            <v>Ban Điều hành dự án Ecohome Phúc Lợi</v>
          </cell>
          <cell r="L235" t="str">
            <v>Nhân viên an toàn lao động</v>
          </cell>
          <cell r="M235" t="str">
            <v>C3</v>
          </cell>
          <cell r="N235">
            <v>42236</v>
          </cell>
          <cell r="O235">
            <v>42238</v>
          </cell>
          <cell r="P235" t="str">
            <v>211/2016/HĐLĐ-CNX</v>
          </cell>
          <cell r="Q235" t="str">
            <v>XĐTH</v>
          </cell>
          <cell r="R235" t="str">
            <v>3. Từ 24 đến dưới 36 tháng</v>
          </cell>
          <cell r="S235">
            <v>42665</v>
          </cell>
          <cell r="T235">
            <v>43738</v>
          </cell>
          <cell r="U235" t="str">
            <v>02</v>
          </cell>
          <cell r="V235">
            <v>-700</v>
          </cell>
          <cell r="W235" t="str">
            <v>CT</v>
          </cell>
          <cell r="X235">
            <v>0</v>
          </cell>
          <cell r="Y235">
            <v>2.1917808219178081</v>
          </cell>
          <cell r="Z235">
            <v>42826</v>
          </cell>
          <cell r="AA235">
            <v>6900000</v>
          </cell>
          <cell r="AB235">
            <v>0</v>
          </cell>
          <cell r="AC235">
            <v>0</v>
          </cell>
          <cell r="AD235">
            <v>0</v>
          </cell>
          <cell r="AE235">
            <v>6900000</v>
          </cell>
          <cell r="AF235">
            <v>13800000</v>
          </cell>
          <cell r="AG235" t="str">
            <v>Nam</v>
          </cell>
          <cell r="AH235">
            <v>29650</v>
          </cell>
          <cell r="AI235">
            <v>3</v>
          </cell>
          <cell r="AJ235" t="str">
            <v>0916001575</v>
          </cell>
          <cell r="AK235" t="str">
            <v>luongsd10@gmail.com</v>
          </cell>
          <cell r="AL235" t="str">
            <v>luongnt@tdj.vn</v>
          </cell>
          <cell r="AM235" t="str">
            <v>luongnt@cnxgroup.vn</v>
          </cell>
          <cell r="AN235" t="str">
            <v>113042626</v>
          </cell>
          <cell r="AO235">
            <v>40322</v>
          </cell>
          <cell r="AP235" t="str">
            <v>Hòa Bình</v>
          </cell>
          <cell r="AQ235" t="str">
            <v>Cổ Nghĩa, Lạc Thủy, Hòa Bình</v>
          </cell>
          <cell r="AR235" t="str">
            <v>Cổ Nghĩa, Lạc Thủy, Hòa Bình</v>
          </cell>
          <cell r="AS235" t="str">
            <v>Từ Thị Hoa</v>
          </cell>
          <cell r="AT235" t="str">
            <v>1988</v>
          </cell>
          <cell r="AU235" t="str">
            <v>Kế toán</v>
          </cell>
          <cell r="AV235" t="str">
            <v>Nguyễn Minh Ngọc</v>
          </cell>
          <cell r="AW235" t="str">
            <v>2012</v>
          </cell>
          <cell r="AX235">
            <v>0</v>
          </cell>
          <cell r="AY235">
            <v>0</v>
          </cell>
          <cell r="AZ235">
            <v>0</v>
          </cell>
          <cell r="BA235">
            <v>0</v>
          </cell>
          <cell r="BB235">
            <v>0</v>
          </cell>
          <cell r="BC235">
            <v>0</v>
          </cell>
          <cell r="BD235" t="str">
            <v>Vợ Từ Thị Hoa: 0973634366</v>
          </cell>
          <cell r="BE235" t="str">
            <v>ĐH Mỏ địa chất: Trắc địa công trình</v>
          </cell>
          <cell r="BF235" t="str">
            <v>ĐH</v>
          </cell>
          <cell r="BG235">
            <v>0</v>
          </cell>
          <cell r="BH235" t="str">
            <v>Giấy chứng nhận huấn luyện nghiệp vụ phòng cháy và chữa cháy</v>
          </cell>
          <cell r="BI235" t="str">
            <v>8071884021</v>
          </cell>
          <cell r="BJ235">
            <v>8071884021</v>
          </cell>
          <cell r="BK235">
            <v>1</v>
          </cell>
          <cell r="BL235">
            <v>2201000250</v>
          </cell>
          <cell r="BM235">
            <v>0</v>
          </cell>
          <cell r="BN235">
            <v>0</v>
          </cell>
          <cell r="BO235" t="str">
            <v>1. Đang tham gia BHXH</v>
          </cell>
          <cell r="BP235">
            <v>0</v>
          </cell>
          <cell r="BQ235">
            <v>0</v>
          </cell>
          <cell r="BR235">
            <v>0</v>
          </cell>
          <cell r="BS235">
            <v>0</v>
          </cell>
          <cell r="BT235">
            <v>0</v>
          </cell>
          <cell r="BU235">
            <v>0</v>
          </cell>
          <cell r="BV235">
            <v>0</v>
          </cell>
          <cell r="BW235">
            <v>0</v>
          </cell>
          <cell r="BX235">
            <v>0</v>
          </cell>
          <cell r="BY235">
            <v>0</v>
          </cell>
          <cell r="BZ235">
            <v>0</v>
          </cell>
          <cell r="CA235">
            <v>0</v>
          </cell>
          <cell r="CB235">
            <v>0</v>
          </cell>
          <cell r="CC235">
            <v>0</v>
          </cell>
          <cell r="CD235">
            <v>0</v>
          </cell>
          <cell r="CE235">
            <v>0</v>
          </cell>
          <cell r="CF235">
            <v>0</v>
          </cell>
          <cell r="CG235">
            <v>0</v>
          </cell>
          <cell r="CH235">
            <v>0</v>
          </cell>
          <cell r="CI235">
            <v>0</v>
          </cell>
          <cell r="CJ235">
            <v>0</v>
          </cell>
          <cell r="CK235">
            <v>0</v>
          </cell>
          <cell r="CL235">
            <v>0</v>
          </cell>
          <cell r="CM235">
            <v>0</v>
          </cell>
          <cell r="CN235">
            <v>0</v>
          </cell>
          <cell r="CO235">
            <v>0</v>
          </cell>
          <cell r="CP235">
            <v>0</v>
          </cell>
          <cell r="CQ235">
            <v>0</v>
          </cell>
          <cell r="CR235">
            <v>0</v>
          </cell>
          <cell r="CS235">
            <v>0</v>
          </cell>
          <cell r="CT235">
            <v>0</v>
          </cell>
          <cell r="CU235">
            <v>0</v>
          </cell>
          <cell r="CV235">
            <v>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0</v>
          </cell>
          <cell r="DR235">
            <v>0</v>
          </cell>
          <cell r="DS235">
            <v>0</v>
          </cell>
          <cell r="DT235">
            <v>0</v>
          </cell>
          <cell r="DU235">
            <v>0</v>
          </cell>
          <cell r="DV235">
            <v>0</v>
          </cell>
          <cell r="DW235">
            <v>0</v>
          </cell>
          <cell r="DX235">
            <v>0</v>
          </cell>
          <cell r="DY235">
            <v>0</v>
          </cell>
          <cell r="DZ235">
            <v>0</v>
          </cell>
          <cell r="EA235">
            <v>0</v>
          </cell>
          <cell r="EB235">
            <v>0</v>
          </cell>
          <cell r="EC235">
            <v>0</v>
          </cell>
          <cell r="ED235">
            <v>0</v>
          </cell>
          <cell r="EE235">
            <v>0</v>
          </cell>
          <cell r="EF235" t="str">
            <v>01PTCC</v>
          </cell>
          <cell r="EG235" t="str">
            <v>01PT</v>
          </cell>
          <cell r="EH235" t="str">
            <v>01BG</v>
          </cell>
          <cell r="EI235" t="str">
            <v>THIẾU 1PTCC Bằng TN ĐH</v>
          </cell>
          <cell r="EJ235">
            <v>0</v>
          </cell>
          <cell r="EK235" t="str">
            <v>01PTCC Giấy chứng nhận huấn luyện nghiệp vụ phòng cháy và chữa cháy</v>
          </cell>
          <cell r="EL235">
            <v>0</v>
          </cell>
          <cell r="EM235">
            <v>0</v>
          </cell>
          <cell r="EN235" t="str">
            <v>01PT</v>
          </cell>
          <cell r="EO235">
            <v>42664</v>
          </cell>
          <cell r="EP235">
            <v>3800000</v>
          </cell>
          <cell r="EQ235">
            <v>0</v>
          </cell>
          <cell r="ER235">
            <v>6200000</v>
          </cell>
          <cell r="ES235">
            <v>10000000</v>
          </cell>
          <cell r="ET235">
            <v>42736</v>
          </cell>
          <cell r="EU235">
            <v>4050000</v>
          </cell>
          <cell r="EV235">
            <v>0</v>
          </cell>
          <cell r="EW235">
            <v>7950000</v>
          </cell>
          <cell r="EX235">
            <v>12000000</v>
          </cell>
          <cell r="EY235">
            <v>42826</v>
          </cell>
        </row>
        <row r="236">
          <cell r="C236">
            <v>10076</v>
          </cell>
          <cell r="D236" t="str">
            <v>Nguyễn Song Hào</v>
          </cell>
          <cell r="E236" t="str">
            <v>C3</v>
          </cell>
          <cell r="F236" t="str">
            <v>Công ty CP Thương mại và Xây dựng Công nghệ Xanh</v>
          </cell>
          <cell r="G236" t="str">
            <v>G</v>
          </cell>
          <cell r="H236" t="str">
            <v>Khối sản xuất và xây lắp</v>
          </cell>
          <cell r="I236" t="str">
            <v>Khối Kỹ thuật - Dự án</v>
          </cell>
          <cell r="J236" t="str">
            <v>Ban Điều hành các dự án</v>
          </cell>
          <cell r="K236" t="str">
            <v>Ban Điều hành dự án Ecohome Phúc Lợi</v>
          </cell>
          <cell r="L236" t="str">
            <v>Nhân viên điều phối vật tư</v>
          </cell>
          <cell r="M236" t="str">
            <v>C3, C3-2</v>
          </cell>
          <cell r="N236">
            <v>42289</v>
          </cell>
          <cell r="O236">
            <v>42289</v>
          </cell>
          <cell r="P236" t="str">
            <v>239/2016/HĐLĐ-CNX</v>
          </cell>
          <cell r="Q236" t="str">
            <v>XĐTH</v>
          </cell>
          <cell r="R236" t="str">
            <v>3. Từ 24 đến dưới 36 tháng</v>
          </cell>
          <cell r="S236">
            <v>42350</v>
          </cell>
          <cell r="T236">
            <v>43799</v>
          </cell>
          <cell r="U236" t="str">
            <v>02</v>
          </cell>
          <cell r="V236">
            <v>-761</v>
          </cell>
          <cell r="W236" t="str">
            <v>CT</v>
          </cell>
          <cell r="X236">
            <v>0</v>
          </cell>
          <cell r="Y236">
            <v>2.0520547945205481</v>
          </cell>
          <cell r="Z236">
            <v>42917</v>
          </cell>
          <cell r="AA236">
            <v>4050000</v>
          </cell>
          <cell r="AB236">
            <v>0</v>
          </cell>
          <cell r="AC236">
            <v>0</v>
          </cell>
          <cell r="AD236">
            <v>0</v>
          </cell>
          <cell r="AE236">
            <v>3050000</v>
          </cell>
          <cell r="AF236">
            <v>7100000</v>
          </cell>
          <cell r="AG236" t="str">
            <v>Nam</v>
          </cell>
          <cell r="AH236">
            <v>30177</v>
          </cell>
          <cell r="AI236">
            <v>8</v>
          </cell>
          <cell r="AJ236" t="str">
            <v xml:space="preserve"> 0984972526</v>
          </cell>
          <cell r="AK236" t="str">
            <v>haonguyen.song82@gmail.com</v>
          </cell>
          <cell r="AL236" t="str">
            <v>haons@tdj.vn</v>
          </cell>
          <cell r="AM236" t="str">
            <v>haons@cnxgroup.vn</v>
          </cell>
          <cell r="AN236" t="str">
            <v>182525573</v>
          </cell>
          <cell r="AO236">
            <v>39256</v>
          </cell>
          <cell r="AP236" t="str">
            <v>Nghệ An</v>
          </cell>
          <cell r="AQ236" t="str">
            <v>Xóm 4, xã Xuân Tường, Thanh Chương, Nghệ An</v>
          </cell>
          <cell r="AR236" t="str">
            <v>Hoàng Văn Thụ, Dương Nội, Hà Đông, Hà Nội</v>
          </cell>
          <cell r="AS236" t="str">
            <v>Nguyễn Thị Hải Đăng</v>
          </cell>
          <cell r="AT236">
            <v>0</v>
          </cell>
          <cell r="AU236" t="str">
            <v>Nhân viên</v>
          </cell>
          <cell r="AV236" t="str">
            <v>Nguyễn Hoàng Phúc</v>
          </cell>
          <cell r="AW236" t="str">
            <v>2012</v>
          </cell>
          <cell r="AX236" t="str">
            <v>Nguyễn Minh Châu</v>
          </cell>
          <cell r="AY236" t="str">
            <v>2014</v>
          </cell>
          <cell r="AZ236">
            <v>0</v>
          </cell>
          <cell r="BA236">
            <v>0</v>
          </cell>
          <cell r="BB236">
            <v>0</v>
          </cell>
          <cell r="BC236">
            <v>0</v>
          </cell>
          <cell r="BD236" t="str">
            <v>0984972526</v>
          </cell>
          <cell r="BE236" t="str">
            <v>ĐH Ngoại ngữ quân sự: Tiếng Nga</v>
          </cell>
          <cell r="BF236" t="str">
            <v>ĐH</v>
          </cell>
          <cell r="BG236">
            <v>0</v>
          </cell>
          <cell r="BH236">
            <v>0</v>
          </cell>
          <cell r="BI236" t="str">
            <v>8433641417</v>
          </cell>
          <cell r="BJ236">
            <v>8433641417</v>
          </cell>
          <cell r="BK236">
            <v>0</v>
          </cell>
          <cell r="BL236" t="str">
            <v>0112244933</v>
          </cell>
          <cell r="BM236">
            <v>0</v>
          </cell>
          <cell r="BN236" t="str">
            <v>2. NLĐ gửi Cty</v>
          </cell>
          <cell r="BO236" t="str">
            <v>1. Đang tham gia BHXH</v>
          </cell>
          <cell r="BP236" t="str">
            <v>1.2015-nay: Cty CP Ebros C&amp;T Việt Nam_x005F_x005F_x005F_x005F_x005F_x005F_x005F_x000D__x005F_x005F_x005F_x000D__x005F_x000D__x000D_
6.2013-12.2014: Cty Sông Đà 5</v>
          </cell>
          <cell r="BQ236">
            <v>3</v>
          </cell>
          <cell r="BR236">
            <v>42289</v>
          </cell>
          <cell r="BS236">
            <v>0</v>
          </cell>
          <cell r="BT236">
            <v>2.0499999999999998</v>
          </cell>
          <cell r="BU236">
            <v>5.05</v>
          </cell>
          <cell r="BV236" t="str">
            <v>THIẾU</v>
          </cell>
          <cell r="BW236" t="str">
            <v>01BG</v>
          </cell>
          <cell r="BX236" t="str">
            <v>THIẾU</v>
          </cell>
          <cell r="BY236" t="str">
            <v>01PT</v>
          </cell>
          <cell r="BZ236" t="str">
            <v>01PT</v>
          </cell>
          <cell r="CA236" t="str">
            <v>01BG</v>
          </cell>
          <cell r="CB236" t="str">
            <v>01PT Bằng TNĐH Ngoại ngữ Quân sự - ngành Tiếng Nga (kèm bảng điểm)</v>
          </cell>
          <cell r="CC236">
            <v>0</v>
          </cell>
          <cell r="CD236">
            <v>0</v>
          </cell>
          <cell r="CE236">
            <v>0</v>
          </cell>
          <cell r="CF236">
            <v>0</v>
          </cell>
          <cell r="CG236" t="str">
            <v>THIẾU</v>
          </cell>
          <cell r="CH236">
            <v>42370</v>
          </cell>
          <cell r="CI236">
            <v>3800000</v>
          </cell>
          <cell r="CJ236">
            <v>0</v>
          </cell>
          <cell r="CK236">
            <v>2200000</v>
          </cell>
          <cell r="CL236">
            <v>6000000</v>
          </cell>
          <cell r="CM236">
            <v>42370</v>
          </cell>
          <cell r="CN236">
            <v>3800000</v>
          </cell>
          <cell r="CO236">
            <v>0</v>
          </cell>
          <cell r="CP236">
            <v>2900000</v>
          </cell>
          <cell r="CQ236">
            <v>6700000</v>
          </cell>
          <cell r="CR236">
            <v>42736</v>
          </cell>
          <cell r="CS236">
            <v>4050000</v>
          </cell>
          <cell r="CT236">
            <v>0</v>
          </cell>
          <cell r="CU236">
            <v>2650000</v>
          </cell>
          <cell r="CV236">
            <v>6700000</v>
          </cell>
          <cell r="CW236">
            <v>42826</v>
          </cell>
          <cell r="CX236">
            <v>4050000</v>
          </cell>
          <cell r="CY236">
            <v>0</v>
          </cell>
          <cell r="CZ236">
            <v>3320000</v>
          </cell>
          <cell r="DA236">
            <v>7370000</v>
          </cell>
          <cell r="DB236">
            <v>42917</v>
          </cell>
          <cell r="DC236">
            <v>4050000</v>
          </cell>
          <cell r="DD236">
            <v>0</v>
          </cell>
          <cell r="DE236">
            <v>3050000</v>
          </cell>
          <cell r="DF236">
            <v>7100000</v>
          </cell>
          <cell r="DG236">
            <v>0</v>
          </cell>
          <cell r="DH236">
            <v>0</v>
          </cell>
          <cell r="DI236">
            <v>0</v>
          </cell>
          <cell r="DJ236">
            <v>0</v>
          </cell>
          <cell r="DK236">
            <v>0</v>
          </cell>
          <cell r="DL236">
            <v>0</v>
          </cell>
          <cell r="DM236">
            <v>0</v>
          </cell>
          <cell r="DN236">
            <v>0</v>
          </cell>
          <cell r="DO236">
            <v>0</v>
          </cell>
          <cell r="DP236">
            <v>0</v>
          </cell>
          <cell r="DQ236">
            <v>42289</v>
          </cell>
          <cell r="DR236">
            <v>0</v>
          </cell>
          <cell r="DS236" t="str">
            <v>Ban Điều hành dự án Ecolife Tây Hồ</v>
          </cell>
          <cell r="DT236" t="str">
            <v>Bộ phận Tổng hợp</v>
          </cell>
          <cell r="DU236" t="str">
            <v>Thủ kho</v>
          </cell>
          <cell r="DV236">
            <v>42746</v>
          </cell>
          <cell r="DW236" t="str">
            <v>Khối Thực hiện dự án</v>
          </cell>
          <cell r="DX236" t="str">
            <v>Ban Điều hành dự án Ecohome Phúc Lợi</v>
          </cell>
          <cell r="DY236" t="str">
            <v>Bộ phận Tổng hợp</v>
          </cell>
          <cell r="DZ236" t="str">
            <v>Thủ kho</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t="str">
            <v>ko thấy quyết định tăng lương từ 2tr2 lên 2tr9</v>
          </cell>
          <cell r="EV236">
            <v>42838</v>
          </cell>
          <cell r="EW236" t="str">
            <v>THỦY</v>
          </cell>
          <cell r="EX236" t="str">
            <v>105006606098</v>
          </cell>
          <cell r="EY236">
            <v>0</v>
          </cell>
        </row>
        <row r="237">
          <cell r="C237">
            <v>10085</v>
          </cell>
          <cell r="D237" t="str">
            <v>Phạm Tiến Đạt</v>
          </cell>
          <cell r="E237" t="str">
            <v>C3</v>
          </cell>
          <cell r="F237" t="str">
            <v>Công ty CP Thương mại và Xây dựng Công nghệ Xanh</v>
          </cell>
          <cell r="G237" t="str">
            <v>G</v>
          </cell>
          <cell r="H237" t="str">
            <v>Khối sản xuất và xây lắp</v>
          </cell>
          <cell r="I237" t="str">
            <v>Khối Kỹ thuật - Dự án</v>
          </cell>
          <cell r="J237" t="str">
            <v>Ban Điều hành các dự án</v>
          </cell>
          <cell r="K237" t="str">
            <v>Ban Điều hành dự án Ecohome Phúc Lợi</v>
          </cell>
          <cell r="L237" t="str">
            <v>Nhân viên điều phối vật tư</v>
          </cell>
          <cell r="M237" t="str">
            <v>C3</v>
          </cell>
          <cell r="N237">
            <v>42491</v>
          </cell>
          <cell r="O237">
            <v>42491</v>
          </cell>
          <cell r="P237" t="str">
            <v>284/2017/HĐLĐ-CNX</v>
          </cell>
          <cell r="Q237" t="str">
            <v>XĐTH</v>
          </cell>
          <cell r="R237" t="str">
            <v>3. Từ 24 đến dưới 36 tháng</v>
          </cell>
          <cell r="S237">
            <v>42856</v>
          </cell>
          <cell r="T237">
            <v>43830</v>
          </cell>
          <cell r="U237" t="str">
            <v>02</v>
          </cell>
          <cell r="V237">
            <v>-792</v>
          </cell>
          <cell r="W237" t="str">
            <v>CT</v>
          </cell>
          <cell r="X237">
            <v>0</v>
          </cell>
          <cell r="Y237">
            <v>1.4986301369863013</v>
          </cell>
          <cell r="Z237">
            <v>42917</v>
          </cell>
          <cell r="AA237">
            <v>4050000</v>
          </cell>
          <cell r="AB237">
            <v>0</v>
          </cell>
          <cell r="AC237">
            <v>0</v>
          </cell>
          <cell r="AD237">
            <v>0</v>
          </cell>
          <cell r="AE237">
            <v>4050000</v>
          </cell>
          <cell r="AF237">
            <v>8100000</v>
          </cell>
          <cell r="AG237" t="str">
            <v>Nam</v>
          </cell>
          <cell r="AH237">
            <v>32954</v>
          </cell>
          <cell r="AI237">
            <v>3</v>
          </cell>
          <cell r="AJ237" t="str">
            <v>0945119011</v>
          </cell>
          <cell r="AK237" t="str">
            <v>smile.phamtien@gmail.com</v>
          </cell>
          <cell r="AL237" t="str">
            <v>1. Chưa có</v>
          </cell>
          <cell r="AM237" t="str">
            <v>datpt@cnxgroup.vn</v>
          </cell>
          <cell r="AN237" t="str">
            <v>163076483</v>
          </cell>
          <cell r="AO237">
            <v>40528</v>
          </cell>
          <cell r="AP237" t="str">
            <v>Nam Định</v>
          </cell>
          <cell r="AQ237" t="str">
            <v>Nam Giang, Nam Trực, Nam Định</v>
          </cell>
          <cell r="AR237" t="str">
            <v>Triều Khúc, Thanh Xuân, Hà Nội</v>
          </cell>
          <cell r="AS237">
            <v>0</v>
          </cell>
          <cell r="AT237">
            <v>0</v>
          </cell>
          <cell r="AU237">
            <v>0</v>
          </cell>
          <cell r="AV237">
            <v>0</v>
          </cell>
          <cell r="AW237">
            <v>0</v>
          </cell>
          <cell r="AX237">
            <v>0</v>
          </cell>
          <cell r="AY237">
            <v>0</v>
          </cell>
          <cell r="AZ237">
            <v>0</v>
          </cell>
          <cell r="BA237">
            <v>0</v>
          </cell>
          <cell r="BB237">
            <v>0</v>
          </cell>
          <cell r="BC237">
            <v>0</v>
          </cell>
          <cell r="BD237" t="str">
            <v>Bổ sung</v>
          </cell>
          <cell r="BE237" t="str">
            <v>ĐH Giao thông vận tải</v>
          </cell>
          <cell r="BF237" t="str">
            <v>ĐH</v>
          </cell>
          <cell r="BG237" t="str">
            <v>Cơ khí</v>
          </cell>
          <cell r="BH237">
            <v>0</v>
          </cell>
          <cell r="BI237" t="str">
            <v>8361806804</v>
          </cell>
          <cell r="BJ237">
            <v>8361806804</v>
          </cell>
          <cell r="BK237">
            <v>0</v>
          </cell>
          <cell r="BL237" t="str">
            <v>0115165583</v>
          </cell>
          <cell r="BM237">
            <v>0</v>
          </cell>
          <cell r="BN237" t="str">
            <v>2. NLĐ gửi Cty</v>
          </cell>
          <cell r="BO237" t="str">
            <v>1. Đang tham gia BHXH</v>
          </cell>
          <cell r="BP237" t="str">
            <v>2015 - 07/2015: Cty TNHH Thương mại An Hòa - Nhân viên kinh doanh</v>
          </cell>
          <cell r="BQ237">
            <v>1</v>
          </cell>
          <cell r="BR237">
            <v>42491</v>
          </cell>
          <cell r="BS237">
            <v>0</v>
          </cell>
          <cell r="BT237">
            <v>1.5</v>
          </cell>
          <cell r="BU237">
            <v>2.5</v>
          </cell>
          <cell r="BV237" t="str">
            <v>01PT</v>
          </cell>
          <cell r="BW237" t="str">
            <v>01BG</v>
          </cell>
          <cell r="BX237" t="str">
            <v>01Bản sao</v>
          </cell>
          <cell r="BY237" t="str">
            <v>THIẾU</v>
          </cell>
          <cell r="BZ237" t="str">
            <v>01PTCC</v>
          </cell>
          <cell r="CA237" t="str">
            <v>01PTCC</v>
          </cell>
          <cell r="CB237" t="str">
            <v>02PTCC Bằng TNĐH Giao thông vận tải - ngành Kỹ thuật cơ khí (kèm bảng điểm)</v>
          </cell>
          <cell r="CC237">
            <v>0</v>
          </cell>
          <cell r="CD237">
            <v>0</v>
          </cell>
          <cell r="CE237">
            <v>0</v>
          </cell>
          <cell r="CF237">
            <v>0</v>
          </cell>
          <cell r="CG237">
            <v>0</v>
          </cell>
          <cell r="CH237">
            <v>42370</v>
          </cell>
          <cell r="CI237">
            <v>3800000</v>
          </cell>
          <cell r="CJ237">
            <v>0</v>
          </cell>
          <cell r="CK237">
            <v>3200000</v>
          </cell>
          <cell r="CL237">
            <v>7000000</v>
          </cell>
          <cell r="CM237">
            <v>42736</v>
          </cell>
          <cell r="CN237">
            <v>4050000</v>
          </cell>
          <cell r="CO237">
            <v>0</v>
          </cell>
          <cell r="CP237">
            <v>2950000</v>
          </cell>
          <cell r="CQ237">
            <v>7000000</v>
          </cell>
          <cell r="CR237">
            <v>42826</v>
          </cell>
          <cell r="CS237">
            <v>4050000</v>
          </cell>
          <cell r="CT237">
            <v>0</v>
          </cell>
          <cell r="CU237">
            <v>3650000</v>
          </cell>
          <cell r="CV237">
            <v>7700000</v>
          </cell>
          <cell r="CW237">
            <v>42917</v>
          </cell>
          <cell r="CX237">
            <v>4050000</v>
          </cell>
          <cell r="CY237">
            <v>0</v>
          </cell>
          <cell r="CZ237">
            <v>4050000</v>
          </cell>
          <cell r="DA237">
            <v>8100000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42163</v>
          </cell>
          <cell r="DR237" t="str">
            <v>Thủ đô</v>
          </cell>
          <cell r="DS237" t="str">
            <v>Ban Điều hành dự án Ecohome Phúc lợi</v>
          </cell>
          <cell r="DT237" t="str">
            <v>Bộ phận Tổng hợp</v>
          </cell>
          <cell r="DU237" t="str">
            <v>Nhân viên điều phối vật tư</v>
          </cell>
          <cell r="DV237">
            <v>42491</v>
          </cell>
          <cell r="DW237" t="str">
            <v>CNX</v>
          </cell>
          <cell r="DX237" t="str">
            <v>Ban Đấu thầu - Mua hàng</v>
          </cell>
          <cell r="DY237" t="str">
            <v>Bộ phận Vật tư thiết bị</v>
          </cell>
          <cell r="DZ237" t="str">
            <v>Nhân viên điều phối vật tư - Ecolife Tây Hồ</v>
          </cell>
          <cell r="EA237">
            <v>42705</v>
          </cell>
          <cell r="EB237">
            <v>0</v>
          </cell>
          <cell r="EC237" t="str">
            <v>Ban Điều hành dự án Ecohome Phúc Lợi</v>
          </cell>
          <cell r="ED237" t="str">
            <v>Bộ phận tổng hợp</v>
          </cell>
          <cell r="EE237" t="str">
            <v>Nhân viên điều phối vật tư</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42838</v>
          </cell>
          <cell r="EW237" t="str">
            <v>MỘC</v>
          </cell>
          <cell r="EX237">
            <v>101866872810</v>
          </cell>
          <cell r="EY237" t="str">
            <v>Nam Định</v>
          </cell>
        </row>
        <row r="238">
          <cell r="C238">
            <v>10100</v>
          </cell>
          <cell r="D238" t="str">
            <v>Lưu Đức Phú</v>
          </cell>
          <cell r="E238" t="str">
            <v>C3</v>
          </cell>
          <cell r="F238" t="str">
            <v>Công ty CP Thương mại và Xây dựng Công nghệ Xanh</v>
          </cell>
          <cell r="G238">
            <v>0</v>
          </cell>
          <cell r="H238" t="str">
            <v>Khối sản xuất và xây lắp</v>
          </cell>
          <cell r="I238" t="str">
            <v>Khối Kỹ thuật - Dự án</v>
          </cell>
          <cell r="J238" t="str">
            <v>Ban Điều hành các dự án</v>
          </cell>
          <cell r="K238" t="str">
            <v>Ban Điều hành dự án Ecohome Phúc Lợi</v>
          </cell>
          <cell r="L238" t="str">
            <v>Kỹ sư giám sát xây dựng</v>
          </cell>
          <cell r="M238" t="str">
            <v>C3</v>
          </cell>
          <cell r="N238">
            <v>42611</v>
          </cell>
          <cell r="O238">
            <v>42611</v>
          </cell>
          <cell r="P238" t="str">
            <v>133/2016/HĐLĐ-CNX</v>
          </cell>
          <cell r="Q238" t="str">
            <v>XĐTH</v>
          </cell>
          <cell r="R238" t="str">
            <v>2. Từ 12 đến dưới 24 tháng</v>
          </cell>
          <cell r="S238">
            <v>42672</v>
          </cell>
          <cell r="T238">
            <v>43039</v>
          </cell>
          <cell r="U238" t="str">
            <v>01</v>
          </cell>
          <cell r="V238">
            <v>-1</v>
          </cell>
          <cell r="W238" t="str">
            <v>CT</v>
          </cell>
          <cell r="X238">
            <v>0</v>
          </cell>
          <cell r="Y238">
            <v>1.1698630136986301</v>
          </cell>
          <cell r="Z238">
            <v>42826</v>
          </cell>
          <cell r="AA238">
            <v>6000000</v>
          </cell>
          <cell r="AB238">
            <v>0</v>
          </cell>
          <cell r="AC238">
            <v>0</v>
          </cell>
          <cell r="AD238">
            <v>0</v>
          </cell>
          <cell r="AE238">
            <v>6000000</v>
          </cell>
          <cell r="AF238">
            <v>12000000</v>
          </cell>
          <cell r="AG238" t="str">
            <v>Nam</v>
          </cell>
          <cell r="AH238">
            <v>30487</v>
          </cell>
          <cell r="AI238">
            <v>6</v>
          </cell>
          <cell r="AJ238" t="str">
            <v>0984423413</v>
          </cell>
          <cell r="AK238" t="str">
            <v>luuducphubhy@gmail.com</v>
          </cell>
          <cell r="AL238" t="str">
            <v>1. Chưa có</v>
          </cell>
          <cell r="AM238" t="str">
            <v>phuld@cnxgroup.vn</v>
          </cell>
          <cell r="AN238" t="str">
            <v>030083000311</v>
          </cell>
          <cell r="AO238">
            <v>42197</v>
          </cell>
          <cell r="AP238" t="str">
            <v>Cục CS ĐKQL cư trú và DLQG về dân cư</v>
          </cell>
          <cell r="AQ238" t="str">
            <v>Thanh Liệt, Thanh Trì, Hà Nội</v>
          </cell>
          <cell r="AR238" t="str">
            <v>Thanh Liệt, Thanh Trì, Hà Nội</v>
          </cell>
          <cell r="AS238" t="str">
            <v>Bùi Thị Yến</v>
          </cell>
          <cell r="AT238" t="str">
            <v>1985</v>
          </cell>
          <cell r="AU238" t="str">
            <v>Nhân viên kinh doanh</v>
          </cell>
          <cell r="AV238" t="str">
            <v>Lưu Thị Ngọc Bích</v>
          </cell>
          <cell r="AW238">
            <v>2010</v>
          </cell>
          <cell r="AX238">
            <v>0</v>
          </cell>
          <cell r="AY238">
            <v>0</v>
          </cell>
          <cell r="AZ238">
            <v>0</v>
          </cell>
          <cell r="BA238">
            <v>0</v>
          </cell>
          <cell r="BB238">
            <v>0</v>
          </cell>
          <cell r="BC238">
            <v>0</v>
          </cell>
          <cell r="BD238" t="str">
            <v>Vợ Bùi Thị Yến: 0986624468</v>
          </cell>
          <cell r="BE238" t="str">
            <v>ĐH Mỏ địa chất</v>
          </cell>
          <cell r="BF238" t="str">
            <v>ĐH</v>
          </cell>
          <cell r="BG238" t="str">
            <v>Xây dựng công trình ngầm và mỏ</v>
          </cell>
          <cell r="BH238">
            <v>0</v>
          </cell>
          <cell r="BI238">
            <v>0</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cell r="CD238">
            <v>0</v>
          </cell>
          <cell r="CE238">
            <v>0</v>
          </cell>
          <cell r="CF238">
            <v>0</v>
          </cell>
          <cell r="CG238">
            <v>0</v>
          </cell>
          <cell r="CH238">
            <v>0</v>
          </cell>
          <cell r="CI238">
            <v>0</v>
          </cell>
          <cell r="CJ238">
            <v>0</v>
          </cell>
          <cell r="CK238">
            <v>0</v>
          </cell>
          <cell r="CL238">
            <v>0</v>
          </cell>
          <cell r="CM238">
            <v>0</v>
          </cell>
          <cell r="CN238">
            <v>2.1139356044323907E-307</v>
          </cell>
          <cell r="CO238">
            <v>0</v>
          </cell>
          <cell r="CP238">
            <v>0</v>
          </cell>
          <cell r="CQ238">
            <v>0</v>
          </cell>
          <cell r="CR238">
            <v>0</v>
          </cell>
          <cell r="CS238">
            <v>0</v>
          </cell>
          <cell r="CT238">
            <v>0</v>
          </cell>
          <cell r="CU238">
            <v>0</v>
          </cell>
          <cell r="CV238">
            <v>0</v>
          </cell>
          <cell r="CW238">
            <v>0</v>
          </cell>
          <cell r="CX238">
            <v>0</v>
          </cell>
          <cell r="CY238">
            <v>0</v>
          </cell>
          <cell r="CZ238">
            <v>0</v>
          </cell>
          <cell r="DA238">
            <v>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0</v>
          </cell>
          <cell r="DR238">
            <v>0</v>
          </cell>
          <cell r="DS238">
            <v>0</v>
          </cell>
          <cell r="DT238">
            <v>0</v>
          </cell>
          <cell r="DU238">
            <v>0</v>
          </cell>
          <cell r="DV238">
            <v>0</v>
          </cell>
          <cell r="DW238">
            <v>0</v>
          </cell>
          <cell r="DX238">
            <v>0</v>
          </cell>
          <cell r="DY238">
            <v>0</v>
          </cell>
          <cell r="DZ238">
            <v>0</v>
          </cell>
          <cell r="EA238">
            <v>0</v>
          </cell>
          <cell r="EB238">
            <v>0</v>
          </cell>
          <cell r="EC238">
            <v>0</v>
          </cell>
          <cell r="ED238">
            <v>0</v>
          </cell>
          <cell r="EE238">
            <v>0</v>
          </cell>
          <cell r="EF238">
            <v>0</v>
          </cell>
          <cell r="EG238" t="str">
            <v>1. Đang tham gia BHXH</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0</v>
          </cell>
          <cell r="EW238">
            <v>0</v>
          </cell>
          <cell r="EX238">
            <v>0</v>
          </cell>
          <cell r="EY238">
            <v>0</v>
          </cell>
        </row>
        <row r="239">
          <cell r="C239">
            <v>10101</v>
          </cell>
          <cell r="D239" t="str">
            <v>Lê Viết Nhất</v>
          </cell>
          <cell r="E239" t="str">
            <v>C3</v>
          </cell>
          <cell r="F239" t="str">
            <v>Công ty CP Thương mại và Xây dựng Công nghệ Xanh</v>
          </cell>
          <cell r="G239">
            <v>0</v>
          </cell>
          <cell r="H239" t="str">
            <v>Khối sản xuất và xây lắp</v>
          </cell>
          <cell r="I239" t="str">
            <v>Khối Kỹ thuật - Dự án</v>
          </cell>
          <cell r="J239" t="str">
            <v>Ban Điều hành các dự án</v>
          </cell>
          <cell r="K239" t="str">
            <v>Ban Điều hành dự án Ecohome Phúc Lợi</v>
          </cell>
          <cell r="L239" t="str">
            <v>Kỹ sư giám sát xây dựng</v>
          </cell>
          <cell r="M239" t="str">
            <v>C3</v>
          </cell>
          <cell r="N239">
            <v>42611</v>
          </cell>
          <cell r="O239">
            <v>42611</v>
          </cell>
          <cell r="P239" t="str">
            <v>132/2016/HĐLĐ-CNX</v>
          </cell>
          <cell r="Q239" t="str">
            <v>XĐTH</v>
          </cell>
          <cell r="R239" t="str">
            <v>2. Từ 12 đến dưới 24 tháng</v>
          </cell>
          <cell r="S239">
            <v>42672</v>
          </cell>
          <cell r="T239">
            <v>43039</v>
          </cell>
          <cell r="U239" t="str">
            <v>01</v>
          </cell>
          <cell r="V239">
            <v>-1</v>
          </cell>
          <cell r="W239" t="str">
            <v>CT</v>
          </cell>
          <cell r="X239">
            <v>0</v>
          </cell>
          <cell r="Y239">
            <v>1.1698630136986301</v>
          </cell>
          <cell r="Z239">
            <v>42826</v>
          </cell>
          <cell r="AA239">
            <v>6900000</v>
          </cell>
          <cell r="AB239">
            <v>0</v>
          </cell>
          <cell r="AC239">
            <v>0</v>
          </cell>
          <cell r="AD239">
            <v>0</v>
          </cell>
          <cell r="AE239">
            <v>6900000</v>
          </cell>
          <cell r="AF239">
            <v>13800000</v>
          </cell>
          <cell r="AG239" t="str">
            <v>Nam</v>
          </cell>
          <cell r="AH239">
            <v>30855</v>
          </cell>
          <cell r="AI239">
            <v>6</v>
          </cell>
          <cell r="AJ239" t="str">
            <v>0988775626</v>
          </cell>
          <cell r="AK239" t="str">
            <v>levietnhat84@gmail.com</v>
          </cell>
          <cell r="AL239" t="str">
            <v>nhatlv@tdj.vn</v>
          </cell>
          <cell r="AM239" t="str">
            <v>nhatlv@cnxgroup.vn</v>
          </cell>
          <cell r="AN239" t="str">
            <v>135466184</v>
          </cell>
          <cell r="AO239">
            <v>39279</v>
          </cell>
          <cell r="AP239" t="str">
            <v>Vĩnh Phúc</v>
          </cell>
          <cell r="AQ239" t="str">
            <v>Thôn Văn Quán, Xã Văn Khê, Huyện Mê Linh,  Hà Nội</v>
          </cell>
          <cell r="AR239" t="str">
            <v>Số 245 đường Hoàng Mai, P. Hoàng Văn Thụ, Hoàng Mai, Hà Nội</v>
          </cell>
          <cell r="AS239" t="str">
            <v>Tạ Thị Ánh Dương</v>
          </cell>
          <cell r="AT239" t="str">
            <v>1993</v>
          </cell>
          <cell r="AU239" t="str">
            <v>Kế toán</v>
          </cell>
          <cell r="AV239" t="str">
            <v>Lê Viết Nhật</v>
          </cell>
          <cell r="AW239">
            <v>2014</v>
          </cell>
          <cell r="AX239">
            <v>0</v>
          </cell>
          <cell r="AY239">
            <v>0</v>
          </cell>
          <cell r="AZ239">
            <v>0</v>
          </cell>
          <cell r="BA239">
            <v>0</v>
          </cell>
          <cell r="BB239">
            <v>0</v>
          </cell>
          <cell r="BC239">
            <v>0</v>
          </cell>
          <cell r="BD239" t="str">
            <v>Vợ Tạ Thị Ánh Dương: 0983085335</v>
          </cell>
          <cell r="BE239" t="str">
            <v>ĐH XD</v>
          </cell>
          <cell r="BF239" t="str">
            <v>ĐH</v>
          </cell>
          <cell r="BG239" t="str">
            <v>Xây dựng dân dụng và công nghiệp</v>
          </cell>
          <cell r="BH239">
            <v>0</v>
          </cell>
          <cell r="BI239" t="str">
            <v>8117252606</v>
          </cell>
          <cell r="BJ239">
            <v>8117252606</v>
          </cell>
          <cell r="BK239">
            <v>0</v>
          </cell>
          <cell r="BL239" t="str">
            <v>0113076474</v>
          </cell>
          <cell r="BM239">
            <v>0</v>
          </cell>
          <cell r="BN239" t="str">
            <v xml:space="preserve">1. NLĐ giữ </v>
          </cell>
          <cell r="BO239" t="str">
            <v>1. Đang tham gia BHXH</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D239">
            <v>0</v>
          </cell>
          <cell r="CE239">
            <v>0</v>
          </cell>
          <cell r="CF239">
            <v>0</v>
          </cell>
          <cell r="CG239">
            <v>0</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0</v>
          </cell>
          <cell r="EW239">
            <v>0</v>
          </cell>
          <cell r="EX239">
            <v>0</v>
          </cell>
          <cell r="EY239">
            <v>0</v>
          </cell>
        </row>
        <row r="240">
          <cell r="C240">
            <v>10107</v>
          </cell>
          <cell r="D240" t="str">
            <v>Phạm Thị Thanh Hiền</v>
          </cell>
          <cell r="E240" t="str">
            <v>C3</v>
          </cell>
          <cell r="F240" t="str">
            <v>Công ty CP Thương mại và Xây dựng Công nghệ Xanh</v>
          </cell>
          <cell r="G240" t="str">
            <v>G</v>
          </cell>
          <cell r="H240" t="str">
            <v>Khối sản xuất và xây lắp</v>
          </cell>
          <cell r="I240" t="str">
            <v>Khối Kỹ thuật - Dự án</v>
          </cell>
          <cell r="J240" t="str">
            <v>Ban Điều hành các dự án</v>
          </cell>
          <cell r="K240" t="str">
            <v>Ban Điều hành dự án Ecohome Phúc Lợi</v>
          </cell>
          <cell r="L240" t="str">
            <v>Nhân viên bếp + tạp vụ</v>
          </cell>
          <cell r="M240" t="str">
            <v>C3</v>
          </cell>
          <cell r="N240">
            <v>42702</v>
          </cell>
          <cell r="O240">
            <v>42702</v>
          </cell>
          <cell r="P240" t="str">
            <v>333/2017/HĐMV-CNX</v>
          </cell>
          <cell r="Q240" t="str">
            <v>HĐMV</v>
          </cell>
          <cell r="R240" t="str">
            <v>6. Dưới 3 tháng</v>
          </cell>
          <cell r="S240">
            <v>42975</v>
          </cell>
          <cell r="T240">
            <v>43100</v>
          </cell>
          <cell r="U240" t="str">
            <v>02</v>
          </cell>
          <cell r="V240">
            <v>-62</v>
          </cell>
          <cell r="W240" t="str">
            <v>MV</v>
          </cell>
          <cell r="X240">
            <v>0</v>
          </cell>
          <cell r="Y240">
            <v>0.92054794520547945</v>
          </cell>
          <cell r="Z240">
            <v>42736</v>
          </cell>
          <cell r="AA240">
            <v>4050000</v>
          </cell>
          <cell r="AB240">
            <v>0</v>
          </cell>
          <cell r="AC240">
            <v>0</v>
          </cell>
          <cell r="AD240">
            <v>0</v>
          </cell>
          <cell r="AE240">
            <v>950000</v>
          </cell>
          <cell r="AF240">
            <v>5000000</v>
          </cell>
          <cell r="AG240" t="str">
            <v>Nữ</v>
          </cell>
          <cell r="AH240">
            <v>28107</v>
          </cell>
          <cell r="AI240">
            <v>12</v>
          </cell>
          <cell r="AJ240" t="str">
            <v>0966962738</v>
          </cell>
          <cell r="AK240" t="str">
            <v>không có</v>
          </cell>
          <cell r="AL240" t="str">
            <v>0. Không sử dụng</v>
          </cell>
          <cell r="AM240" t="str">
            <v>0. Không sử dụng</v>
          </cell>
          <cell r="AN240" t="str">
            <v>001176008861</v>
          </cell>
          <cell r="AO240">
            <v>42467</v>
          </cell>
          <cell r="AP240" t="str">
            <v>Hà Nội</v>
          </cell>
          <cell r="AQ240" t="str">
            <v>70 Nguyễn Hữu Huân, Phường Lý Thái Tổ, Quận Hoàn Kiếm, Hà Nội</v>
          </cell>
          <cell r="AR240" t="str">
            <v>70 Nguyễn Hữu Huân, Phường Lý Thái Tổ, Quận Hoàn Kiếm, Hà Nội</v>
          </cell>
          <cell r="AS240" t="str">
            <v>Bùi Xuân Hiến</v>
          </cell>
          <cell r="AT240">
            <v>1974</v>
          </cell>
          <cell r="AU240">
            <v>0</v>
          </cell>
          <cell r="AV240" t="str">
            <v>Bùi Xuân Anh</v>
          </cell>
          <cell r="AW240" t="str">
            <v>2002</v>
          </cell>
          <cell r="AX240" t="str">
            <v>Bùi Nhật Minh</v>
          </cell>
          <cell r="AY240" t="str">
            <v>2009</v>
          </cell>
          <cell r="AZ240">
            <v>0</v>
          </cell>
          <cell r="BA240">
            <v>0</v>
          </cell>
          <cell r="BB240">
            <v>0</v>
          </cell>
          <cell r="BC240">
            <v>0</v>
          </cell>
          <cell r="BD240" t="str">
            <v>Bổ sung</v>
          </cell>
          <cell r="BE240" t="str">
            <v>ĐH Thương mại</v>
          </cell>
          <cell r="BF240" t="str">
            <v>ĐH</v>
          </cell>
          <cell r="BG240">
            <v>0</v>
          </cell>
          <cell r="BH240" t="str">
            <v>Không có</v>
          </cell>
          <cell r="BI240" t="str">
            <v>1. Chưa có</v>
          </cell>
          <cell r="BJ240">
            <v>0</v>
          </cell>
          <cell r="BK240">
            <v>0</v>
          </cell>
          <cell r="BL240" t="str">
            <v>Chưa cung cấp</v>
          </cell>
          <cell r="BM240">
            <v>0</v>
          </cell>
          <cell r="BN240">
            <v>0</v>
          </cell>
          <cell r="BO240" t="str">
            <v>4. Quá tuổi</v>
          </cell>
          <cell r="BP240" t="str">
            <v>Chưa cung cấp</v>
          </cell>
          <cell r="BQ240">
            <v>0</v>
          </cell>
          <cell r="BR240">
            <v>42702</v>
          </cell>
          <cell r="BS240">
            <v>0</v>
          </cell>
          <cell r="BT240">
            <v>0.92</v>
          </cell>
          <cell r="BU240">
            <v>0.92</v>
          </cell>
          <cell r="BV240">
            <v>0</v>
          </cell>
          <cell r="BW240" t="str">
            <v>01BG</v>
          </cell>
          <cell r="BX240" t="str">
            <v>01PTCC</v>
          </cell>
          <cell r="BY240" t="str">
            <v>01PTCC</v>
          </cell>
          <cell r="BZ240" t="str">
            <v>01PTCC</v>
          </cell>
          <cell r="CA240">
            <v>0</v>
          </cell>
          <cell r="CB240" t="str">
            <v>01PTCC Bằng TN Đại học Thương mại (Hệ tại chức) - ngành Quản trị kinh doanh</v>
          </cell>
          <cell r="CC240">
            <v>0</v>
          </cell>
          <cell r="CD240">
            <v>0</v>
          </cell>
          <cell r="CE240">
            <v>0</v>
          </cell>
          <cell r="CF240">
            <v>0</v>
          </cell>
          <cell r="CG240" t="str">
            <v>THIẾU</v>
          </cell>
          <cell r="CH240">
            <v>42702</v>
          </cell>
          <cell r="CI240">
            <v>3800000</v>
          </cell>
          <cell r="CJ240">
            <v>0</v>
          </cell>
          <cell r="CK240">
            <v>1200000</v>
          </cell>
          <cell r="CL240">
            <v>5000000</v>
          </cell>
          <cell r="CM240">
            <v>42736</v>
          </cell>
          <cell r="CN240">
            <v>4050000</v>
          </cell>
          <cell r="CO240">
            <v>0</v>
          </cell>
          <cell r="CP240">
            <v>950000</v>
          </cell>
          <cell r="CQ240">
            <v>5000000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42702</v>
          </cell>
          <cell r="DR240">
            <v>0</v>
          </cell>
          <cell r="DS240">
            <v>0</v>
          </cell>
          <cell r="DT240" t="str">
            <v>Phòng Hành chính</v>
          </cell>
          <cell r="DU240" t="str">
            <v>Nhân viên phụ bếp</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42744</v>
          </cell>
          <cell r="EW240" t="str">
            <v>Không thuộc đối tượng tham gia</v>
          </cell>
          <cell r="EX240">
            <v>100003789047</v>
          </cell>
          <cell r="EY240">
            <v>0</v>
          </cell>
        </row>
        <row r="241">
          <cell r="C241">
            <v>10118</v>
          </cell>
          <cell r="D241" t="str">
            <v>Lê Đức Thái</v>
          </cell>
          <cell r="E241" t="str">
            <v>C3</v>
          </cell>
          <cell r="F241" t="str">
            <v>Công ty CP Thương mại và Xây dựng Công nghệ Xanh</v>
          </cell>
          <cell r="G241">
            <v>0</v>
          </cell>
          <cell r="H241" t="str">
            <v>Khối sản xuất và xây lắp</v>
          </cell>
          <cell r="I241" t="str">
            <v>Khối Kỹ thuật - Dự án</v>
          </cell>
          <cell r="J241" t="str">
            <v>Ban Điều hành các dự án</v>
          </cell>
          <cell r="K241" t="str">
            <v>Ban Điều hành dự án Ecohome Phúc Lợi</v>
          </cell>
          <cell r="L241" t="str">
            <v>Nhân viên hồ sơ</v>
          </cell>
          <cell r="M241" t="str">
            <v>C3</v>
          </cell>
          <cell r="N241">
            <v>42842</v>
          </cell>
          <cell r="O241">
            <v>42842</v>
          </cell>
          <cell r="P241" t="str">
            <v>363/2017/HĐLĐ-CNX</v>
          </cell>
          <cell r="Q241" t="str">
            <v>XĐTH</v>
          </cell>
          <cell r="R241" t="str">
            <v>2. Từ 12 đến dưới 24 tháng</v>
          </cell>
          <cell r="S241">
            <v>42903</v>
          </cell>
          <cell r="T241">
            <v>43267</v>
          </cell>
          <cell r="U241" t="str">
            <v>01</v>
          </cell>
          <cell r="V241">
            <v>-229</v>
          </cell>
          <cell r="W241" t="str">
            <v>CT</v>
          </cell>
          <cell r="X241">
            <v>0</v>
          </cell>
          <cell r="Y241">
            <v>0.53698630136986303</v>
          </cell>
          <cell r="Z241">
            <v>42842</v>
          </cell>
          <cell r="AA241">
            <v>6000000</v>
          </cell>
          <cell r="AB241">
            <v>0</v>
          </cell>
          <cell r="AC241">
            <v>0</v>
          </cell>
          <cell r="AD241">
            <v>0</v>
          </cell>
          <cell r="AE241">
            <v>6000000</v>
          </cell>
          <cell r="AF241">
            <v>12000000</v>
          </cell>
          <cell r="AG241" t="str">
            <v>Nam</v>
          </cell>
          <cell r="AH241">
            <v>32063</v>
          </cell>
          <cell r="AI241">
            <v>10</v>
          </cell>
          <cell r="AJ241" t="str">
            <v>0976229335</v>
          </cell>
          <cell r="AK241" t="str">
            <v>lethai1310@gmail.com</v>
          </cell>
          <cell r="AL241" t="str">
            <v>thaild@tdj.vn</v>
          </cell>
          <cell r="AM241" t="str">
            <v>thaild@cnxgroup.vn</v>
          </cell>
          <cell r="AN241" t="str">
            <v>037087000085</v>
          </cell>
          <cell r="AO241">
            <v>42270</v>
          </cell>
          <cell r="AP241" t="str">
            <v>Cục CS ĐKQL cư trú và DLQG về dân cư</v>
          </cell>
          <cell r="AQ241" t="str">
            <v>Tổ 21, Mai Dịch, Cầu Giấy, Hà Nội</v>
          </cell>
          <cell r="AR241" t="str">
            <v>Số nhà 02 Ngách 5/299 Ngõ 299 Đường Đại Mỗ, Nam Từ Liêm, Hà Nội</v>
          </cell>
          <cell r="AS241" t="str">
            <v>Bùi Thị Lan Anh</v>
          </cell>
          <cell r="AT241" t="str">
            <v>1991</v>
          </cell>
          <cell r="AU241" t="str">
            <v>Kế toán</v>
          </cell>
          <cell r="AV241" t="str">
            <v>Lê Khánh Chi</v>
          </cell>
          <cell r="AW241">
            <v>2016</v>
          </cell>
          <cell r="AX241">
            <v>0</v>
          </cell>
          <cell r="AY241">
            <v>0</v>
          </cell>
          <cell r="AZ241">
            <v>0</v>
          </cell>
          <cell r="BA241">
            <v>0</v>
          </cell>
          <cell r="BB241">
            <v>0</v>
          </cell>
          <cell r="BC241">
            <v>0</v>
          </cell>
          <cell r="BD241" t="str">
            <v>Vợ Bùi Thị Lan Anh: 0977283647</v>
          </cell>
          <cell r="BE241">
            <v>0</v>
          </cell>
          <cell r="BF241">
            <v>0</v>
          </cell>
          <cell r="BG241">
            <v>0</v>
          </cell>
          <cell r="BH241">
            <v>0</v>
          </cell>
          <cell r="BI241">
            <v>0</v>
          </cell>
          <cell r="BJ241">
            <v>0</v>
          </cell>
          <cell r="BK241">
            <v>0</v>
          </cell>
          <cell r="BL241">
            <v>0</v>
          </cell>
          <cell r="BM241">
            <v>0</v>
          </cell>
          <cell r="BN241">
            <v>0</v>
          </cell>
          <cell r="BO241">
            <v>0</v>
          </cell>
          <cell r="BP241">
            <v>0</v>
          </cell>
          <cell r="BQ241">
            <v>0</v>
          </cell>
          <cell r="BR241">
            <v>0</v>
          </cell>
          <cell r="BS241">
            <v>0</v>
          </cell>
          <cell r="BT241">
            <v>0</v>
          </cell>
          <cell r="BU241">
            <v>0</v>
          </cell>
          <cell r="BV241">
            <v>0</v>
          </cell>
          <cell r="BW241">
            <v>0</v>
          </cell>
          <cell r="BX241">
            <v>0</v>
          </cell>
          <cell r="BY241">
            <v>0</v>
          </cell>
          <cell r="BZ241">
            <v>0</v>
          </cell>
          <cell r="CA241">
            <v>0</v>
          </cell>
          <cell r="CB241">
            <v>0</v>
          </cell>
          <cell r="CC241">
            <v>0</v>
          </cell>
          <cell r="CD241">
            <v>0</v>
          </cell>
          <cell r="CE241">
            <v>0</v>
          </cell>
          <cell r="CF241">
            <v>0</v>
          </cell>
          <cell r="CG241">
            <v>0</v>
          </cell>
          <cell r="CH241">
            <v>0</v>
          </cell>
          <cell r="CI241">
            <v>0</v>
          </cell>
          <cell r="CJ241">
            <v>0</v>
          </cell>
          <cell r="CK241">
            <v>0</v>
          </cell>
          <cell r="CL241">
            <v>0</v>
          </cell>
          <cell r="CM241">
            <v>0</v>
          </cell>
          <cell r="CN241">
            <v>0</v>
          </cell>
          <cell r="CO241">
            <v>0</v>
          </cell>
          <cell r="CP241">
            <v>0</v>
          </cell>
          <cell r="CQ241">
            <v>1.7801025475798412E-306</v>
          </cell>
          <cell r="CR241">
            <v>0</v>
          </cell>
          <cell r="CS241">
            <v>0</v>
          </cell>
          <cell r="CT241">
            <v>0</v>
          </cell>
          <cell r="CU241">
            <v>1.7801025477065873E-306</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2.6701429560238328E-307</v>
          </cell>
          <cell r="DL241">
            <v>0</v>
          </cell>
          <cell r="DM241">
            <v>0</v>
          </cell>
          <cell r="DN241">
            <v>0</v>
          </cell>
          <cell r="DO241">
            <v>0</v>
          </cell>
          <cell r="DP241">
            <v>0</v>
          </cell>
          <cell r="DQ241">
            <v>0</v>
          </cell>
          <cell r="DR241">
            <v>0</v>
          </cell>
          <cell r="DS241">
            <v>0</v>
          </cell>
          <cell r="DT241">
            <v>0</v>
          </cell>
          <cell r="DU241">
            <v>0</v>
          </cell>
          <cell r="DV241">
            <v>0</v>
          </cell>
          <cell r="DW241">
            <v>0</v>
          </cell>
          <cell r="DX241">
            <v>0</v>
          </cell>
          <cell r="DY241">
            <v>0</v>
          </cell>
          <cell r="DZ241">
            <v>0</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t="e">
            <v>#NULL!</v>
          </cell>
          <cell r="ES241">
            <v>0</v>
          </cell>
          <cell r="ET241">
            <v>0</v>
          </cell>
          <cell r="EU241">
            <v>0</v>
          </cell>
          <cell r="EV241">
            <v>0</v>
          </cell>
          <cell r="EW241">
            <v>0</v>
          </cell>
          <cell r="EX241">
            <v>0</v>
          </cell>
          <cell r="EY241">
            <v>0</v>
          </cell>
        </row>
        <row r="242">
          <cell r="C242">
            <v>10128</v>
          </cell>
          <cell r="D242" t="str">
            <v>Hoàng Tùng</v>
          </cell>
          <cell r="E242" t="str">
            <v>C3</v>
          </cell>
          <cell r="F242" t="str">
            <v>Công ty CP Thương mại và Xây dựng Công nghệ Xanh</v>
          </cell>
          <cell r="G242" t="str">
            <v>A</v>
          </cell>
          <cell r="H242" t="str">
            <v>Khối sản xuất và xây lắp</v>
          </cell>
          <cell r="I242" t="str">
            <v>Khối Kỹ thuật - Dự án</v>
          </cell>
          <cell r="J242" t="str">
            <v>Ban Điều hành các dự án</v>
          </cell>
          <cell r="K242" t="str">
            <v>Ban Điều hành dự án Ecohome Phúc Lợi</v>
          </cell>
          <cell r="L242" t="str">
            <v>Kỹ sư Quản lý chất lượng M&amp;E</v>
          </cell>
          <cell r="M242" t="str">
            <v>C3</v>
          </cell>
          <cell r="N242">
            <v>42144</v>
          </cell>
          <cell r="O242">
            <v>42916</v>
          </cell>
          <cell r="P242" t="str">
            <v>381/2017/HĐLĐ-CNX</v>
          </cell>
          <cell r="Q242" t="str">
            <v>XĐTH</v>
          </cell>
          <cell r="R242" t="str">
            <v>3. Từ 24 đến dưới 36 tháng</v>
          </cell>
          <cell r="S242">
            <v>42916</v>
          </cell>
          <cell r="T242">
            <v>43646</v>
          </cell>
          <cell r="U242" t="str">
            <v>02</v>
          </cell>
          <cell r="V242">
            <v>-608</v>
          </cell>
          <cell r="W242" t="str">
            <v>CT</v>
          </cell>
          <cell r="X242">
            <v>0</v>
          </cell>
          <cell r="Y242">
            <v>0.33424657534246577</v>
          </cell>
          <cell r="Z242">
            <v>42826</v>
          </cell>
          <cell r="AA242">
            <v>6600000</v>
          </cell>
          <cell r="AB242">
            <v>0</v>
          </cell>
          <cell r="AC242">
            <v>0</v>
          </cell>
          <cell r="AD242">
            <v>0</v>
          </cell>
          <cell r="AE242">
            <v>6600000</v>
          </cell>
          <cell r="AF242">
            <v>13200000</v>
          </cell>
          <cell r="AG242" t="str">
            <v>Nam</v>
          </cell>
          <cell r="AH242">
            <v>28322</v>
          </cell>
          <cell r="AI242">
            <v>7</v>
          </cell>
          <cell r="AJ242" t="str">
            <v>0996933999</v>
          </cell>
          <cell r="AK242" t="str">
            <v>tungh77@gmail.com</v>
          </cell>
          <cell r="AL242" t="str">
            <v>1. Chưa có</v>
          </cell>
          <cell r="AM242" t="str">
            <v>tungh@cnxgroup.vn</v>
          </cell>
          <cell r="AN242" t="str">
            <v>013214093</v>
          </cell>
          <cell r="AO242">
            <v>39991</v>
          </cell>
          <cell r="AP242" t="str">
            <v>Hà Nội</v>
          </cell>
          <cell r="AQ242" t="str">
            <v>P206, nhà CT4 KĐT Đặng Xá Gia Lâm, Hà Nội</v>
          </cell>
          <cell r="AR242" t="str">
            <v>P206, nhà CT4 KĐT Đặng Xá Gia Lâm, Hà Nội</v>
          </cell>
          <cell r="AS242" t="str">
            <v>Nguyễn Thị Ngọ</v>
          </cell>
          <cell r="AT242" t="str">
            <v>1987</v>
          </cell>
          <cell r="AU242" t="str">
            <v>Giáo viên</v>
          </cell>
          <cell r="AV242" t="str">
            <v>Hoàng Anh Đức</v>
          </cell>
          <cell r="AW242" t="str">
            <v>2010</v>
          </cell>
          <cell r="AX242" t="str">
            <v>Hoàng Yến Thanh</v>
          </cell>
          <cell r="AY242" t="str">
            <v>2012</v>
          </cell>
          <cell r="AZ242">
            <v>0</v>
          </cell>
          <cell r="BA242">
            <v>0</v>
          </cell>
          <cell r="BB242">
            <v>0</v>
          </cell>
          <cell r="BC242">
            <v>0</v>
          </cell>
          <cell r="BD242" t="str">
            <v>0973972470</v>
          </cell>
          <cell r="BE242" t="str">
            <v>ĐH Bách Khoa HN: tự động hóa các xí nghiệp công nghiệp</v>
          </cell>
          <cell r="BF242" t="str">
            <v>ĐH</v>
          </cell>
          <cell r="BG242">
            <v>0</v>
          </cell>
          <cell r="BH242" t="str">
            <v>1. Chứng chỉ hành nghề giám sát thi công xây dựng đến ngày 30/06/2020</v>
          </cell>
          <cell r="BI242">
            <v>8331046585</v>
          </cell>
          <cell r="BJ242">
            <v>8331046585</v>
          </cell>
          <cell r="BK242">
            <v>2</v>
          </cell>
          <cell r="BL242" t="str">
            <v>8705002433</v>
          </cell>
          <cell r="BM242">
            <v>0</v>
          </cell>
          <cell r="BN242" t="str">
            <v xml:space="preserve">1. NLĐ giữ </v>
          </cell>
          <cell r="BO242" t="str">
            <v>1. Đang tham gia BHXH</v>
          </cell>
          <cell r="BP242">
            <v>0</v>
          </cell>
          <cell r="BQ242">
            <v>0</v>
          </cell>
          <cell r="BR242">
            <v>0</v>
          </cell>
          <cell r="BS242">
            <v>0</v>
          </cell>
          <cell r="BT242">
            <v>0</v>
          </cell>
          <cell r="BU242">
            <v>0</v>
          </cell>
          <cell r="BV242">
            <v>0</v>
          </cell>
          <cell r="BW242">
            <v>0</v>
          </cell>
          <cell r="BX242">
            <v>0</v>
          </cell>
          <cell r="BY242">
            <v>0</v>
          </cell>
          <cell r="BZ242">
            <v>0</v>
          </cell>
          <cell r="CA242">
            <v>0</v>
          </cell>
          <cell r="CB242">
            <v>8.0660285514894272E-308</v>
          </cell>
          <cell r="CC242">
            <v>0</v>
          </cell>
          <cell r="CD242">
            <v>0</v>
          </cell>
          <cell r="CE242">
            <v>0</v>
          </cell>
          <cell r="CF242">
            <v>0</v>
          </cell>
          <cell r="CG242">
            <v>0</v>
          </cell>
          <cell r="CH242">
            <v>0</v>
          </cell>
          <cell r="CI242">
            <v>0</v>
          </cell>
          <cell r="CJ242">
            <v>0</v>
          </cell>
          <cell r="CK242">
            <v>0</v>
          </cell>
          <cell r="CL242">
            <v>0</v>
          </cell>
          <cell r="CM242">
            <v>0</v>
          </cell>
          <cell r="CN242">
            <v>0</v>
          </cell>
          <cell r="CO242">
            <v>0</v>
          </cell>
          <cell r="CP242">
            <v>0</v>
          </cell>
          <cell r="CQ242">
            <v>0</v>
          </cell>
          <cell r="CR242">
            <v>0</v>
          </cell>
          <cell r="CS242">
            <v>0</v>
          </cell>
          <cell r="CT242">
            <v>0</v>
          </cell>
          <cell r="CU242">
            <v>0</v>
          </cell>
          <cell r="CV242">
            <v>0</v>
          </cell>
          <cell r="CW242">
            <v>0</v>
          </cell>
          <cell r="CX242">
            <v>0</v>
          </cell>
          <cell r="CY242">
            <v>0</v>
          </cell>
          <cell r="CZ242">
            <v>0</v>
          </cell>
          <cell r="DA242">
            <v>0</v>
          </cell>
          <cell r="DB242">
            <v>4.4505848552785438E-308</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0</v>
          </cell>
          <cell r="DR242">
            <v>0</v>
          </cell>
          <cell r="DS242">
            <v>0</v>
          </cell>
          <cell r="DT242">
            <v>0</v>
          </cell>
          <cell r="DU242">
            <v>0</v>
          </cell>
          <cell r="DV242">
            <v>0</v>
          </cell>
          <cell r="DW242">
            <v>0</v>
          </cell>
          <cell r="DX242">
            <v>0</v>
          </cell>
          <cell r="DY242">
            <v>0</v>
          </cell>
          <cell r="DZ242">
            <v>0</v>
          </cell>
          <cell r="EA242">
            <v>0</v>
          </cell>
          <cell r="EB242">
            <v>0</v>
          </cell>
          <cell r="EC242">
            <v>0</v>
          </cell>
          <cell r="ED242" t="str">
            <v xml:space="preserve">01Bản sao </v>
          </cell>
          <cell r="EE242" t="str">
            <v>THIẾU</v>
          </cell>
          <cell r="EF242" t="str">
            <v>THIẾU</v>
          </cell>
          <cell r="EG242" t="str">
            <v>01BG</v>
          </cell>
          <cell r="EH242" t="str">
            <v>01PTCC Bằng TN ĐH Xây dựng - ngành Điện khí hóa và cung cấp điện.</v>
          </cell>
          <cell r="EI242" t="str">
            <v>01PTCC Chứng chỉ hành nghề Giám sát XD - có giá trị đến ngày 30/06/2020</v>
          </cell>
          <cell r="EJ242">
            <v>0</v>
          </cell>
          <cell r="EK242">
            <v>0</v>
          </cell>
          <cell r="EL242">
            <v>0</v>
          </cell>
          <cell r="EM242" t="str">
            <v>THIẾU</v>
          </cell>
          <cell r="EN242">
            <v>42134</v>
          </cell>
          <cell r="EO242">
            <v>3800000</v>
          </cell>
          <cell r="EP242">
            <v>0</v>
          </cell>
          <cell r="EQ242">
            <v>6900000</v>
          </cell>
          <cell r="ER242">
            <v>10700000</v>
          </cell>
          <cell r="ES242">
            <v>42491</v>
          </cell>
          <cell r="ET242">
            <v>3800000</v>
          </cell>
          <cell r="EU242">
            <v>0</v>
          </cell>
          <cell r="EV242">
            <v>8200000</v>
          </cell>
          <cell r="EW242">
            <v>12000000</v>
          </cell>
          <cell r="EX242">
            <v>42736</v>
          </cell>
          <cell r="EY242">
            <v>4050000</v>
          </cell>
        </row>
        <row r="243">
          <cell r="C243">
            <v>10130</v>
          </cell>
          <cell r="D243" t="str">
            <v>Mai Thanh Hòa</v>
          </cell>
          <cell r="E243" t="str">
            <v>C3</v>
          </cell>
          <cell r="F243" t="str">
            <v>Công ty CP Thương mại và Xây dựng Công nghệ Xanh</v>
          </cell>
          <cell r="G243">
            <v>0</v>
          </cell>
          <cell r="H243" t="str">
            <v>Khối sản xuất và xây lắp</v>
          </cell>
          <cell r="I243" t="str">
            <v>Khối Kỹ thuật - Dự án</v>
          </cell>
          <cell r="J243" t="str">
            <v>Ban Điều hành các dự án</v>
          </cell>
          <cell r="K243" t="str">
            <v>Ban Điều hành dự án Ecolife Capitol</v>
          </cell>
          <cell r="L243" t="str">
            <v>Kỹ sư giám sát xây dựng</v>
          </cell>
          <cell r="M243" t="str">
            <v>C3</v>
          </cell>
          <cell r="N243">
            <v>41716</v>
          </cell>
          <cell r="O243">
            <v>42887</v>
          </cell>
          <cell r="P243" t="str">
            <v>383/2017/HĐLĐ-CNX</v>
          </cell>
          <cell r="Q243" t="str">
            <v>XĐTH</v>
          </cell>
          <cell r="R243" t="str">
            <v>4. 36 tháng</v>
          </cell>
          <cell r="S243">
            <v>42887</v>
          </cell>
          <cell r="T243">
            <v>43373</v>
          </cell>
          <cell r="U243" t="str">
            <v>02</v>
          </cell>
          <cell r="V243">
            <v>-335</v>
          </cell>
          <cell r="W243" t="str">
            <v>CT</v>
          </cell>
          <cell r="X243">
            <v>0</v>
          </cell>
          <cell r="Y243">
            <v>0.41369863013698632</v>
          </cell>
          <cell r="Z243">
            <v>42826</v>
          </cell>
          <cell r="AA243">
            <v>6500000</v>
          </cell>
          <cell r="AB243">
            <v>0</v>
          </cell>
          <cell r="AC243">
            <v>0</v>
          </cell>
          <cell r="AD243">
            <v>0</v>
          </cell>
          <cell r="AE243">
            <v>6500000</v>
          </cell>
          <cell r="AF243">
            <v>13000000</v>
          </cell>
          <cell r="AG243" t="str">
            <v>Nam</v>
          </cell>
          <cell r="AH243">
            <v>29474</v>
          </cell>
          <cell r="AI243">
            <v>9</v>
          </cell>
          <cell r="AJ243" t="str">
            <v>0916600980</v>
          </cell>
          <cell r="AK243" t="str">
            <v>hoa198088@gmail.com</v>
          </cell>
          <cell r="AL243" t="str">
            <v>hoamt@tdj.vn</v>
          </cell>
          <cell r="AM243" t="str">
            <v>hoamt@cnxgroup.vn</v>
          </cell>
          <cell r="AN243" t="str">
            <v>013082465</v>
          </cell>
          <cell r="AO243">
            <v>39583</v>
          </cell>
          <cell r="AP243" t="str">
            <v>Hà Nội</v>
          </cell>
          <cell r="AQ243" t="str">
            <v>P107 Tập thể Bộ thủy sản - Ngọc Khánh, Ba Đình, Hà Nội</v>
          </cell>
          <cell r="AR243" t="str">
            <v>P107 Tập thể Bộ thủy sản - Ngọc Khánh, Ba Đình, Hà Nội</v>
          </cell>
          <cell r="AS243" t="str">
            <v>Nguyễn Thu Trang</v>
          </cell>
          <cell r="AT243">
            <v>1981</v>
          </cell>
          <cell r="AU243" t="str">
            <v>Nhân viên bưu điện</v>
          </cell>
          <cell r="AV243" t="str">
            <v>Mai Chí Thành</v>
          </cell>
          <cell r="AW243">
            <v>2007</v>
          </cell>
          <cell r="AX243" t="str">
            <v>Mai Chí Khánh</v>
          </cell>
          <cell r="AY243">
            <v>2009</v>
          </cell>
          <cell r="AZ243">
            <v>0</v>
          </cell>
          <cell r="BA243">
            <v>0</v>
          </cell>
          <cell r="BB243">
            <v>0</v>
          </cell>
          <cell r="BC243">
            <v>0</v>
          </cell>
          <cell r="BD243" t="str">
            <v>Nguyễn Thu Trang: 0912730634</v>
          </cell>
          <cell r="BE243" t="str">
            <v>ĐH kiến trúc HN: XD dân dụng công nghiệp</v>
          </cell>
          <cell r="BF243" t="str">
            <v>ĐH</v>
          </cell>
          <cell r="BG243">
            <v>0</v>
          </cell>
          <cell r="BH243" t="str">
            <v>1. Chứng nhận được phép hành nghề hoạt động xây dựng đên ngày 05/04/2019_x005F_x005F_x005F_x005F_x005F_x005F_x005F_x000D__x005F_x005F_x005F_x000D__x005F_x000D__x000D_
2.Chứng chỉ bồi dưỡng quản lý dự án đầu tư và nghiệp vụ đấu thầu</v>
          </cell>
          <cell r="BI243" t="str">
            <v>8045194487</v>
          </cell>
          <cell r="BJ243">
            <v>8045194487</v>
          </cell>
          <cell r="BK243">
            <v>0</v>
          </cell>
          <cell r="BL243" t="str">
            <v>0109081840</v>
          </cell>
          <cell r="BM243">
            <v>0</v>
          </cell>
          <cell r="BN243" t="str">
            <v xml:space="preserve">1. NLĐ giữ </v>
          </cell>
          <cell r="BO243" t="str">
            <v>1. Đang tham gia BHXH</v>
          </cell>
          <cell r="BP243">
            <v>0</v>
          </cell>
          <cell r="BQ243">
            <v>0</v>
          </cell>
          <cell r="BR243">
            <v>0</v>
          </cell>
          <cell r="BS243">
            <v>0</v>
          </cell>
          <cell r="BT243">
            <v>0</v>
          </cell>
          <cell r="BU243">
            <v>0</v>
          </cell>
          <cell r="BV243">
            <v>0</v>
          </cell>
          <cell r="BW243">
            <v>0</v>
          </cell>
          <cell r="BX243">
            <v>0</v>
          </cell>
          <cell r="BY243">
            <v>0</v>
          </cell>
          <cell r="BZ243">
            <v>0</v>
          </cell>
          <cell r="CA243">
            <v>0</v>
          </cell>
          <cell r="CB243">
            <v>0</v>
          </cell>
          <cell r="CC243">
            <v>0</v>
          </cell>
          <cell r="CD243">
            <v>0</v>
          </cell>
          <cell r="CE243">
            <v>0</v>
          </cell>
          <cell r="CF243">
            <v>0</v>
          </cell>
          <cell r="CG243">
            <v>0</v>
          </cell>
          <cell r="CH243">
            <v>0</v>
          </cell>
          <cell r="CI243">
            <v>0</v>
          </cell>
          <cell r="CJ243">
            <v>0</v>
          </cell>
          <cell r="CK243">
            <v>0</v>
          </cell>
          <cell r="CL243">
            <v>0</v>
          </cell>
          <cell r="CM243">
            <v>0</v>
          </cell>
          <cell r="CN243">
            <v>0</v>
          </cell>
          <cell r="CO243">
            <v>0</v>
          </cell>
          <cell r="CP243">
            <v>0</v>
          </cell>
          <cell r="CQ243">
            <v>0</v>
          </cell>
          <cell r="CR243">
            <v>0</v>
          </cell>
          <cell r="CS243">
            <v>0</v>
          </cell>
          <cell r="CT243">
            <v>0</v>
          </cell>
          <cell r="CU243">
            <v>0</v>
          </cell>
          <cell r="CV243">
            <v>0</v>
          </cell>
          <cell r="CW243">
            <v>0</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0</v>
          </cell>
          <cell r="DR243">
            <v>0</v>
          </cell>
          <cell r="DS243">
            <v>0</v>
          </cell>
          <cell r="DT243">
            <v>0</v>
          </cell>
          <cell r="DU243">
            <v>0</v>
          </cell>
          <cell r="DV243">
            <v>0</v>
          </cell>
          <cell r="DW243">
            <v>0</v>
          </cell>
          <cell r="DX243">
            <v>3.3039704552006786E-304</v>
          </cell>
          <cell r="DY243">
            <v>0</v>
          </cell>
          <cell r="DZ243">
            <v>0</v>
          </cell>
          <cell r="EA243">
            <v>9</v>
          </cell>
          <cell r="EB243">
            <v>41716</v>
          </cell>
          <cell r="EC243">
            <v>0</v>
          </cell>
          <cell r="ED243">
            <v>3.62</v>
          </cell>
          <cell r="EE243">
            <v>12.620000000000001</v>
          </cell>
          <cell r="EF243" t="str">
            <v>THIẾU</v>
          </cell>
          <cell r="EG243" t="str">
            <v>01PT</v>
          </cell>
          <cell r="EH243" t="str">
            <v>THIẾU</v>
          </cell>
          <cell r="EI243" t="str">
            <v>THIẾU</v>
          </cell>
          <cell r="EJ243" t="str">
            <v>THIẾU</v>
          </cell>
          <cell r="EK243" t="str">
            <v>THIẾU</v>
          </cell>
          <cell r="EL243" t="str">
            <v>01PTCC Bằng TNĐH Kiến trúc ngành xây dựng dân dụng công nghiệp</v>
          </cell>
          <cell r="EM243">
            <v>0</v>
          </cell>
          <cell r="EN243" t="str">
            <v>01PTCC Chứng chỉ cấp phép hành nghề hoạt động xây dựng đến ngày 05/04/2019</v>
          </cell>
          <cell r="EO243" t="str">
            <v>01PTCC Chứng chỉ bồi dưỡng nghiệp vụ quản lý dự án đầu tư và nghiệp vụ đấu thầu</v>
          </cell>
          <cell r="EP243">
            <v>0</v>
          </cell>
          <cell r="EQ243" t="str">
            <v>THIẾU</v>
          </cell>
          <cell r="ER243">
            <v>42371</v>
          </cell>
          <cell r="ES243">
            <v>3800000</v>
          </cell>
          <cell r="ET243">
            <v>0</v>
          </cell>
          <cell r="EU243">
            <v>9200000</v>
          </cell>
          <cell r="EV243">
            <v>13000000</v>
          </cell>
          <cell r="EW243">
            <v>42736</v>
          </cell>
          <cell r="EX243">
            <v>4050000</v>
          </cell>
          <cell r="EY243">
            <v>0</v>
          </cell>
        </row>
        <row r="244">
          <cell r="C244">
            <v>10131</v>
          </cell>
          <cell r="D244" t="str">
            <v>Ngô Việt Đức</v>
          </cell>
          <cell r="E244" t="str">
            <v>C3</v>
          </cell>
          <cell r="F244" t="str">
            <v>Công ty CP Thương mại và Xây dựng Công nghệ Xanh</v>
          </cell>
          <cell r="G244">
            <v>0</v>
          </cell>
          <cell r="H244" t="str">
            <v>Khối sản xuất và xây lắp</v>
          </cell>
          <cell r="I244" t="str">
            <v>Khối Kỹ thuật - Dự án</v>
          </cell>
          <cell r="J244" t="str">
            <v>Ban Điều hành các dự án</v>
          </cell>
          <cell r="K244" t="str">
            <v>Ban Điều hành dự án Ecohome Phúc Lợi</v>
          </cell>
          <cell r="L244" t="str">
            <v>Kỹ sư giám sát xây dựng</v>
          </cell>
          <cell r="M244" t="str">
            <v>C3</v>
          </cell>
          <cell r="N244">
            <v>41944</v>
          </cell>
          <cell r="O244">
            <v>42887</v>
          </cell>
          <cell r="P244" t="str">
            <v>384/2017/HĐLĐ-CNX</v>
          </cell>
          <cell r="Q244" t="str">
            <v>Không XĐTH</v>
          </cell>
          <cell r="R244" t="str">
            <v>1. Không XĐTH</v>
          </cell>
          <cell r="S244">
            <v>42887</v>
          </cell>
          <cell r="T244">
            <v>0</v>
          </cell>
          <cell r="U244" t="str">
            <v>03</v>
          </cell>
          <cell r="V244">
            <v>43038</v>
          </cell>
          <cell r="W244" t="str">
            <v>CT</v>
          </cell>
          <cell r="X244">
            <v>0</v>
          </cell>
          <cell r="Y244">
            <v>0.41369863013698632</v>
          </cell>
          <cell r="Z244">
            <v>42826</v>
          </cell>
          <cell r="AA244">
            <v>5400000</v>
          </cell>
          <cell r="AB244">
            <v>0</v>
          </cell>
          <cell r="AC244">
            <v>0</v>
          </cell>
          <cell r="AD244">
            <v>0</v>
          </cell>
          <cell r="AE244">
            <v>5400000</v>
          </cell>
          <cell r="AF244">
            <v>10800000</v>
          </cell>
          <cell r="AG244" t="str">
            <v>Nam</v>
          </cell>
          <cell r="AH244">
            <v>28103</v>
          </cell>
          <cell r="AI244">
            <v>12</v>
          </cell>
          <cell r="AJ244" t="str">
            <v>0902938676</v>
          </cell>
          <cell r="AK244" t="str">
            <v>ducnhagiau8@gmail.com</v>
          </cell>
          <cell r="AL244" t="str">
            <v>1. Chưa có</v>
          </cell>
          <cell r="AM244" t="str">
            <v>ducnv@cnxgroup.vn</v>
          </cell>
          <cell r="AN244" t="str">
            <v>013360649</v>
          </cell>
          <cell r="AO244">
            <v>40519</v>
          </cell>
          <cell r="AP244" t="str">
            <v>Hà Nội</v>
          </cell>
          <cell r="AQ244" t="str">
            <v>Số 29/28A Phố Hạ Đình, Thanh Xuân, Hà Nội</v>
          </cell>
          <cell r="AR244" t="str">
            <v>Số 29/28A Phố Hạ Đình, Thanh Xuân, Hà Nội</v>
          </cell>
          <cell r="AS244" t="str">
            <v>Vũ Thị Thu Hằng</v>
          </cell>
          <cell r="AT244" t="str">
            <v>1987</v>
          </cell>
          <cell r="AU244" t="str">
            <v>Y tế học đường</v>
          </cell>
          <cell r="AV244" t="str">
            <v>Ngô Đức Vũ</v>
          </cell>
          <cell r="AW244" t="str">
            <v>2012</v>
          </cell>
          <cell r="AX244">
            <v>0</v>
          </cell>
          <cell r="AY244">
            <v>0</v>
          </cell>
          <cell r="AZ244">
            <v>0</v>
          </cell>
          <cell r="BA244">
            <v>0</v>
          </cell>
          <cell r="BB244">
            <v>0</v>
          </cell>
          <cell r="BC244">
            <v>0</v>
          </cell>
          <cell r="BD244" t="str">
            <v>Vợ Nguyễn Thị Thu Hằng: 0903485174</v>
          </cell>
          <cell r="BE244" t="str">
            <v>ĐH XD Hà Nội: XD dân dụng và công nghiệp</v>
          </cell>
          <cell r="BF244" t="str">
            <v>ĐH</v>
          </cell>
          <cell r="BG244">
            <v>0</v>
          </cell>
          <cell r="BH244" t="str">
            <v>1. Chứng chỉ được phép  hành nghề hoạt động xây dựng hết hạn ngày 25/08/2016</v>
          </cell>
          <cell r="BI244" t="str">
            <v>8432892168</v>
          </cell>
          <cell r="BJ244">
            <v>8432892168</v>
          </cell>
          <cell r="BK244">
            <v>1</v>
          </cell>
          <cell r="BL244" t="str">
            <v>0115102299</v>
          </cell>
          <cell r="BM244">
            <v>0</v>
          </cell>
          <cell r="BN244">
            <v>0</v>
          </cell>
          <cell r="BO244" t="str">
            <v>1. Đang tham gia BHXH</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0</v>
          </cell>
          <cell r="CT244">
            <v>0</v>
          </cell>
          <cell r="CU244">
            <v>0</v>
          </cell>
          <cell r="CV244">
            <v>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1.3403713745605994E-306</v>
          </cell>
          <cell r="DK244">
            <v>0</v>
          </cell>
          <cell r="DL244">
            <v>0</v>
          </cell>
          <cell r="DM244">
            <v>0</v>
          </cell>
          <cell r="DN244">
            <v>0</v>
          </cell>
          <cell r="DO244">
            <v>0</v>
          </cell>
          <cell r="DP244">
            <v>0</v>
          </cell>
          <cell r="DQ244">
            <v>0</v>
          </cell>
          <cell r="DR244">
            <v>0</v>
          </cell>
          <cell r="DS244">
            <v>0</v>
          </cell>
          <cell r="DT244">
            <v>0</v>
          </cell>
          <cell r="DU244">
            <v>0</v>
          </cell>
          <cell r="DV244">
            <v>0</v>
          </cell>
          <cell r="DW244">
            <v>0</v>
          </cell>
          <cell r="DX244">
            <v>0</v>
          </cell>
          <cell r="DY244">
            <v>0</v>
          </cell>
          <cell r="DZ244">
            <v>0</v>
          </cell>
          <cell r="EA244">
            <v>0</v>
          </cell>
          <cell r="EB244" t="str">
            <v>01BG</v>
          </cell>
          <cell r="EC244" t="str">
            <v>01PTCC</v>
          </cell>
          <cell r="ED244" t="str">
            <v>01PTCC</v>
          </cell>
          <cell r="EE244" t="str">
            <v>01PTCC</v>
          </cell>
          <cell r="EF244" t="str">
            <v>01BG</v>
          </cell>
          <cell r="EG244" t="str">
            <v>01PTCC Bằng TNĐH Xây dựng : xây dựng dân dụng và công nghiệp</v>
          </cell>
          <cell r="EH244">
            <v>0</v>
          </cell>
          <cell r="EI244" t="str">
            <v>01PTCC Chứng chỉ hành nghề hoạt động xây dựng có giá trị đến ngày 25/08/2016</v>
          </cell>
          <cell r="EJ244">
            <v>0</v>
          </cell>
          <cell r="EK244">
            <v>0</v>
          </cell>
          <cell r="EL244" t="str">
            <v>THIẾU</v>
          </cell>
          <cell r="EM244">
            <v>42370</v>
          </cell>
          <cell r="EN244">
            <v>3800000</v>
          </cell>
          <cell r="EO244">
            <v>0</v>
          </cell>
          <cell r="EP244">
            <v>7000000</v>
          </cell>
          <cell r="EQ244">
            <v>10800000</v>
          </cell>
          <cell r="ER244">
            <v>42736</v>
          </cell>
          <cell r="ES244">
            <v>4050000</v>
          </cell>
          <cell r="ET244">
            <v>0</v>
          </cell>
          <cell r="EU244">
            <v>6750000</v>
          </cell>
          <cell r="EV244">
            <v>10800000</v>
          </cell>
          <cell r="EW244">
            <v>42826</v>
          </cell>
          <cell r="EX244">
            <v>5400000</v>
          </cell>
          <cell r="EY244">
            <v>0</v>
          </cell>
        </row>
        <row r="245">
          <cell r="C245">
            <v>10330</v>
          </cell>
          <cell r="D245" t="str">
            <v>Nguyễn Văn Thể</v>
          </cell>
          <cell r="E245" t="str">
            <v>C3</v>
          </cell>
          <cell r="F245" t="str">
            <v>Công ty CP Thương mại và Xây dựng Công nghệ Xanh</v>
          </cell>
          <cell r="G245">
            <v>0</v>
          </cell>
          <cell r="H245" t="str">
            <v>Khối sản xuất và xây lắp</v>
          </cell>
          <cell r="I245" t="str">
            <v>Khối Kỹ thuật - Dự án</v>
          </cell>
          <cell r="J245" t="str">
            <v>Ban Điều hành các dự án</v>
          </cell>
          <cell r="K245" t="str">
            <v>Ban Điều hành dự án Ecohome Phúc Lợi</v>
          </cell>
          <cell r="L245" t="str">
            <v>Kỹ sư Cấp thoát nước</v>
          </cell>
          <cell r="M245">
            <v>0</v>
          </cell>
          <cell r="N245">
            <v>42968</v>
          </cell>
          <cell r="O245">
            <v>42968</v>
          </cell>
          <cell r="P245" t="str">
            <v>401/2017/HĐLĐ-CNX</v>
          </cell>
          <cell r="Q245" t="str">
            <v>XĐTH</v>
          </cell>
          <cell r="R245" t="str">
            <v>2. Từ 12 đến dưới 24 tháng</v>
          </cell>
          <cell r="S245">
            <v>43029</v>
          </cell>
          <cell r="T245">
            <v>43404</v>
          </cell>
          <cell r="U245" t="str">
            <v>01</v>
          </cell>
          <cell r="V245">
            <v>-366</v>
          </cell>
          <cell r="W245" t="str">
            <v>CT</v>
          </cell>
          <cell r="X245">
            <v>0</v>
          </cell>
          <cell r="Y245">
            <v>0.19178082191780821</v>
          </cell>
          <cell r="Z245">
            <v>42968</v>
          </cell>
          <cell r="AA245">
            <v>6500000</v>
          </cell>
          <cell r="AB245">
            <v>0</v>
          </cell>
          <cell r="AC245">
            <v>0</v>
          </cell>
          <cell r="AD245">
            <v>0</v>
          </cell>
          <cell r="AE245">
            <v>6500000</v>
          </cell>
          <cell r="AF245">
            <v>13000000</v>
          </cell>
          <cell r="AG245" t="str">
            <v>Nam</v>
          </cell>
          <cell r="AH245">
            <v>32840</v>
          </cell>
          <cell r="AI245">
            <v>11</v>
          </cell>
          <cell r="AJ245" t="str">
            <v>0966916206</v>
          </cell>
          <cell r="AK245" t="str">
            <v>nguyenvanthectn@gmail.com</v>
          </cell>
          <cell r="AL245" t="str">
            <v>1. Chưa có</v>
          </cell>
          <cell r="AM245" t="str">
            <v>1. chưa có</v>
          </cell>
          <cell r="AN245" t="str">
            <v>163034331</v>
          </cell>
          <cell r="AO245">
            <v>39088</v>
          </cell>
          <cell r="AP245" t="str">
            <v>Nam Định</v>
          </cell>
          <cell r="AQ245" t="str">
            <v>Xuân Tân, Xuân Trường, Nam Định</v>
          </cell>
          <cell r="AR245" t="str">
            <v>Tổ 6, Phường Phúc Lợi, Long Biên, Hà Nội</v>
          </cell>
          <cell r="AS245" t="str">
            <v>Nguyễn Thị Trà</v>
          </cell>
          <cell r="AT245">
            <v>1992</v>
          </cell>
          <cell r="AU245" t="str">
            <v>Dược Sỹ</v>
          </cell>
          <cell r="AV245">
            <v>0</v>
          </cell>
          <cell r="AW245">
            <v>0</v>
          </cell>
          <cell r="AX245">
            <v>0</v>
          </cell>
          <cell r="AY245">
            <v>0</v>
          </cell>
          <cell r="AZ245">
            <v>0</v>
          </cell>
          <cell r="BA245">
            <v>0</v>
          </cell>
          <cell r="BB245">
            <v>0</v>
          </cell>
          <cell r="BC245">
            <v>0</v>
          </cell>
          <cell r="BD245" t="str">
            <v>Vợ Nguyễn Thị Trà 0987359605</v>
          </cell>
          <cell r="BE245" t="str">
            <v>2007-2012: ĐH Xây dựng Hà Nội</v>
          </cell>
          <cell r="BF245" t="str">
            <v>ĐH</v>
          </cell>
          <cell r="BG245" t="str">
            <v>Cấp thoát nước</v>
          </cell>
          <cell r="BH245">
            <v>0</v>
          </cell>
          <cell r="BI245">
            <v>8306199612</v>
          </cell>
          <cell r="BJ245">
            <v>8306199612</v>
          </cell>
          <cell r="BK245">
            <v>0</v>
          </cell>
          <cell r="BL245">
            <v>0</v>
          </cell>
          <cell r="BM245">
            <v>0</v>
          </cell>
          <cell r="BN245">
            <v>0</v>
          </cell>
          <cell r="BO245">
            <v>0</v>
          </cell>
          <cell r="BP245" t="str">
            <v>1. 2012-2016: Công ty cổ phần VIWASEEN 3_x005F_x005F_x005F_x005F_x005F_x005F_x005F_x000D__x005F_x005F_x005F_x000D__x005F_x000D__x000D_
2. 2016-2017: Công ty CONINCO 19</v>
          </cell>
          <cell r="BQ245">
            <v>5</v>
          </cell>
          <cell r="BR245">
            <v>42968</v>
          </cell>
          <cell r="BS245">
            <v>0</v>
          </cell>
          <cell r="BT245">
            <v>0.19</v>
          </cell>
          <cell r="BU245">
            <v>5.19</v>
          </cell>
          <cell r="BV245" t="str">
            <v>01PT</v>
          </cell>
          <cell r="BW245" t="str">
            <v>01BG</v>
          </cell>
          <cell r="BX245" t="str">
            <v>01PT</v>
          </cell>
          <cell r="BY245" t="str">
            <v>01PT</v>
          </cell>
          <cell r="BZ245" t="str">
            <v>01PT</v>
          </cell>
          <cell r="CA245" t="str">
            <v>01BG</v>
          </cell>
          <cell r="CB245" t="str">
            <v>01PTCC Bằng TNĐH Xây dựng - ngành Cấp thoát  nước</v>
          </cell>
          <cell r="CC245">
            <v>0</v>
          </cell>
          <cell r="CD245" t="str">
            <v xml:space="preserve">01PTCC Chứng nhận Bồi  dưỡng nghiệp vụ giám sát thi công xây dựng công trình </v>
          </cell>
          <cell r="CE245">
            <v>0</v>
          </cell>
          <cell r="CF245">
            <v>0</v>
          </cell>
          <cell r="CG245" t="str">
            <v>THIẾU</v>
          </cell>
          <cell r="CH245">
            <v>42968</v>
          </cell>
          <cell r="CI245">
            <v>6500000</v>
          </cell>
          <cell r="CJ245">
            <v>0</v>
          </cell>
          <cell r="CK245">
            <v>6500000</v>
          </cell>
          <cell r="CL245">
            <v>13000000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42968</v>
          </cell>
          <cell r="DR245" t="str">
            <v>Khối Kỹ thuật - Dự án</v>
          </cell>
          <cell r="DS245" t="str">
            <v>Ban Điều hành các dự án</v>
          </cell>
          <cell r="DT245" t="str">
            <v>Ban Điều hành dự án Ecohome Phúc Lợi</v>
          </cell>
          <cell r="DU245" t="str">
            <v>Kỹ sư Cấp thoát nước</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t="str">
            <v>Chưa chia team</v>
          </cell>
          <cell r="EX245">
            <v>108867401093</v>
          </cell>
          <cell r="EY245" t="str">
            <v>Nam Định</v>
          </cell>
        </row>
        <row r="246">
          <cell r="C246">
            <v>10331</v>
          </cell>
          <cell r="D246" t="str">
            <v>Nguyễn Tường Linh</v>
          </cell>
          <cell r="E246" t="str">
            <v>C3</v>
          </cell>
          <cell r="F246" t="str">
            <v>Công ty CP Thương mại và Xây dựng Công nghệ Xanh</v>
          </cell>
          <cell r="G246">
            <v>0</v>
          </cell>
          <cell r="H246" t="str">
            <v>Khối sản xuất và xây lắp</v>
          </cell>
          <cell r="I246" t="str">
            <v>Khối Kỹ thuật - Dự án</v>
          </cell>
          <cell r="J246" t="str">
            <v>Ban Điều hành các dự án</v>
          </cell>
          <cell r="K246" t="str">
            <v>Ban Điều hành dự án Ecohome Phúc Lợi</v>
          </cell>
          <cell r="L246" t="str">
            <v>Kỹ sư Giám sát xây dựng</v>
          </cell>
          <cell r="M246">
            <v>0</v>
          </cell>
          <cell r="N246">
            <v>42968</v>
          </cell>
          <cell r="O246">
            <v>42968</v>
          </cell>
          <cell r="P246" t="str">
            <v>402/201/HĐLĐ-CNX</v>
          </cell>
          <cell r="Q246" t="str">
            <v>XĐTH</v>
          </cell>
          <cell r="R246" t="str">
            <v>2. Từ 12 đến dưới 24 tháng</v>
          </cell>
          <cell r="S246">
            <v>43029</v>
          </cell>
          <cell r="T246">
            <v>43404</v>
          </cell>
          <cell r="U246" t="str">
            <v>01</v>
          </cell>
          <cell r="V246">
            <v>-366</v>
          </cell>
          <cell r="W246" t="str">
            <v>CT</v>
          </cell>
          <cell r="X246">
            <v>0</v>
          </cell>
          <cell r="Y246">
            <v>0.19178082191780821</v>
          </cell>
          <cell r="Z246">
            <v>42968</v>
          </cell>
          <cell r="AA246">
            <v>6000000</v>
          </cell>
          <cell r="AB246">
            <v>0</v>
          </cell>
          <cell r="AC246">
            <v>0</v>
          </cell>
          <cell r="AD246">
            <v>0</v>
          </cell>
          <cell r="AE246">
            <v>6000000</v>
          </cell>
          <cell r="AF246">
            <v>12000000</v>
          </cell>
          <cell r="AG246" t="str">
            <v>Nam</v>
          </cell>
          <cell r="AH246">
            <v>29080</v>
          </cell>
          <cell r="AI246">
            <v>8</v>
          </cell>
          <cell r="AJ246" t="str">
            <v>0983082568</v>
          </cell>
          <cell r="AK246" t="str">
            <v>tuonglinh1308@gmail.com</v>
          </cell>
          <cell r="AL246" t="str">
            <v>1. Chưa có</v>
          </cell>
          <cell r="AM246" t="str">
            <v>1. chưa có</v>
          </cell>
          <cell r="AN246" t="str">
            <v>111401732</v>
          </cell>
          <cell r="AO246">
            <v>40905</v>
          </cell>
          <cell r="AP246" t="str">
            <v>Hà Nội</v>
          </cell>
          <cell r="AQ246" t="str">
            <v>Kim Hoàng, Vân Canh, Hoài Đức, Hà Nội</v>
          </cell>
          <cell r="AR246" t="str">
            <v>Kim Hoàng, Vân Canh, Hoài Đức, Hà Nội</v>
          </cell>
          <cell r="AS246" t="str">
            <v>Nguyễn Thị Kim Anh</v>
          </cell>
          <cell r="AT246">
            <v>1989</v>
          </cell>
          <cell r="AU246" t="str">
            <v>Nhân viên ngân hàng</v>
          </cell>
          <cell r="AV246" t="str">
            <v>Nguyễn Đăng Phúc</v>
          </cell>
          <cell r="AW246">
            <v>2016</v>
          </cell>
          <cell r="AX246">
            <v>0</v>
          </cell>
          <cell r="AY246">
            <v>0</v>
          </cell>
          <cell r="AZ246">
            <v>0</v>
          </cell>
          <cell r="BA246">
            <v>0</v>
          </cell>
          <cell r="BB246">
            <v>0</v>
          </cell>
          <cell r="BC246">
            <v>0</v>
          </cell>
          <cell r="BD246" t="str">
            <v>Vợ Nguyễn Thị Kim Anh 0971045092</v>
          </cell>
          <cell r="BE246" t="str">
            <v>1997-2002: ĐH Mỏ địa chất</v>
          </cell>
          <cell r="BF246" t="str">
            <v>ĐH</v>
          </cell>
          <cell r="BG246" t="str">
            <v>Xây dựng công trình ngầm và mỏ</v>
          </cell>
          <cell r="BH246">
            <v>0</v>
          </cell>
          <cell r="BI246">
            <v>8003020513</v>
          </cell>
          <cell r="BJ246">
            <v>8003020513</v>
          </cell>
          <cell r="BK246">
            <v>0</v>
          </cell>
          <cell r="BL246">
            <v>0</v>
          </cell>
          <cell r="BM246">
            <v>0</v>
          </cell>
          <cell r="BN246">
            <v>0</v>
          </cell>
          <cell r="BO246">
            <v>0</v>
          </cell>
          <cell r="BP246" t="str">
            <v>2002-2010: Công ty CP Sông Đà 10</v>
          </cell>
          <cell r="BQ246">
            <v>15</v>
          </cell>
          <cell r="BR246">
            <v>42968</v>
          </cell>
          <cell r="BS246">
            <v>0</v>
          </cell>
          <cell r="BT246">
            <v>0.19</v>
          </cell>
          <cell r="BU246">
            <v>15.19</v>
          </cell>
          <cell r="BV246" t="str">
            <v>THIẾU</v>
          </cell>
          <cell r="BW246" t="str">
            <v>01BG</v>
          </cell>
          <cell r="BX246" t="str">
            <v>01PTCC</v>
          </cell>
          <cell r="BY246" t="str">
            <v>THIẾU</v>
          </cell>
          <cell r="BZ246" t="str">
            <v>01PTCC</v>
          </cell>
          <cell r="CA246" t="str">
            <v>01BG</v>
          </cell>
          <cell r="CB246" t="str">
            <v>01PTCC Bằng TNĐH Mỏ - Địa chất - ngành Xây dựng CT ngầm và mỏ</v>
          </cell>
          <cell r="CC246">
            <v>0</v>
          </cell>
          <cell r="CD246" t="str">
            <v>1.1. 01PTCC Giấy chứng nhận đã hoàn thành khóa đào tạo,bồi dưỡng nghiệp vụ định giá xây dựng;_x005F_x005F_x005F_x005F_x005F_x005F_x005F_x000D__x005F_x005F_x005F_x000D__x005F_x000D__x000D_
1.2. 01PTCC Chứng chỉ hành nghề hoạt động xây dựng: Xây dựng dân dụng và công nghiệp - xây dựng và hoàn thiện.</v>
          </cell>
          <cell r="CE246" t="str">
            <v>01PTCC Chứng nhận đã hoàn thành chương trình Bồi dưỡng Chỉ huy trưởng công trường xây dựng</v>
          </cell>
          <cell r="CF246" t="str">
            <v>01PTCC Chứng chỉ ngoại ngữ - trình độ C</v>
          </cell>
          <cell r="CG246" t="str">
            <v>THIẾU</v>
          </cell>
          <cell r="CH246">
            <v>42968</v>
          </cell>
          <cell r="CI246">
            <v>6000000</v>
          </cell>
          <cell r="CJ246">
            <v>0</v>
          </cell>
          <cell r="CK246">
            <v>6000000</v>
          </cell>
          <cell r="CL246">
            <v>12000000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42968</v>
          </cell>
          <cell r="DR246" t="str">
            <v>Khối Kỹ thuật - Dự án</v>
          </cell>
          <cell r="DS246" t="str">
            <v>Ban Điều hành các dự án</v>
          </cell>
          <cell r="DT246" t="str">
            <v>Ban Điều hành dự án Ecohome Phúc Lợi</v>
          </cell>
          <cell r="DU246" t="str">
            <v>Kỹ sư Giám sát xây dựng</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t="str">
            <v>Chưa chia team</v>
          </cell>
          <cell r="EX246">
            <v>105003213216</v>
          </cell>
          <cell r="EY246" t="str">
            <v>Hà Nội</v>
          </cell>
        </row>
        <row r="247">
          <cell r="C247">
            <v>10051</v>
          </cell>
          <cell r="D247" t="str">
            <v>Lê Lâm</v>
          </cell>
          <cell r="E247" t="str">
            <v>C3</v>
          </cell>
          <cell r="F247" t="str">
            <v>Công ty CP Thương mại và Xây dựng Công nghệ Xanh</v>
          </cell>
          <cell r="G247" t="str">
            <v>G</v>
          </cell>
          <cell r="H247">
            <v>0</v>
          </cell>
          <cell r="I247">
            <v>0</v>
          </cell>
          <cell r="J247" t="str">
            <v>Phòng Hành chính - Nhân sự - Pháp chế</v>
          </cell>
          <cell r="K247" t="str">
            <v>Phòng Hành chính - Nhân sự - Pháp chế</v>
          </cell>
          <cell r="L247" t="str">
            <v>Nhân viên Lái xe</v>
          </cell>
          <cell r="M247" t="str">
            <v>C3-3</v>
          </cell>
          <cell r="N247">
            <v>41918</v>
          </cell>
          <cell r="O247">
            <v>41918</v>
          </cell>
          <cell r="P247" t="str">
            <v>41/2015/HĐLĐ-CNX</v>
          </cell>
          <cell r="Q247" t="str">
            <v>XĐTH</v>
          </cell>
          <cell r="R247" t="str">
            <v>4. 36 tháng</v>
          </cell>
          <cell r="S247">
            <v>42344</v>
          </cell>
          <cell r="T247">
            <v>43439</v>
          </cell>
          <cell r="U247" t="str">
            <v>02</v>
          </cell>
          <cell r="V247">
            <v>-401</v>
          </cell>
          <cell r="W247" t="str">
            <v>CT</v>
          </cell>
          <cell r="X247">
            <v>0</v>
          </cell>
          <cell r="Y247">
            <v>3.0684931506849313</v>
          </cell>
          <cell r="Z247">
            <v>42826</v>
          </cell>
          <cell r="AA247">
            <v>4050000</v>
          </cell>
          <cell r="AB247">
            <v>0</v>
          </cell>
          <cell r="AC247">
            <v>0</v>
          </cell>
          <cell r="AD247">
            <v>0</v>
          </cell>
          <cell r="AE247">
            <v>3650000</v>
          </cell>
          <cell r="AF247">
            <v>7700000</v>
          </cell>
          <cell r="AG247" t="str">
            <v>Nam</v>
          </cell>
          <cell r="AH247">
            <v>28957</v>
          </cell>
          <cell r="AI247">
            <v>4</v>
          </cell>
          <cell r="AJ247" t="str">
            <v>0936156240</v>
          </cell>
          <cell r="AK247" t="str">
            <v>lelam.thudo@gmail.com</v>
          </cell>
          <cell r="AL247" t="str">
            <v>0. Không sử dụng</v>
          </cell>
          <cell r="AM247" t="str">
            <v>0. Không sử dụng</v>
          </cell>
          <cell r="AN247" t="str">
            <v>001079000484</v>
          </cell>
          <cell r="AO247">
            <v>41807</v>
          </cell>
          <cell r="AP247" t="str">
            <v>Hà Nội</v>
          </cell>
          <cell r="AQ247" t="str">
            <v>Số 512, H9 Thanh Xuân Nam, Thanh Xuân, Hà Nội</v>
          </cell>
          <cell r="AR247" t="str">
            <v>Số 512, H9 Thanh Xuân Nam, Thanh Xuân, Hà Nội</v>
          </cell>
          <cell r="AS247" t="str">
            <v>Nguyễn Lan Anh</v>
          </cell>
          <cell r="AT247" t="str">
            <v>1981</v>
          </cell>
          <cell r="AU247" t="str">
            <v>Nhân viên văn phòng</v>
          </cell>
          <cell r="AV247" t="str">
            <v>Dương Hải Nam</v>
          </cell>
          <cell r="AW247" t="str">
            <v>2004</v>
          </cell>
          <cell r="AX247" t="str">
            <v>Lê Nguyễn Khánh An</v>
          </cell>
          <cell r="AY247">
            <v>2010</v>
          </cell>
          <cell r="AZ247" t="str">
            <v>Lê Nguyễn Khánh Linh</v>
          </cell>
          <cell r="BA247" t="str">
            <v>2011</v>
          </cell>
          <cell r="BB247">
            <v>0</v>
          </cell>
          <cell r="BC247">
            <v>0</v>
          </cell>
          <cell r="BD247" t="str">
            <v>Vợ Nguyễn Lan Anh: 0932333907</v>
          </cell>
          <cell r="BE247" t="str">
            <v>Trung cấp nghề Đồng Á</v>
          </cell>
          <cell r="BF247" t="str">
            <v>TC</v>
          </cell>
          <cell r="BG247">
            <v>0</v>
          </cell>
          <cell r="BH247">
            <v>0</v>
          </cell>
          <cell r="BI247" t="str">
            <v>8342752896</v>
          </cell>
          <cell r="BJ247" t="str">
            <v>8342752896_x005F_x005F_x005F_x005F_x005F_x005F_x005F_x000D__x005F_x005F_x005F_x000D__x005F_x000D__x000D_
(011864029)</v>
          </cell>
          <cell r="BK247">
            <v>0</v>
          </cell>
          <cell r="BL247" t="str">
            <v>0115060063</v>
          </cell>
          <cell r="BM247">
            <v>0</v>
          </cell>
          <cell r="BN247" t="str">
            <v>2. NLĐ gửi Cty</v>
          </cell>
          <cell r="BO247" t="str">
            <v>1. Đang tham gia BHXH</v>
          </cell>
          <cell r="BP247" t="str">
            <v>Lái xe tư nhân</v>
          </cell>
          <cell r="BQ247">
            <v>0</v>
          </cell>
          <cell r="BR247">
            <v>41918</v>
          </cell>
          <cell r="BS247">
            <v>0</v>
          </cell>
          <cell r="BT247">
            <v>3.07</v>
          </cell>
          <cell r="BU247">
            <v>3.07</v>
          </cell>
          <cell r="BV247" t="str">
            <v>THIẾU</v>
          </cell>
          <cell r="BW247" t="str">
            <v>01BG</v>
          </cell>
          <cell r="BX247" t="str">
            <v>01PTCC</v>
          </cell>
          <cell r="BY247" t="str">
            <v>01PTCC+01PT</v>
          </cell>
          <cell r="BZ247" t="str">
            <v>02PTCC</v>
          </cell>
          <cell r="CA247" t="str">
            <v>01BG</v>
          </cell>
          <cell r="CB247" t="str">
            <v>1PT Bằng lái xe - có giá trị đến 15/05/2022</v>
          </cell>
          <cell r="CC247">
            <v>0</v>
          </cell>
          <cell r="CD247">
            <v>0</v>
          </cell>
          <cell r="CE247">
            <v>0</v>
          </cell>
          <cell r="CF247">
            <v>0</v>
          </cell>
          <cell r="CG247" t="str">
            <v>THIẾU</v>
          </cell>
          <cell r="CH247">
            <v>42370</v>
          </cell>
          <cell r="CI247">
            <v>3800000</v>
          </cell>
          <cell r="CJ247">
            <v>0</v>
          </cell>
          <cell r="CK247">
            <v>3200000</v>
          </cell>
          <cell r="CL247">
            <v>7000000</v>
          </cell>
          <cell r="CM247">
            <v>42736</v>
          </cell>
          <cell r="CN247">
            <v>4050000</v>
          </cell>
          <cell r="CO247">
            <v>0</v>
          </cell>
          <cell r="CP247">
            <v>2950000</v>
          </cell>
          <cell r="CQ247">
            <v>7000000</v>
          </cell>
          <cell r="CR247">
            <v>42826</v>
          </cell>
          <cell r="CS247">
            <v>4050000</v>
          </cell>
          <cell r="CT247">
            <v>0</v>
          </cell>
          <cell r="CU247">
            <v>3650000</v>
          </cell>
          <cell r="CV247">
            <v>7700000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42283</v>
          </cell>
          <cell r="DR247">
            <v>0</v>
          </cell>
          <cell r="DS247" t="str">
            <v>Ban Hành chính - Nhân sự</v>
          </cell>
          <cell r="DT247" t="str">
            <v>Bộ phận Hành chính - Lái xe</v>
          </cell>
          <cell r="DU247" t="str">
            <v>Nhân viên lái xe</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42838</v>
          </cell>
          <cell r="EW247" t="str">
            <v>Không tham gia</v>
          </cell>
          <cell r="EX247" t="str">
            <v>102001787952</v>
          </cell>
          <cell r="EY247">
            <v>0</v>
          </cell>
        </row>
        <row r="248">
          <cell r="C248">
            <v>10053</v>
          </cell>
          <cell r="D248" t="str">
            <v>Nguyễn Thị Nhàn</v>
          </cell>
          <cell r="E248" t="str">
            <v>C3</v>
          </cell>
          <cell r="F248" t="str">
            <v>Công ty CP Thương mại và Xây dựng Công nghệ Xanh</v>
          </cell>
          <cell r="G248" t="str">
            <v>F</v>
          </cell>
          <cell r="H248" t="str">
            <v>Ban Định giá</v>
          </cell>
          <cell r="I248" t="str">
            <v>Ban Định giá</v>
          </cell>
          <cell r="J248" t="str">
            <v>Ban Định giá</v>
          </cell>
          <cell r="K248" t="str">
            <v>Ban Định giá</v>
          </cell>
          <cell r="L248" t="str">
            <v>Chuyên viên Định giá</v>
          </cell>
          <cell r="M248" t="str">
            <v>C3</v>
          </cell>
          <cell r="N248">
            <v>41974</v>
          </cell>
          <cell r="O248">
            <v>42917</v>
          </cell>
          <cell r="P248" t="str">
            <v>055/2017/HĐLĐ-CHG</v>
          </cell>
          <cell r="Q248" t="str">
            <v>XĐTH</v>
          </cell>
          <cell r="R248" t="str">
            <v>4. 36 tháng</v>
          </cell>
          <cell r="S248">
            <v>42401</v>
          </cell>
          <cell r="T248">
            <v>43496</v>
          </cell>
          <cell r="U248" t="str">
            <v>02</v>
          </cell>
          <cell r="V248">
            <v>-458</v>
          </cell>
          <cell r="W248" t="str">
            <v>CT</v>
          </cell>
          <cell r="X248">
            <v>0</v>
          </cell>
          <cell r="Y248">
            <v>0.33150684931506852</v>
          </cell>
          <cell r="Z248">
            <v>42826</v>
          </cell>
          <cell r="AA248">
            <v>8050000</v>
          </cell>
          <cell r="AB248">
            <v>0</v>
          </cell>
          <cell r="AC248">
            <v>0</v>
          </cell>
          <cell r="AD248">
            <v>0</v>
          </cell>
          <cell r="AE248">
            <v>8050000</v>
          </cell>
          <cell r="AF248">
            <v>16100000</v>
          </cell>
          <cell r="AG248" t="str">
            <v>Nữ</v>
          </cell>
          <cell r="AH248">
            <v>31766</v>
          </cell>
          <cell r="AI248">
            <v>12</v>
          </cell>
          <cell r="AJ248" t="str">
            <v>0981335488</v>
          </cell>
          <cell r="AK248" t="str">
            <v>nguyennhan2012@gmail.com</v>
          </cell>
          <cell r="AL248" t="str">
            <v>nhannt@tdj.vn</v>
          </cell>
          <cell r="AM248" t="str">
            <v>nhannt@cnxgroup.vn</v>
          </cell>
          <cell r="AN248" t="str">
            <v>030186000166</v>
          </cell>
          <cell r="AO248">
            <v>41985</v>
          </cell>
          <cell r="AP248" t="str">
            <v>Hà Nội</v>
          </cell>
          <cell r="AQ248" t="str">
            <v>P107A nhà A9 TT128C Đại La, Hai Bà Trưng, Hà Nội</v>
          </cell>
          <cell r="AR248" t="str">
            <v>P107A nhà A9 TT128C Đại La, Hai Bà Trưng, Hà Nội</v>
          </cell>
          <cell r="AS248" t="str">
            <v>Nguyễn Anh Tuấn</v>
          </cell>
          <cell r="AT248" t="str">
            <v>1986</v>
          </cell>
          <cell r="AU248">
            <v>0</v>
          </cell>
          <cell r="AV248" t="str">
            <v>Nguyễn Lâm Vy</v>
          </cell>
          <cell r="AW248" t="str">
            <v>2013</v>
          </cell>
          <cell r="AX248">
            <v>0</v>
          </cell>
          <cell r="AY248">
            <v>0</v>
          </cell>
          <cell r="AZ248">
            <v>0</v>
          </cell>
          <cell r="BA248">
            <v>0</v>
          </cell>
          <cell r="BB248">
            <v>0</v>
          </cell>
          <cell r="BC248">
            <v>0</v>
          </cell>
          <cell r="BD248" t="str">
            <v>Chồng Nguyễn Anh Tuấn: 0982041086</v>
          </cell>
          <cell r="BE248" t="str">
            <v>ĐH Giao thông vận tải: Thạc sỹ kinh tế XD</v>
          </cell>
          <cell r="BF248" t="str">
            <v>Thạc sỹ</v>
          </cell>
          <cell r="BG248">
            <v>0</v>
          </cell>
          <cell r="BH248" t="str">
            <v>Chứng chỉ định giá, quản lý dự án, đấu thầu</v>
          </cell>
          <cell r="BI248" t="str">
            <v>8048506649_x005F_x005F_x005F_x005F_x005F_x005F_x005F_x000D__x005F_x005F_x005F_x000D__x005F_x000D__x000D_
(142365107 - Nguyễn Thị Thu Nhàn)</v>
          </cell>
          <cell r="BJ248" t="str">
            <v>8048506649_x005F_x005F_x005F_x005F_x005F_x005F_x005F_x000D__x005F_x005F_x005F_x000D__x005F_x000D__x000D_
(142365107 - Nguyễn Thị Thu Nhàn)</v>
          </cell>
          <cell r="BK248">
            <v>2</v>
          </cell>
          <cell r="BL248">
            <v>3410012842</v>
          </cell>
          <cell r="BM248">
            <v>0</v>
          </cell>
          <cell r="BN248">
            <v>0</v>
          </cell>
          <cell r="BO248" t="str">
            <v>1. Đang tham gia BHXH</v>
          </cell>
          <cell r="BP248">
            <v>0</v>
          </cell>
          <cell r="BQ248">
            <v>0</v>
          </cell>
          <cell r="BR248">
            <v>0</v>
          </cell>
          <cell r="BS248">
            <v>0</v>
          </cell>
          <cell r="BT248">
            <v>0</v>
          </cell>
          <cell r="BU248">
            <v>0</v>
          </cell>
          <cell r="BV248">
            <v>0</v>
          </cell>
          <cell r="BW248">
            <v>0</v>
          </cell>
          <cell r="BX248">
            <v>0</v>
          </cell>
          <cell r="BY248">
            <v>0</v>
          </cell>
          <cell r="BZ248">
            <v>0</v>
          </cell>
          <cell r="CA248">
            <v>0</v>
          </cell>
          <cell r="CB248">
            <v>0</v>
          </cell>
          <cell r="CC248">
            <v>0</v>
          </cell>
          <cell r="CD248">
            <v>0</v>
          </cell>
          <cell r="CE248">
            <v>0</v>
          </cell>
          <cell r="CF248">
            <v>0</v>
          </cell>
          <cell r="CG248">
            <v>0</v>
          </cell>
          <cell r="CH248">
            <v>0</v>
          </cell>
          <cell r="CI248">
            <v>0</v>
          </cell>
          <cell r="CJ248">
            <v>0</v>
          </cell>
          <cell r="CK248">
            <v>0</v>
          </cell>
          <cell r="CL248">
            <v>0</v>
          </cell>
          <cell r="CM248">
            <v>0</v>
          </cell>
          <cell r="CN248">
            <v>0</v>
          </cell>
          <cell r="CO248">
            <v>0</v>
          </cell>
          <cell r="CP248">
            <v>0</v>
          </cell>
          <cell r="CQ248">
            <v>0</v>
          </cell>
          <cell r="CR248">
            <v>0</v>
          </cell>
          <cell r="CS248">
            <v>0</v>
          </cell>
          <cell r="CT248">
            <v>0</v>
          </cell>
          <cell r="CU248">
            <v>0</v>
          </cell>
          <cell r="CV248">
            <v>0</v>
          </cell>
          <cell r="CW248">
            <v>0</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1.3337047686823647E-160</v>
          </cell>
          <cell r="EX248">
            <v>0</v>
          </cell>
          <cell r="EY248">
            <v>0</v>
          </cell>
        </row>
        <row r="249">
          <cell r="C249">
            <v>10016</v>
          </cell>
          <cell r="D249" t="str">
            <v>Phạm Sơn Tùng</v>
          </cell>
          <cell r="E249" t="str">
            <v>C3</v>
          </cell>
          <cell r="F249" t="str">
            <v>Công ty CP Thương mại và Xây dựng Công nghệ Xanh</v>
          </cell>
          <cell r="G249">
            <v>0</v>
          </cell>
          <cell r="H249" t="str">
            <v>Khối Kinh Doanh &amp; Triển khai dự án</v>
          </cell>
          <cell r="I249" t="str">
            <v>Đoàn Tư vấn giám sát</v>
          </cell>
          <cell r="J249" t="str">
            <v>Ban HSE</v>
          </cell>
          <cell r="K249" t="str">
            <v>Ban HSE</v>
          </cell>
          <cell r="L249" t="str">
            <v>Kỹ sư HSE</v>
          </cell>
          <cell r="M249" t="str">
            <v>C3</v>
          </cell>
          <cell r="N249">
            <v>42303</v>
          </cell>
          <cell r="O249">
            <v>42948</v>
          </cell>
          <cell r="P249" t="str">
            <v>403/2017/HĐLĐ-CNX</v>
          </cell>
          <cell r="Q249" t="str">
            <v>XĐTH</v>
          </cell>
          <cell r="R249" t="str">
            <v>3. Từ 24 đến dưới 36 tháng</v>
          </cell>
          <cell r="S249">
            <v>42948</v>
          </cell>
          <cell r="T249">
            <v>43830</v>
          </cell>
          <cell r="U249" t="str">
            <v>02</v>
          </cell>
          <cell r="V249">
            <v>-792</v>
          </cell>
          <cell r="W249" t="str">
            <v>CT</v>
          </cell>
          <cell r="X249">
            <v>0</v>
          </cell>
          <cell r="Y249">
            <v>0.24657534246575341</v>
          </cell>
          <cell r="Z249">
            <v>42826</v>
          </cell>
          <cell r="AA249">
            <v>6300000</v>
          </cell>
          <cell r="AB249">
            <v>0</v>
          </cell>
          <cell r="AC249">
            <v>0</v>
          </cell>
          <cell r="AD249">
            <v>0</v>
          </cell>
          <cell r="AE249">
            <v>6300000</v>
          </cell>
          <cell r="AF249">
            <v>12600000</v>
          </cell>
          <cell r="AG249" t="str">
            <v>Nam</v>
          </cell>
          <cell r="AH249">
            <v>31904</v>
          </cell>
          <cell r="AI249">
            <v>5</v>
          </cell>
          <cell r="AJ249" t="str">
            <v>0912639911</v>
          </cell>
          <cell r="AK249" t="str">
            <v>sontung.hse@gmail.com</v>
          </cell>
          <cell r="AL249" t="str">
            <v>tungps@tdj.vn</v>
          </cell>
          <cell r="AM249" t="str">
            <v>tungps@cnxgroup.vn</v>
          </cell>
          <cell r="AN249" t="str">
            <v>142315425</v>
          </cell>
          <cell r="AO249">
            <v>39585</v>
          </cell>
          <cell r="AP249" t="str">
            <v>Hải Dương</v>
          </cell>
          <cell r="AQ249" t="str">
            <v>Số 12 Chu Văn An, thị trấn Thanh Miện, huyện Thanh Miện, Hải Dương</v>
          </cell>
          <cell r="AR249" t="str">
            <v>Số nhà 514, KTT D2, Phường Thanh Xuân Bắc, quận Thanh Xuân, Hà Nội</v>
          </cell>
          <cell r="AS249" t="str">
            <v>Nguyễn Thị Mai Hiên</v>
          </cell>
          <cell r="AT249" t="str">
            <v>1988</v>
          </cell>
          <cell r="AU249" t="str">
            <v>Cử nhân</v>
          </cell>
          <cell r="AV249" t="str">
            <v>Phạm Đức Quang</v>
          </cell>
          <cell r="AW249" t="str">
            <v>2012</v>
          </cell>
          <cell r="AX249" t="str">
            <v>Phạm Tuệ Anh</v>
          </cell>
          <cell r="AY249">
            <v>42494</v>
          </cell>
          <cell r="AZ249">
            <v>0</v>
          </cell>
          <cell r="BA249">
            <v>0</v>
          </cell>
          <cell r="BB249">
            <v>0</v>
          </cell>
          <cell r="BC249">
            <v>0</v>
          </cell>
          <cell r="BD249" t="str">
            <v>Vợ Nguyễn Thị Mai Hiên: 0916167047</v>
          </cell>
          <cell r="BE249" t="str">
            <v>ĐH Công đoàn: kỹ sư bảo hộ lao động</v>
          </cell>
          <cell r="BF249" t="str">
            <v>ĐH</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0</v>
          </cell>
          <cell r="DR249">
            <v>0</v>
          </cell>
          <cell r="DS249">
            <v>0</v>
          </cell>
          <cell r="DT249">
            <v>0</v>
          </cell>
          <cell r="DU249">
            <v>0</v>
          </cell>
          <cell r="DV249">
            <v>1.4347013879634363E-306</v>
          </cell>
          <cell r="DW249">
            <v>0</v>
          </cell>
          <cell r="DX249">
            <v>0</v>
          </cell>
          <cell r="DY249">
            <v>0</v>
          </cell>
          <cell r="DZ249">
            <v>0</v>
          </cell>
          <cell r="EA249">
            <v>8099085741</v>
          </cell>
          <cell r="EB249">
            <v>2</v>
          </cell>
          <cell r="EC249" t="str">
            <v>0111097132</v>
          </cell>
          <cell r="ED249">
            <v>0</v>
          </cell>
          <cell r="EE249">
            <v>0</v>
          </cell>
          <cell r="EF249" t="str">
            <v>1. Đang tham gia BHXH</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v>0</v>
          </cell>
          <cell r="EV249">
            <v>0</v>
          </cell>
          <cell r="EW249">
            <v>0</v>
          </cell>
          <cell r="EX249">
            <v>0</v>
          </cell>
          <cell r="EY249">
            <v>0</v>
          </cell>
        </row>
        <row r="250">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117.91232876712328</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117.91</v>
          </cell>
          <cell r="BU250">
            <v>117.91</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row>
        <row r="251">
          <cell r="C251">
            <v>0</v>
          </cell>
          <cell r="D251" t="str">
            <v>Phạm Hùng Quyết</v>
          </cell>
          <cell r="E251" t="str">
            <v>C3-1</v>
          </cell>
          <cell r="F251" t="str">
            <v>Công ty CP Tư vấn Đầu tư Proland Việt Nam</v>
          </cell>
          <cell r="G251" t="str">
            <v>C</v>
          </cell>
          <cell r="H251" t="str">
            <v>Khối sản xuất</v>
          </cell>
          <cell r="I251" t="str">
            <v>Đơn vị Sản xuất</v>
          </cell>
          <cell r="J251" t="str">
            <v>Ban Sản xuất</v>
          </cell>
          <cell r="K251" t="str">
            <v>Ban Sản xuất</v>
          </cell>
          <cell r="L251" t="str">
            <v>Giám Đốc</v>
          </cell>
          <cell r="M251" t="str">
            <v>C</v>
          </cell>
          <cell r="N251">
            <v>0</v>
          </cell>
          <cell r="O251">
            <v>41456</v>
          </cell>
          <cell r="P251" t="str">
            <v>03/2013/HĐLĐ/Pr</v>
          </cell>
          <cell r="Q251" t="str">
            <v>Không XĐTH</v>
          </cell>
          <cell r="R251" t="str">
            <v>1. Không XĐTH</v>
          </cell>
          <cell r="S251">
            <v>42095</v>
          </cell>
          <cell r="T251">
            <v>0</v>
          </cell>
          <cell r="U251" t="str">
            <v>3</v>
          </cell>
          <cell r="V251">
            <v>43038</v>
          </cell>
          <cell r="W251" t="str">
            <v>CT</v>
          </cell>
          <cell r="X251">
            <v>0</v>
          </cell>
          <cell r="Y251">
            <v>4.3342465753424655</v>
          </cell>
          <cell r="Z251">
            <v>42491</v>
          </cell>
          <cell r="AA251">
            <v>4200000</v>
          </cell>
          <cell r="AB251">
            <v>0</v>
          </cell>
          <cell r="AC251">
            <v>0</v>
          </cell>
          <cell r="AD251">
            <v>0</v>
          </cell>
          <cell r="AE251">
            <v>25800000</v>
          </cell>
          <cell r="AF251">
            <v>30000000</v>
          </cell>
          <cell r="AG251" t="str">
            <v>Nam</v>
          </cell>
          <cell r="AH251">
            <v>28954</v>
          </cell>
          <cell r="AI251">
            <v>4</v>
          </cell>
          <cell r="AJ251" t="str">
            <v xml:space="preserve"> 0904 117 879</v>
          </cell>
          <cell r="AK251">
            <v>0</v>
          </cell>
          <cell r="AL251" t="str">
            <v>quyetph@tdj.vn</v>
          </cell>
          <cell r="AM251" t="str">
            <v>quyetph@chgroup.vn</v>
          </cell>
          <cell r="AN251">
            <v>11852933</v>
          </cell>
          <cell r="AO251">
            <v>40693</v>
          </cell>
          <cell r="AP251" t="str">
            <v>Hà Nội</v>
          </cell>
          <cell r="AQ251" t="str">
            <v>Số 11 Đội Cung, Lê Đại Hành, Hai Bà Trưng, Hà Nội</v>
          </cell>
          <cell r="AR251" t="str">
            <v>Số 11 Đội Cung, Lê Đại Hành, Hai Bà Trưng, Hà Nội</v>
          </cell>
          <cell r="AS251" t="str">
            <v>Ngô Thị Yến</v>
          </cell>
          <cell r="AT251" t="str">
            <v>31-05-11978</v>
          </cell>
          <cell r="AU251">
            <v>0</v>
          </cell>
          <cell r="AV251" t="str">
            <v>Phạm Anh Khôi</v>
          </cell>
          <cell r="AW251">
            <v>39262</v>
          </cell>
          <cell r="AX251" t="str">
            <v>Phạm Thị An Khuê</v>
          </cell>
          <cell r="AY251">
            <v>42740</v>
          </cell>
          <cell r="AZ251">
            <v>0</v>
          </cell>
          <cell r="BA251">
            <v>0</v>
          </cell>
          <cell r="BB251">
            <v>0</v>
          </cell>
          <cell r="BC251" t="str">
            <v xml:space="preserve"> </v>
          </cell>
          <cell r="BD251">
            <v>0</v>
          </cell>
          <cell r="BE251" t="str">
            <v>ĐH Thương mại - Quản trị kinh doanh_x005F_x005F_x005F_x005F_x005F_x005F_x005F_x000D__x005F_x005F_x005F_x000D__x005F_x000D__x000D_
ĐH Xây dựng - XD dân dụng &amp; CN</v>
          </cell>
          <cell r="BF251" t="str">
            <v>ĐH</v>
          </cell>
          <cell r="BG251" t="str">
            <v>Cử nhân Quản trị kinh doanh</v>
          </cell>
          <cell r="BH251">
            <v>0</v>
          </cell>
          <cell r="BI251">
            <v>8009116860</v>
          </cell>
          <cell r="BJ251">
            <v>0</v>
          </cell>
          <cell r="BK251" t="str">
            <v>Đăng ký GTGC 02 người</v>
          </cell>
          <cell r="BL251" t="str">
            <v>0101040374</v>
          </cell>
          <cell r="BM251">
            <v>0</v>
          </cell>
          <cell r="BN251" t="str">
            <v>1. NLĐ giữ</v>
          </cell>
          <cell r="BO251" t="str">
            <v>1. Đang tham gia BH tại Công ty</v>
          </cell>
          <cell r="BP251" t="str">
            <v xml:space="preserve">2003-2013: Cty tư vấn Đtư và XD HUDCIC_x005F_x005F_x005F_x005F_x005F_x005F_x005F_x000D__x005F_x005F_x005F_x000D__x005F_x000D__x000D_
2001-2003: Cty </v>
          </cell>
          <cell r="BQ251" t="str">
            <v>10</v>
          </cell>
          <cell r="BR251">
            <v>41458</v>
          </cell>
          <cell r="BS251">
            <v>0</v>
          </cell>
          <cell r="BT251">
            <v>4.33</v>
          </cell>
          <cell r="BU251">
            <v>14.33</v>
          </cell>
          <cell r="BV251">
            <v>1</v>
          </cell>
          <cell r="BW251">
            <v>0</v>
          </cell>
          <cell r="BX251">
            <v>0</v>
          </cell>
          <cell r="BY251" t="str">
            <v>1 photo</v>
          </cell>
          <cell r="BZ251">
            <v>0</v>
          </cell>
          <cell r="CA251">
            <v>0</v>
          </cell>
          <cell r="CB251" t="str">
            <v>01 photo CC(ĐH Thương Mại - Quản trị kinh doanh)</v>
          </cell>
          <cell r="CC251" t="str">
            <v>01 photo CC(ĐH Xây dựng - XD Đ&amp;CN)</v>
          </cell>
          <cell r="CD251" t="str">
            <v>01 photo CC</v>
          </cell>
          <cell r="CE251">
            <v>0</v>
          </cell>
          <cell r="CF251">
            <v>0</v>
          </cell>
          <cell r="CG251">
            <v>0</v>
          </cell>
          <cell r="CH251">
            <v>42491</v>
          </cell>
          <cell r="CI251">
            <v>4200000</v>
          </cell>
          <cell r="CJ251">
            <v>0</v>
          </cell>
          <cell r="CK251">
            <v>19800000</v>
          </cell>
          <cell r="CL251">
            <v>24000000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cell r="DF251">
            <v>0</v>
          </cell>
          <cell r="DG251">
            <v>0</v>
          </cell>
          <cell r="DH251">
            <v>0</v>
          </cell>
          <cell r="DI251">
            <v>0</v>
          </cell>
          <cell r="DJ251">
            <v>0</v>
          </cell>
          <cell r="DK251">
            <v>0</v>
          </cell>
          <cell r="DL251">
            <v>0</v>
          </cell>
          <cell r="DM251">
            <v>0</v>
          </cell>
          <cell r="DN251">
            <v>0</v>
          </cell>
          <cell r="DO251">
            <v>0</v>
          </cell>
          <cell r="DP251">
            <v>0</v>
          </cell>
          <cell r="DQ251">
            <v>41458</v>
          </cell>
          <cell r="DR251" t="str">
            <v>Khối Vận hành</v>
          </cell>
          <cell r="DS251" t="str">
            <v>Ban Kinh tế</v>
          </cell>
          <cell r="DT251" t="str">
            <v>Phòng Kinh tế - Kế hoạch</v>
          </cell>
          <cell r="DU251" t="str">
            <v>Trưởng phòng Kinh tế - Kế hoạch</v>
          </cell>
          <cell r="DV251">
            <v>41699</v>
          </cell>
          <cell r="DW251" t="str">
            <v>C3</v>
          </cell>
          <cell r="DX251" t="str">
            <v>Ban Giám đốc</v>
          </cell>
          <cell r="DY251" t="str">
            <v>Ban Giám đốc</v>
          </cell>
          <cell r="DZ251" t="str">
            <v>Phó Giám đốc</v>
          </cell>
          <cell r="EA251">
            <v>42095</v>
          </cell>
          <cell r="EB251" t="str">
            <v>Khối Sản xuất</v>
          </cell>
          <cell r="EC251" t="str">
            <v>Ban Sản xuất</v>
          </cell>
          <cell r="ED251" t="str">
            <v>Ban Giám đốc</v>
          </cell>
          <cell r="EE251" t="str">
            <v>Giám đôc</v>
          </cell>
          <cell r="EF251">
            <v>0</v>
          </cell>
          <cell r="EG251">
            <v>0</v>
          </cell>
          <cell r="EH251">
            <v>0</v>
          </cell>
          <cell r="EI251">
            <v>0</v>
          </cell>
          <cell r="EJ251">
            <v>0</v>
          </cell>
          <cell r="EK251">
            <v>0</v>
          </cell>
          <cell r="EL251">
            <v>0</v>
          </cell>
          <cell r="EM251">
            <v>0</v>
          </cell>
          <cell r="EN251">
            <v>0</v>
          </cell>
          <cell r="EO251">
            <v>0</v>
          </cell>
          <cell r="EP251">
            <v>0</v>
          </cell>
          <cell r="EQ251">
            <v>0</v>
          </cell>
          <cell r="ER251">
            <v>0</v>
          </cell>
          <cell r="ES251">
            <v>0</v>
          </cell>
          <cell r="ET251">
            <v>0</v>
          </cell>
          <cell r="EU251">
            <v>0</v>
          </cell>
          <cell r="EV251">
            <v>42587</v>
          </cell>
          <cell r="EW251" t="str">
            <v>THỦY</v>
          </cell>
          <cell r="EX251" t="str">
            <v>711A73230342</v>
          </cell>
          <cell r="EY251">
            <v>0</v>
          </cell>
        </row>
        <row r="252">
          <cell r="C252">
            <v>0</v>
          </cell>
          <cell r="D252" t="str">
            <v>Nguyễn Văn Sơn</v>
          </cell>
          <cell r="E252" t="str">
            <v>C3-1</v>
          </cell>
          <cell r="F252" t="str">
            <v>Công ty CP Tư vấn Đầu tư Proland Việt Nam</v>
          </cell>
          <cell r="G252" t="str">
            <v>E</v>
          </cell>
          <cell r="H252" t="str">
            <v>Khối sản xuất</v>
          </cell>
          <cell r="I252" t="str">
            <v>Đơn vị Sản xuất</v>
          </cell>
          <cell r="J252" t="str">
            <v>Bộ phận Kỹ thuật sản xuất</v>
          </cell>
          <cell r="K252" t="str">
            <v>Bộ phận Kỹ thuật sản xuất</v>
          </cell>
          <cell r="L252" t="str">
            <v>Phó phòng kỹ thuật</v>
          </cell>
          <cell r="M252" t="str">
            <v>E</v>
          </cell>
          <cell r="N252">
            <v>0</v>
          </cell>
          <cell r="O252">
            <v>41569</v>
          </cell>
          <cell r="P252" t="str">
            <v>25/2016/HĐLĐ/Pr</v>
          </cell>
          <cell r="Q252" t="str">
            <v>XĐTH</v>
          </cell>
          <cell r="R252" t="str">
            <v>3. Từ 24 đến dưới 36 tháng</v>
          </cell>
          <cell r="S252">
            <v>42583</v>
          </cell>
          <cell r="T252">
            <v>43677</v>
          </cell>
          <cell r="U252" t="str">
            <v>1</v>
          </cell>
          <cell r="V252">
            <v>-639</v>
          </cell>
          <cell r="W252" t="str">
            <v>CT</v>
          </cell>
          <cell r="X252">
            <v>0</v>
          </cell>
          <cell r="Y252">
            <v>4.0246575342465754</v>
          </cell>
          <cell r="Z252">
            <v>42491</v>
          </cell>
          <cell r="AA252">
            <v>4050000</v>
          </cell>
          <cell r="AB252">
            <v>0</v>
          </cell>
          <cell r="AC252">
            <v>0</v>
          </cell>
          <cell r="AD252">
            <v>0</v>
          </cell>
          <cell r="AE252">
            <v>10950000</v>
          </cell>
          <cell r="AF252">
            <v>15000000</v>
          </cell>
          <cell r="AG252" t="str">
            <v>Nam</v>
          </cell>
          <cell r="AH252">
            <v>30478</v>
          </cell>
          <cell r="AI252">
            <v>6</v>
          </cell>
          <cell r="AJ252" t="str">
            <v>0979 916 219</v>
          </cell>
          <cell r="AK252" t="str">
            <v>nguyenvansonth8@gmail.com</v>
          </cell>
          <cell r="AL252">
            <v>0</v>
          </cell>
          <cell r="AM252">
            <v>0</v>
          </cell>
          <cell r="AN252">
            <v>172603339</v>
          </cell>
          <cell r="AO252">
            <v>36982</v>
          </cell>
          <cell r="AP252" t="str">
            <v>Thanh Hóa</v>
          </cell>
          <cell r="AQ252" t="str">
            <v>Thôn 4, xã Trung Ý, Nông Cống, Thanh Hóa</v>
          </cell>
          <cell r="AR252" t="str">
            <v>Thôn 4, xã Trung Ý, Nông Cống, Thanh Hóa</v>
          </cell>
          <cell r="AS252" t="str">
            <v>Lê Thị Minh Huế</v>
          </cell>
          <cell r="AT252">
            <v>30839</v>
          </cell>
          <cell r="AU252">
            <v>0</v>
          </cell>
          <cell r="AV252" t="str">
            <v>Nguyễn Thị Minh Châu</v>
          </cell>
          <cell r="AW252">
            <v>41094</v>
          </cell>
          <cell r="AX252" t="str">
            <v>Nguyễn Thị Diệu Minh</v>
          </cell>
          <cell r="AY252">
            <v>42192</v>
          </cell>
          <cell r="AZ252">
            <v>0</v>
          </cell>
          <cell r="BA252">
            <v>0</v>
          </cell>
          <cell r="BB252">
            <v>0</v>
          </cell>
          <cell r="BC252">
            <v>0</v>
          </cell>
          <cell r="BD252">
            <v>0</v>
          </cell>
          <cell r="BE252" t="str">
            <v>CĐ xây dựng số 1 - XD Đ &amp; CN</v>
          </cell>
          <cell r="BF252" t="str">
            <v>CĐ</v>
          </cell>
          <cell r="BG252" t="str">
            <v xml:space="preserve">Cao đẳng </v>
          </cell>
          <cell r="BH252">
            <v>0</v>
          </cell>
          <cell r="BI252">
            <v>8101634529</v>
          </cell>
          <cell r="BJ252">
            <v>0</v>
          </cell>
          <cell r="BK252">
            <v>0</v>
          </cell>
          <cell r="BL252" t="str">
            <v>0114064798</v>
          </cell>
          <cell r="BM252">
            <v>0</v>
          </cell>
          <cell r="BN252" t="str">
            <v>1. NLĐ giữ</v>
          </cell>
          <cell r="BO252" t="str">
            <v>1. Đang tham gia BH tại Công ty</v>
          </cell>
          <cell r="BP252" t="str">
            <v>2007-2009: Cty ĐT &amp; XD HUD4_x005F_x005F_x005F_x005F_x005F_x005F_x005F_x000D__x005F_x005F_x005F_x000D__x005F_x000D__x000D_
2009-2011: Cty ĐT và XD miền Tây Thanh Hóa_x005F_x005F_x005F_x005F_x005F_x005F_x005F_x000D__x005F_x005F_x005F_x000D__x005F_x000D__x000D_
2011-2012: Cty HUD4</v>
          </cell>
          <cell r="BQ252" t="str">
            <v>05</v>
          </cell>
          <cell r="BR252">
            <v>41569</v>
          </cell>
          <cell r="BS252">
            <v>0</v>
          </cell>
          <cell r="BT252">
            <v>4.0199999999999996</v>
          </cell>
          <cell r="BU252">
            <v>9.02</v>
          </cell>
          <cell r="BV252" t="str">
            <v>01PT</v>
          </cell>
          <cell r="BW252" t="str">
            <v>01PTCC</v>
          </cell>
          <cell r="BX252" t="str">
            <v>1 bản sao</v>
          </cell>
          <cell r="BY252" t="str">
            <v>01PTCC</v>
          </cell>
          <cell r="BZ252">
            <v>0</v>
          </cell>
          <cell r="CA252" t="str">
            <v>01PTCC</v>
          </cell>
          <cell r="CB252" t="str">
            <v>01 photo</v>
          </cell>
          <cell r="CC252">
            <v>0</v>
          </cell>
          <cell r="CD252" t="str">
            <v>01 photo</v>
          </cell>
          <cell r="CE252">
            <v>0</v>
          </cell>
          <cell r="CF252">
            <v>0</v>
          </cell>
          <cell r="CG252">
            <v>0</v>
          </cell>
          <cell r="CH252">
            <v>42491</v>
          </cell>
          <cell r="CI252">
            <v>3800000</v>
          </cell>
          <cell r="CJ252">
            <v>0</v>
          </cell>
          <cell r="CK252">
            <v>8200000</v>
          </cell>
          <cell r="CL252">
            <v>12000000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41569</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42587</v>
          </cell>
          <cell r="EW252" t="str">
            <v>THỦY</v>
          </cell>
          <cell r="EX252" t="str">
            <v>711AA9902614</v>
          </cell>
          <cell r="EY252">
            <v>0</v>
          </cell>
        </row>
        <row r="253">
          <cell r="C253">
            <v>0</v>
          </cell>
          <cell r="D253" t="str">
            <v>Hoàng Thanh Bính</v>
          </cell>
          <cell r="E253" t="str">
            <v>C3-1</v>
          </cell>
          <cell r="F253" t="str">
            <v>Công ty CP Tư vấn Đầu tư Proland Việt Nam</v>
          </cell>
          <cell r="G253" t="str">
            <v>D</v>
          </cell>
          <cell r="H253" t="str">
            <v>Khối sản xuất</v>
          </cell>
          <cell r="I253" t="str">
            <v>Đơn vị Sản xuất</v>
          </cell>
          <cell r="J253" t="str">
            <v>Xưởng Sản xuất</v>
          </cell>
          <cell r="K253" t="str">
            <v>Xưởng Sản xuất</v>
          </cell>
          <cell r="L253" t="str">
            <v>Quản đốc</v>
          </cell>
          <cell r="M253" t="str">
            <v>D</v>
          </cell>
          <cell r="N253">
            <v>0</v>
          </cell>
          <cell r="O253">
            <v>42086</v>
          </cell>
          <cell r="P253" t="str">
            <v>05/2015/HĐLĐ/Pr</v>
          </cell>
          <cell r="Q253" t="str">
            <v>XĐTH</v>
          </cell>
          <cell r="R253" t="str">
            <v>2. Từ 12 đến dưới 24 tháng</v>
          </cell>
          <cell r="S253">
            <v>42457</v>
          </cell>
          <cell r="T253">
            <v>43552</v>
          </cell>
          <cell r="U253" t="str">
            <v>3</v>
          </cell>
          <cell r="V253">
            <v>-514</v>
          </cell>
          <cell r="W253" t="str">
            <v>CT</v>
          </cell>
          <cell r="X253">
            <v>0</v>
          </cell>
          <cell r="Y253">
            <v>2.6082191780821917</v>
          </cell>
          <cell r="Z253">
            <v>42491</v>
          </cell>
          <cell r="AA253">
            <v>4050000</v>
          </cell>
          <cell r="AB253">
            <v>0</v>
          </cell>
          <cell r="AC253">
            <v>0</v>
          </cell>
          <cell r="AD253">
            <v>0</v>
          </cell>
          <cell r="AE253">
            <v>4950000</v>
          </cell>
          <cell r="AF253">
            <v>9000000</v>
          </cell>
          <cell r="AG253" t="str">
            <v>Nam</v>
          </cell>
          <cell r="AH253">
            <v>19859</v>
          </cell>
          <cell r="AI253">
            <v>5</v>
          </cell>
          <cell r="AJ253">
            <v>0</v>
          </cell>
          <cell r="AK253" t="str">
            <v>Không có</v>
          </cell>
          <cell r="AL253">
            <v>0</v>
          </cell>
          <cell r="AM253">
            <v>0</v>
          </cell>
          <cell r="AN253">
            <v>150387515</v>
          </cell>
          <cell r="AO253">
            <v>38833</v>
          </cell>
          <cell r="AP253" t="str">
            <v>Thái Bình</v>
          </cell>
          <cell r="AQ253" t="str">
            <v>Phường Kỳ Bá, TP.Thái Bình</v>
          </cell>
          <cell r="AR253" t="str">
            <v>Phường Kỳ Bá, TP.Thái Bình</v>
          </cell>
          <cell r="AS253" t="str">
            <v>Vũ Thị Hương</v>
          </cell>
          <cell r="AT253">
            <v>23879</v>
          </cell>
          <cell r="AU253">
            <v>0</v>
          </cell>
          <cell r="AV253">
            <v>0</v>
          </cell>
          <cell r="AW253">
            <v>0</v>
          </cell>
          <cell r="AX253">
            <v>0</v>
          </cell>
          <cell r="AY253">
            <v>0</v>
          </cell>
          <cell r="AZ253">
            <v>0</v>
          </cell>
          <cell r="BA253">
            <v>0</v>
          </cell>
          <cell r="BB253">
            <v>0</v>
          </cell>
          <cell r="BC253">
            <v>0</v>
          </cell>
          <cell r="BD253">
            <v>0</v>
          </cell>
          <cell r="BE253" t="str">
            <v>Không có</v>
          </cell>
          <cell r="BF253" t="str">
            <v>PT</v>
          </cell>
          <cell r="BG253" t="str">
            <v>Không có</v>
          </cell>
          <cell r="BH253">
            <v>0</v>
          </cell>
          <cell r="BI253">
            <v>1000359094</v>
          </cell>
          <cell r="BJ253">
            <v>0</v>
          </cell>
          <cell r="BK253">
            <v>0</v>
          </cell>
          <cell r="BL253" t="str">
            <v>Không có số</v>
          </cell>
          <cell r="BM253">
            <v>0</v>
          </cell>
          <cell r="BN253" t="str">
            <v>6. Quá tuổi lao động</v>
          </cell>
          <cell r="BO253" t="str">
            <v>9. Quá tuổi lao động</v>
          </cell>
          <cell r="BP253" t="str">
            <v>Đã từng làm bảo vệ và sản xuất nhôm kính (không nhớ thời gian)</v>
          </cell>
          <cell r="BQ253">
            <v>0</v>
          </cell>
          <cell r="BR253">
            <v>42491</v>
          </cell>
          <cell r="BS253">
            <v>0</v>
          </cell>
          <cell r="BT253">
            <v>1.5</v>
          </cell>
          <cell r="BU253">
            <v>1.5</v>
          </cell>
          <cell r="BV253" t="str">
            <v>Không</v>
          </cell>
          <cell r="BW253" t="str">
            <v>01 Photo</v>
          </cell>
          <cell r="BX253" t="str">
            <v>01PTCC</v>
          </cell>
          <cell r="BY253" t="str">
            <v>01 Photo</v>
          </cell>
          <cell r="BZ253" t="str">
            <v>01PTCC</v>
          </cell>
          <cell r="CA253" t="str">
            <v>01 bản gốc</v>
          </cell>
          <cell r="CB253">
            <v>0</v>
          </cell>
          <cell r="CC253">
            <v>0</v>
          </cell>
          <cell r="CD253" t="str">
            <v>Chứng chỉ kế toán trưởng</v>
          </cell>
          <cell r="CE253" t="str">
            <v>Chứng chỉ kế toán tổng hợp</v>
          </cell>
          <cell r="CF253" t="str">
            <v>Chứng chỉ giám sát thi công xây dựng</v>
          </cell>
          <cell r="CG253">
            <v>0</v>
          </cell>
          <cell r="CH253">
            <v>0</v>
          </cell>
          <cell r="CI253">
            <v>3800000</v>
          </cell>
          <cell r="CJ253">
            <v>0</v>
          </cell>
          <cell r="CK253">
            <v>4200000</v>
          </cell>
          <cell r="CL253">
            <v>8000000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42587</v>
          </cell>
          <cell r="EW253" t="str">
            <v>THỔ</v>
          </cell>
          <cell r="EX253" t="str">
            <v>711AC4255452</v>
          </cell>
          <cell r="EY253">
            <v>0</v>
          </cell>
        </row>
        <row r="254">
          <cell r="C254">
            <v>0</v>
          </cell>
          <cell r="D254" t="str">
            <v>Nguyễn Đức Kiên</v>
          </cell>
          <cell r="E254" t="str">
            <v>C3-1</v>
          </cell>
          <cell r="F254" t="str">
            <v>Công ty CP Tư vấn Đầu tư Proland Việt Nam</v>
          </cell>
          <cell r="G254" t="str">
            <v>E</v>
          </cell>
          <cell r="H254" t="str">
            <v>Khối Sản xuất</v>
          </cell>
          <cell r="I254" t="str">
            <v>Đơn vị Sản xuất</v>
          </cell>
          <cell r="J254" t="str">
            <v>Bộ phận Quản lý sản xuất</v>
          </cell>
          <cell r="K254" t="str">
            <v>Bộ phận Quản lý sản xuất</v>
          </cell>
          <cell r="L254" t="str">
            <v>Phụ trách Quản lý sản xuất</v>
          </cell>
          <cell r="M254" t="str">
            <v>E</v>
          </cell>
          <cell r="N254">
            <v>0</v>
          </cell>
          <cell r="O254">
            <v>42474</v>
          </cell>
          <cell r="P254" t="str">
            <v>06/2017/HĐLĐ/Pr</v>
          </cell>
          <cell r="Q254" t="str">
            <v>XĐTH</v>
          </cell>
          <cell r="R254" t="str">
            <v>2. Từ 12 đến dưới 24 tháng</v>
          </cell>
          <cell r="S254">
            <v>42900</v>
          </cell>
          <cell r="T254">
            <v>43264</v>
          </cell>
          <cell r="U254" t="str">
            <v>1</v>
          </cell>
          <cell r="V254">
            <v>-226</v>
          </cell>
          <cell r="W254" t="str">
            <v>CT</v>
          </cell>
          <cell r="X254">
            <v>0</v>
          </cell>
          <cell r="Y254">
            <v>1.5452054794520549</v>
          </cell>
          <cell r="Z254">
            <v>42474</v>
          </cell>
          <cell r="AA254">
            <v>4200000</v>
          </cell>
          <cell r="AB254">
            <v>0</v>
          </cell>
          <cell r="AC254">
            <v>0</v>
          </cell>
          <cell r="AD254">
            <v>0</v>
          </cell>
          <cell r="AE254">
            <v>13800000</v>
          </cell>
          <cell r="AF254">
            <v>18000000</v>
          </cell>
          <cell r="AG254" t="str">
            <v>Nam</v>
          </cell>
          <cell r="AH254">
            <v>28927</v>
          </cell>
          <cell r="AI254">
            <v>3</v>
          </cell>
          <cell r="AJ254" t="str">
            <v>0972 050 277</v>
          </cell>
          <cell r="AK254" t="str">
            <v>duckien031979@gmail.com</v>
          </cell>
          <cell r="AL254" t="str">
            <v>kiennd@tdj.vn</v>
          </cell>
          <cell r="AM254" t="str">
            <v>kiennd@chgroup.vn</v>
          </cell>
          <cell r="AN254" t="str">
            <v>012023449</v>
          </cell>
          <cell r="AO254">
            <v>39989</v>
          </cell>
          <cell r="AP254" t="str">
            <v>Hà Nội</v>
          </cell>
          <cell r="AQ254" t="str">
            <v>Xóm Bàng, Xã Kim Nỗ, Huyện Đông Anh, Hà Nội</v>
          </cell>
          <cell r="AR254" t="str">
            <v>Xóm Bàng, Xã Kim Nỗ, Huyện Đông Anh, Hà Nội</v>
          </cell>
          <cell r="AS254" t="str">
            <v>Ngô Thị Hoa</v>
          </cell>
          <cell r="AT254">
            <v>1979</v>
          </cell>
          <cell r="AU254" t="str">
            <v>Kế toán</v>
          </cell>
          <cell r="AV254" t="str">
            <v>Nguyễn Đức Anh</v>
          </cell>
          <cell r="AW254">
            <v>38530</v>
          </cell>
          <cell r="AX254" t="str">
            <v>Nguyễn Hương Giang</v>
          </cell>
          <cell r="AY254">
            <v>39262</v>
          </cell>
          <cell r="AZ254">
            <v>0</v>
          </cell>
          <cell r="BA254">
            <v>0</v>
          </cell>
          <cell r="BB254">
            <v>0</v>
          </cell>
          <cell r="BC254">
            <v>0</v>
          </cell>
          <cell r="BD254">
            <v>0</v>
          </cell>
          <cell r="BE254" t="str">
            <v>ĐH Thủy lợi - Cơ khí chế tạo</v>
          </cell>
          <cell r="BF254" t="str">
            <v>ĐH</v>
          </cell>
          <cell r="BG254" t="str">
            <v>Cử nhân Cơ khí chế tạo</v>
          </cell>
          <cell r="BH254">
            <v>0</v>
          </cell>
          <cell r="BI254" t="str">
            <v>8006395285</v>
          </cell>
          <cell r="BJ254">
            <v>0</v>
          </cell>
          <cell r="BK254" t="str">
            <v>Đăng ký GTGC 02 người</v>
          </cell>
          <cell r="BL254" t="str">
            <v>2612200763</v>
          </cell>
          <cell r="BM254">
            <v>0</v>
          </cell>
          <cell r="BN254" t="str">
            <v>1. NLĐ giữ</v>
          </cell>
          <cell r="BO254" t="str">
            <v>1. Đang tham gia BH tại Công ty</v>
          </cell>
          <cell r="BP254" t="str">
            <v xml:space="preserve">2007 - 2016: Quản lý Sản xuất tại Euro Window </v>
          </cell>
          <cell r="BQ254">
            <v>7</v>
          </cell>
          <cell r="BR254">
            <v>42474</v>
          </cell>
          <cell r="BS254">
            <v>0</v>
          </cell>
          <cell r="BT254">
            <v>1.55</v>
          </cell>
          <cell r="BU254">
            <v>8.5500000000000007</v>
          </cell>
          <cell r="BV254">
            <v>0</v>
          </cell>
          <cell r="BW254">
            <v>1</v>
          </cell>
          <cell r="BX254">
            <v>0</v>
          </cell>
          <cell r="BY254">
            <v>0</v>
          </cell>
          <cell r="BZ254" t="str">
            <v>01PTCC</v>
          </cell>
          <cell r="CA254">
            <v>0</v>
          </cell>
          <cell r="CB254" t="str">
            <v>01PTCC</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42474</v>
          </cell>
          <cell r="DR254" t="str">
            <v>Khối Sản xuất</v>
          </cell>
          <cell r="DS254" t="str">
            <v>Ban Sản xuất</v>
          </cell>
          <cell r="DT254" t="str">
            <v>Bộ phận Quản lý Sản xuất</v>
          </cell>
          <cell r="DU254" t="str">
            <v>Quản lý sản xuất</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42587</v>
          </cell>
          <cell r="EW254" t="str">
            <v>MỘC</v>
          </cell>
          <cell r="EX254" t="str">
            <v>711A76393075</v>
          </cell>
          <cell r="EY254">
            <v>0</v>
          </cell>
        </row>
        <row r="255">
          <cell r="C255">
            <v>0</v>
          </cell>
          <cell r="D255" t="str">
            <v>Nguyễn Xuân Thuật</v>
          </cell>
          <cell r="E255" t="str">
            <v>C3-1</v>
          </cell>
          <cell r="F255" t="str">
            <v>Công ty CP Tư vấn Đầu tư Proland Việt Nam</v>
          </cell>
          <cell r="G255" t="str">
            <v>G</v>
          </cell>
          <cell r="H255" t="str">
            <v>Khối Sản xuất</v>
          </cell>
          <cell r="I255" t="str">
            <v>Đơn vị Sản xuất</v>
          </cell>
          <cell r="J255" t="str">
            <v>Bộ phận Vật tư sản xuất</v>
          </cell>
          <cell r="K255" t="str">
            <v>Bộ phận Vật tư sản xuất</v>
          </cell>
          <cell r="L255" t="str">
            <v>Thủ kho</v>
          </cell>
          <cell r="M255" t="str">
            <v>G</v>
          </cell>
          <cell r="N255">
            <v>0</v>
          </cell>
          <cell r="O255">
            <v>42375</v>
          </cell>
          <cell r="P255" t="str">
            <v>07/2016/HĐLĐ/Pr</v>
          </cell>
          <cell r="Q255" t="str">
            <v>XĐTH</v>
          </cell>
          <cell r="R255" t="str">
            <v>3. Từ 24 đến dưới 36 tháng</v>
          </cell>
          <cell r="S255">
            <v>42522</v>
          </cell>
          <cell r="T255">
            <v>43616</v>
          </cell>
          <cell r="U255" t="str">
            <v>1</v>
          </cell>
          <cell r="V255">
            <v>-578</v>
          </cell>
          <cell r="W255" t="str">
            <v>CT</v>
          </cell>
          <cell r="X255">
            <v>0</v>
          </cell>
          <cell r="Y255">
            <v>1.8164383561643835</v>
          </cell>
          <cell r="Z255">
            <v>0</v>
          </cell>
          <cell r="AA255">
            <v>4050000</v>
          </cell>
          <cell r="AB255">
            <v>0</v>
          </cell>
          <cell r="AC255">
            <v>0</v>
          </cell>
          <cell r="AD255">
            <v>0</v>
          </cell>
          <cell r="AE255">
            <v>3950000</v>
          </cell>
          <cell r="AF255">
            <v>8000000</v>
          </cell>
          <cell r="AG255" t="str">
            <v>Nam</v>
          </cell>
          <cell r="AH255">
            <v>25968</v>
          </cell>
          <cell r="AI255">
            <v>2</v>
          </cell>
          <cell r="AJ255" t="str">
            <v>0912 734 971</v>
          </cell>
          <cell r="AK255" t="str">
            <v>thuat71@gmail.com</v>
          </cell>
          <cell r="AL255" t="str">
            <v>thuatnx@tdj.vn</v>
          </cell>
          <cell r="AM255" t="str">
            <v>thuatnx@chgroup.vn</v>
          </cell>
          <cell r="AN255" t="str">
            <v>013028684</v>
          </cell>
          <cell r="AO255">
            <v>39458</v>
          </cell>
          <cell r="AP255" t="str">
            <v>Hà Nội</v>
          </cell>
          <cell r="AQ255" t="str">
            <v>Tổ 18, Phường Khương Mai, Thanh Xuân, Hà Nội</v>
          </cell>
          <cell r="AR255">
            <v>0</v>
          </cell>
          <cell r="AS255" t="str">
            <v>Nguyễn Thị Thanh Hà</v>
          </cell>
          <cell r="AT255">
            <v>26811</v>
          </cell>
          <cell r="AU255" t="str">
            <v>Giáo viên</v>
          </cell>
          <cell r="AV255" t="str">
            <v>Nguyễn Quỳnh Anh</v>
          </cell>
          <cell r="AW255">
            <v>38896</v>
          </cell>
          <cell r="AX255" t="str">
            <v>Nguyễn Minh Thư</v>
          </cell>
          <cell r="AY255">
            <v>41094</v>
          </cell>
          <cell r="AZ255">
            <v>0</v>
          </cell>
          <cell r="BA255">
            <v>0</v>
          </cell>
          <cell r="BB255">
            <v>0</v>
          </cell>
          <cell r="BC255">
            <v>0</v>
          </cell>
          <cell r="BD255">
            <v>0</v>
          </cell>
          <cell r="BE255" t="str">
            <v>ĐH Thủy sản: kế toán doanh nghiệp</v>
          </cell>
          <cell r="BF255" t="str">
            <v>ĐH</v>
          </cell>
          <cell r="BG255" t="str">
            <v>Cử nhân Kế toán doanh nghiệp</v>
          </cell>
          <cell r="BH255">
            <v>0</v>
          </cell>
          <cell r="BI255" t="str">
            <v>8023940371</v>
          </cell>
          <cell r="BJ255">
            <v>0</v>
          </cell>
          <cell r="BK255">
            <v>0</v>
          </cell>
          <cell r="BL255" t="str">
            <v>0109136896</v>
          </cell>
          <cell r="BM255">
            <v>0</v>
          </cell>
          <cell r="BN255" t="str">
            <v>1. NLĐ giữ</v>
          </cell>
          <cell r="BO255" t="str">
            <v>1. Đang tham gia BH tại Công ty</v>
          </cell>
          <cell r="BP255" t="str">
            <v>2003 - 2007: Kế toán tại Cty CP ĐTXD Hà Nội_x005F_x005F_x005F_x005F_x005F_x005F_x005F_x000D__x005F_x005F_x005F_x000D__x005F_x000D__x000D_
2007 - 2015: Kế toán tại Cty CP ATXH HQ Hà Nội</v>
          </cell>
          <cell r="BQ255">
            <v>12</v>
          </cell>
          <cell r="BR255">
            <v>42082</v>
          </cell>
          <cell r="BS255">
            <v>0</v>
          </cell>
          <cell r="BT255">
            <v>2.62</v>
          </cell>
          <cell r="BU255">
            <v>14.620000000000001</v>
          </cell>
          <cell r="BV255" t="str">
            <v>Không</v>
          </cell>
          <cell r="BW255" t="str">
            <v>01 bản gốc</v>
          </cell>
          <cell r="BX255" t="str">
            <v>01PTCC</v>
          </cell>
          <cell r="BY255" t="str">
            <v>01Photo</v>
          </cell>
          <cell r="BZ255" t="str">
            <v>01PTCC</v>
          </cell>
          <cell r="CA255" t="str">
            <v>01PTCC</v>
          </cell>
          <cell r="CB255" t="str">
            <v>01PTCC</v>
          </cell>
          <cell r="CC255">
            <v>0</v>
          </cell>
          <cell r="CD255" t="str">
            <v>01 chứng chỉ Kế toán trưởng_x005F_x005F_x005F_x005F_x005F_x005F_x005F_x000D__x005F_x005F_x005F_x000D__x005F_x000D__x000D_
01 Chứng nhận Bồi dưỡng nghiệp vụ Giám sát thi công Đầu tư XD công trình của Bộ XD</v>
          </cell>
          <cell r="CE255">
            <v>0</v>
          </cell>
          <cell r="CF255">
            <v>0</v>
          </cell>
          <cell r="CG255">
            <v>0</v>
          </cell>
          <cell r="CH255">
            <v>0</v>
          </cell>
          <cell r="CI255">
            <v>3800000</v>
          </cell>
          <cell r="CJ255">
            <v>0</v>
          </cell>
          <cell r="CK255">
            <v>3200000</v>
          </cell>
          <cell r="CL255">
            <v>7000000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42086</v>
          </cell>
          <cell r="DR255" t="str">
            <v>Khối Sản xuất - C3</v>
          </cell>
          <cell r="DS255" t="str">
            <v>Ban Sản xuất</v>
          </cell>
          <cell r="DT255" t="str">
            <v>Bộ phận Quản lý Sản xuất</v>
          </cell>
          <cell r="DU255" t="str">
            <v>Thủ kho</v>
          </cell>
          <cell r="DV255">
            <v>42522</v>
          </cell>
          <cell r="DW255" t="str">
            <v>Khối Sản xuất - C4</v>
          </cell>
          <cell r="DX255" t="str">
            <v>Ban Sản xuất</v>
          </cell>
          <cell r="DY255" t="str">
            <v>Bộ phận Quản lý Sản xuất</v>
          </cell>
          <cell r="DZ255" t="str">
            <v>Thủ kho</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42587</v>
          </cell>
          <cell r="EW255" t="str">
            <v>MỘC</v>
          </cell>
          <cell r="EX255" t="str">
            <v>711AB9925964</v>
          </cell>
          <cell r="EY255">
            <v>0</v>
          </cell>
        </row>
        <row r="256">
          <cell r="C256">
            <v>0</v>
          </cell>
          <cell r="D256" t="str">
            <v>Lê Thành Tú</v>
          </cell>
          <cell r="E256" t="str">
            <v>C3-1</v>
          </cell>
          <cell r="F256" t="str">
            <v>Công ty CP Tư vấn Đầu tư Proland Việt Nam</v>
          </cell>
          <cell r="G256" t="str">
            <v>G</v>
          </cell>
          <cell r="H256" t="str">
            <v>Khối Sản xuất</v>
          </cell>
          <cell r="I256" t="str">
            <v>Đơn vị Sản xuất</v>
          </cell>
          <cell r="J256" t="str">
            <v>Bộ phận Kỹ thuật sản xuất</v>
          </cell>
          <cell r="K256" t="str">
            <v>Bộ phận Kỹ thuật sản xuất</v>
          </cell>
          <cell r="L256" t="str">
            <v>Nhân viên kỹ thuật sản xuất</v>
          </cell>
          <cell r="M256" t="str">
            <v>G</v>
          </cell>
          <cell r="N256">
            <v>0</v>
          </cell>
          <cell r="O256">
            <v>42375</v>
          </cell>
          <cell r="P256" t="str">
            <v>08/2016/HĐLĐ/Pr</v>
          </cell>
          <cell r="Q256" t="str">
            <v>XĐTH</v>
          </cell>
          <cell r="R256" t="str">
            <v>3. Từ 24 đến dưới 36 tháng</v>
          </cell>
          <cell r="S256">
            <v>42522</v>
          </cell>
          <cell r="T256">
            <v>43616</v>
          </cell>
          <cell r="U256" t="str">
            <v>1</v>
          </cell>
          <cell r="V256">
            <v>-578</v>
          </cell>
          <cell r="W256" t="str">
            <v>CT</v>
          </cell>
          <cell r="X256">
            <v>0</v>
          </cell>
          <cell r="Y256">
            <v>1.8164383561643835</v>
          </cell>
          <cell r="Z256">
            <v>42491</v>
          </cell>
          <cell r="AA256">
            <v>4050000</v>
          </cell>
          <cell r="AB256">
            <v>0</v>
          </cell>
          <cell r="AC256">
            <v>0</v>
          </cell>
          <cell r="AD256">
            <v>0</v>
          </cell>
          <cell r="AE256">
            <v>5450000</v>
          </cell>
          <cell r="AF256">
            <v>9500000</v>
          </cell>
          <cell r="AG256" t="str">
            <v>Nam</v>
          </cell>
          <cell r="AH256">
            <v>31674</v>
          </cell>
          <cell r="AI256">
            <v>9</v>
          </cell>
          <cell r="AJ256" t="str">
            <v>0982 893 460</v>
          </cell>
          <cell r="AK256" t="str">
            <v>Anhtu199307@gmail.com</v>
          </cell>
          <cell r="AL256">
            <v>0</v>
          </cell>
          <cell r="AM256">
            <v>0</v>
          </cell>
          <cell r="AN256" t="str">
            <v>013396064</v>
          </cell>
          <cell r="AO256">
            <v>40586</v>
          </cell>
          <cell r="AP256" t="str">
            <v>Hà Nội</v>
          </cell>
          <cell r="AQ256" t="str">
            <v>Văn Quán, Văn Khê, Mê Linh, Hà Nội</v>
          </cell>
          <cell r="AR256" t="str">
            <v>|Xóm 1, Văn Quán, Văn Khê, Mê Linh, Hà Nội</v>
          </cell>
          <cell r="AS256" t="str">
            <v>Lê Thị Ánh Nguyệt</v>
          </cell>
          <cell r="AT256">
            <v>31575</v>
          </cell>
          <cell r="AU256" t="str">
            <v>Công nhân</v>
          </cell>
          <cell r="AV256" t="str">
            <v>Lê Thành Quốc Khánh</v>
          </cell>
          <cell r="AW256">
            <v>41094</v>
          </cell>
          <cell r="AX256" t="str">
            <v>Lê Thành Hải Minh</v>
          </cell>
          <cell r="AY256">
            <v>42559</v>
          </cell>
          <cell r="AZ256">
            <v>0</v>
          </cell>
          <cell r="BA256">
            <v>0</v>
          </cell>
          <cell r="BB256">
            <v>0</v>
          </cell>
          <cell r="BC256">
            <v>0</v>
          </cell>
          <cell r="BD256">
            <v>0</v>
          </cell>
          <cell r="BE256" t="str">
            <v>Đại học kiến trúc Hà Nội - chuyên ngành Xây dựng dân dụng công nghiệp</v>
          </cell>
          <cell r="BF256" t="str">
            <v>ĐH</v>
          </cell>
          <cell r="BG256" t="str">
            <v>Cử nhân Xây dựng dân dụng công nghiệp</v>
          </cell>
          <cell r="BH256">
            <v>0</v>
          </cell>
          <cell r="BI256" t="str">
            <v>8110795730</v>
          </cell>
          <cell r="BJ256">
            <v>0</v>
          </cell>
          <cell r="BK256" t="str">
            <v>Đăng ký GTGC 02 người</v>
          </cell>
          <cell r="BL256" t="str">
            <v>0113111516</v>
          </cell>
          <cell r="BM256">
            <v>0</v>
          </cell>
          <cell r="BN256" t="str">
            <v>1. NLĐ giữ</v>
          </cell>
          <cell r="BO256" t="str">
            <v>1. Đang tham gia BH tại Công ty</v>
          </cell>
          <cell r="BP256" t="str">
            <v>2012 - 2013: CB Kỹ thuật tại Cty CPXD Công nghiệp</v>
          </cell>
          <cell r="BQ256">
            <v>1</v>
          </cell>
          <cell r="BR256">
            <v>41717</v>
          </cell>
          <cell r="BS256">
            <v>0</v>
          </cell>
          <cell r="BT256">
            <v>3.62</v>
          </cell>
          <cell r="BU256">
            <v>4.62</v>
          </cell>
          <cell r="BV256" t="str">
            <v>01 gốc</v>
          </cell>
          <cell r="BW256" t="str">
            <v>01 gốc</v>
          </cell>
          <cell r="BX256" t="str">
            <v>01 bản sao</v>
          </cell>
          <cell r="BY256" t="str">
            <v>01PTCC</v>
          </cell>
          <cell r="BZ256" t="str">
            <v>01PTCC</v>
          </cell>
          <cell r="CA256" t="str">
            <v>01 bản gốc</v>
          </cell>
          <cell r="CB256">
            <v>0</v>
          </cell>
          <cell r="CC256">
            <v>0</v>
          </cell>
          <cell r="CD256">
            <v>0</v>
          </cell>
          <cell r="CE256">
            <v>0</v>
          </cell>
          <cell r="CF256">
            <v>0</v>
          </cell>
          <cell r="CG256">
            <v>0</v>
          </cell>
          <cell r="CH256">
            <v>42491</v>
          </cell>
          <cell r="CI256">
            <v>3800000</v>
          </cell>
          <cell r="CJ256">
            <v>0</v>
          </cell>
          <cell r="CK256">
            <v>5700000</v>
          </cell>
          <cell r="CL256">
            <v>9500000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41717</v>
          </cell>
          <cell r="DR256" t="str">
            <v>Khối Kỹ thuật</v>
          </cell>
          <cell r="DS256" t="str">
            <v>Ban Kỹ thuật</v>
          </cell>
          <cell r="DT256" t="str">
            <v>Bộ phận Kỹ thuật</v>
          </cell>
          <cell r="DU256" t="str">
            <v>Cán bộ Kỹ thuật</v>
          </cell>
          <cell r="DV256">
            <v>42522</v>
          </cell>
          <cell r="DW256" t="str">
            <v>Khối Sản xuất - C4</v>
          </cell>
          <cell r="DX256" t="str">
            <v>Ban Sản xuất</v>
          </cell>
          <cell r="DY256" t="str">
            <v>Bộ phận Quản lý Sản xuất</v>
          </cell>
          <cell r="DZ256" t="str">
            <v>Cán bộ Kỹ thuật Sản xuất</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42587</v>
          </cell>
          <cell r="EW256" t="str">
            <v>THỔ</v>
          </cell>
          <cell r="EX256" t="str">
            <v>711AA9903254</v>
          </cell>
          <cell r="EY256">
            <v>0</v>
          </cell>
        </row>
        <row r="257">
          <cell r="C257">
            <v>0</v>
          </cell>
          <cell r="D257" t="str">
            <v>Hoàng Xuân Giang</v>
          </cell>
          <cell r="E257" t="str">
            <v>C3-1</v>
          </cell>
          <cell r="F257" t="str">
            <v>Công ty CP Tư vấn Đầu tư Proland Việt Nam</v>
          </cell>
          <cell r="G257" t="str">
            <v>G</v>
          </cell>
          <cell r="H257" t="str">
            <v>Khối Sản xuất</v>
          </cell>
          <cell r="I257" t="str">
            <v>Đơn vị Sản xuất</v>
          </cell>
          <cell r="J257" t="str">
            <v>Bộ phận Kỹ thuật sản xuất</v>
          </cell>
          <cell r="K257" t="str">
            <v>Bộ phận Kỹ thuật sản xuất</v>
          </cell>
          <cell r="L257" t="str">
            <v>Nhân viên kỹ thuật sản xuất</v>
          </cell>
          <cell r="M257" t="str">
            <v>G</v>
          </cell>
          <cell r="N257">
            <v>0</v>
          </cell>
          <cell r="O257">
            <v>42583</v>
          </cell>
          <cell r="P257" t="str">
            <v>15/2017/HĐLĐ/Pr</v>
          </cell>
          <cell r="Q257" t="str">
            <v>XĐTH</v>
          </cell>
          <cell r="R257" t="str">
            <v>2. Từ 12 đến dưới 24 tháng</v>
          </cell>
          <cell r="S257">
            <v>43009</v>
          </cell>
          <cell r="T257">
            <v>43373</v>
          </cell>
          <cell r="U257" t="str">
            <v>1</v>
          </cell>
          <cell r="V257">
            <v>-335</v>
          </cell>
          <cell r="W257" t="str">
            <v>CT</v>
          </cell>
          <cell r="X257">
            <v>0</v>
          </cell>
          <cell r="Y257">
            <v>1.2465753424657535</v>
          </cell>
          <cell r="Z257">
            <v>42583</v>
          </cell>
          <cell r="AA257">
            <v>4050000</v>
          </cell>
          <cell r="AB257">
            <v>0</v>
          </cell>
          <cell r="AC257">
            <v>0</v>
          </cell>
          <cell r="AD257">
            <v>0</v>
          </cell>
          <cell r="AE257">
            <v>5450000</v>
          </cell>
          <cell r="AF257">
            <v>9500000</v>
          </cell>
          <cell r="AG257" t="str">
            <v>Nam</v>
          </cell>
          <cell r="AH257">
            <v>29721</v>
          </cell>
          <cell r="AI257">
            <v>5</v>
          </cell>
          <cell r="AJ257" t="str">
            <v>0948618628</v>
          </cell>
          <cell r="AK257" t="str">
            <v>gianghoang.allu@gmail.com</v>
          </cell>
          <cell r="AL257">
            <v>0</v>
          </cell>
          <cell r="AM257">
            <v>0</v>
          </cell>
          <cell r="AN257" t="str">
            <v>040081000177</v>
          </cell>
          <cell r="AO257">
            <v>42247</v>
          </cell>
          <cell r="AP257" t="str">
            <v>Hà Nội</v>
          </cell>
          <cell r="AQ257" t="str">
            <v>Số 35 TT 871, Việt Hưng, Long Biên, Hà Nội</v>
          </cell>
          <cell r="AR257" t="str">
            <v>Số 35 TT 871, Việt Hưng, Long Biên, Hà Nội</v>
          </cell>
          <cell r="AS257">
            <v>0</v>
          </cell>
          <cell r="AT257">
            <v>0</v>
          </cell>
          <cell r="AU257">
            <v>0</v>
          </cell>
          <cell r="AV257">
            <v>0</v>
          </cell>
          <cell r="AW257">
            <v>0</v>
          </cell>
          <cell r="AX257">
            <v>0</v>
          </cell>
          <cell r="AY257">
            <v>0</v>
          </cell>
          <cell r="AZ257">
            <v>0</v>
          </cell>
          <cell r="BA257">
            <v>0</v>
          </cell>
          <cell r="BB257">
            <v>0</v>
          </cell>
          <cell r="BC257">
            <v>0</v>
          </cell>
          <cell r="BD257">
            <v>0</v>
          </cell>
          <cell r="BE257" t="str">
            <v>2000 - 2005: Đại học Thủy sản Nha Trang</v>
          </cell>
          <cell r="BF257" t="str">
            <v>ĐH</v>
          </cell>
          <cell r="BG257" t="str">
            <v>Kỹ sư thủy sản</v>
          </cell>
          <cell r="BH257">
            <v>0</v>
          </cell>
          <cell r="BI257" t="str">
            <v>Đang làm thủ tục</v>
          </cell>
          <cell r="BJ257">
            <v>0</v>
          </cell>
          <cell r="BK257">
            <v>0</v>
          </cell>
          <cell r="BL257" t="str">
            <v>0111155889</v>
          </cell>
          <cell r="BM257">
            <v>0</v>
          </cell>
          <cell r="BN257" t="str">
            <v>3. Chưa có sổ</v>
          </cell>
          <cell r="BO257" t="str">
            <v>1. Đang tham gia BH tại Công ty</v>
          </cell>
          <cell r="BP257" t="str">
            <v>2010 - 2015: Thi công tại Cty TNHH Elin_x005F_x005F_x005F_x005F_x005F_x005F_x005F_x000D__x005F_x005F_x005F_x000D__x005F_x000D__x000D_
08/2015 - 2016: Thi công tại TNHH Huy Thành</v>
          </cell>
          <cell r="BQ257">
            <v>5</v>
          </cell>
          <cell r="BR257">
            <v>42583</v>
          </cell>
          <cell r="BS257">
            <v>0</v>
          </cell>
          <cell r="BT257">
            <v>1.25</v>
          </cell>
          <cell r="BU257">
            <v>6.25</v>
          </cell>
          <cell r="BV257" t="str">
            <v>01 gốc</v>
          </cell>
          <cell r="BW257" t="str">
            <v>01 gốc</v>
          </cell>
          <cell r="BX257" t="str">
            <v>01 bản sao</v>
          </cell>
          <cell r="BY257" t="str">
            <v>01 bản photo</v>
          </cell>
          <cell r="BZ257">
            <v>0</v>
          </cell>
          <cell r="CA257" t="str">
            <v>01 bản gốc</v>
          </cell>
          <cell r="CB257">
            <v>1</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42583</v>
          </cell>
          <cell r="DR257" t="str">
            <v>Khối Vận hành</v>
          </cell>
          <cell r="DS257" t="str">
            <v>Ban Kỹ thuật</v>
          </cell>
          <cell r="DT257" t="str">
            <v>Bộ phận Kỹ thuật</v>
          </cell>
          <cell r="DU257" t="str">
            <v>Cán bộ Kỹ thuật</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42587</v>
          </cell>
          <cell r="EW257" t="str">
            <v>HỎA</v>
          </cell>
          <cell r="EX257">
            <v>0</v>
          </cell>
          <cell r="EY257">
            <v>0</v>
          </cell>
        </row>
        <row r="258">
          <cell r="C258">
            <v>0</v>
          </cell>
          <cell r="D258" t="str">
            <v>Phan Đức Kiên</v>
          </cell>
          <cell r="E258" t="str">
            <v>C3-1</v>
          </cell>
          <cell r="F258" t="str">
            <v>Công ty CP Tư vấn Đầu tư Proland Việt Nam</v>
          </cell>
          <cell r="G258" t="str">
            <v>G</v>
          </cell>
          <cell r="H258" t="str">
            <v>Khối Sản xuất</v>
          </cell>
          <cell r="I258" t="str">
            <v>Đơn vị Sản xuất</v>
          </cell>
          <cell r="J258" t="str">
            <v>Bộ phận Kỹ thuật sản xuất</v>
          </cell>
          <cell r="K258" t="str">
            <v>Bộ phận Kỹ thuật sản xuất</v>
          </cell>
          <cell r="L258" t="str">
            <v>Nhân viên kỹ thuật sản xuất</v>
          </cell>
          <cell r="M258" t="str">
            <v>G</v>
          </cell>
          <cell r="N258">
            <v>0</v>
          </cell>
          <cell r="O258">
            <v>42583</v>
          </cell>
          <cell r="P258" t="str">
            <v>16/2017/HĐLĐ/Pr</v>
          </cell>
          <cell r="Q258" t="str">
            <v>XĐTH</v>
          </cell>
          <cell r="R258" t="str">
            <v>2. Từ 12 đến dưới 24 tháng</v>
          </cell>
          <cell r="S258">
            <v>43009</v>
          </cell>
          <cell r="T258">
            <v>43373</v>
          </cell>
          <cell r="U258" t="str">
            <v>1</v>
          </cell>
          <cell r="V258">
            <v>-335</v>
          </cell>
          <cell r="W258" t="str">
            <v>CT</v>
          </cell>
          <cell r="X258">
            <v>0</v>
          </cell>
          <cell r="Y258">
            <v>1.2465753424657535</v>
          </cell>
          <cell r="Z258">
            <v>42583</v>
          </cell>
          <cell r="AA258">
            <v>4050000</v>
          </cell>
          <cell r="AB258">
            <v>0</v>
          </cell>
          <cell r="AC258">
            <v>0</v>
          </cell>
          <cell r="AD258">
            <v>0</v>
          </cell>
          <cell r="AE258">
            <v>4950000</v>
          </cell>
          <cell r="AF258">
            <v>9000000</v>
          </cell>
          <cell r="AG258" t="str">
            <v>Nam</v>
          </cell>
          <cell r="AH258">
            <v>34183</v>
          </cell>
          <cell r="AI258">
            <v>8</v>
          </cell>
          <cell r="AJ258" t="str">
            <v>0973783962</v>
          </cell>
          <cell r="AK258" t="str">
            <v>phanduckien1993@gmail.com</v>
          </cell>
          <cell r="AL258">
            <v>0</v>
          </cell>
          <cell r="AM258">
            <v>0</v>
          </cell>
          <cell r="AN258">
            <v>151913029</v>
          </cell>
          <cell r="AO258">
            <v>40457</v>
          </cell>
          <cell r="AP258" t="str">
            <v>Thái Bình</v>
          </cell>
          <cell r="AQ258" t="str">
            <v>Xóm 9, Công Bình, Bình Định, Thái Bình</v>
          </cell>
          <cell r="AR258" t="str">
            <v>Xóm 9, Công Bình, Bình Định, Thái Bình</v>
          </cell>
          <cell r="AS258">
            <v>0</v>
          </cell>
          <cell r="AT258">
            <v>0</v>
          </cell>
          <cell r="AU258">
            <v>0</v>
          </cell>
          <cell r="AV258">
            <v>0</v>
          </cell>
          <cell r="AW258">
            <v>0</v>
          </cell>
          <cell r="AX258">
            <v>0</v>
          </cell>
          <cell r="AY258">
            <v>0</v>
          </cell>
          <cell r="AZ258">
            <v>0</v>
          </cell>
          <cell r="BA258">
            <v>0</v>
          </cell>
          <cell r="BB258">
            <v>0</v>
          </cell>
          <cell r="BC258">
            <v>0</v>
          </cell>
          <cell r="BD258">
            <v>0</v>
          </cell>
          <cell r="BE258" t="str">
            <v>2011 - 2014: CĐ Công nghiệp và Xây dựng</v>
          </cell>
          <cell r="BF258" t="str">
            <v>CĐ</v>
          </cell>
          <cell r="BG258" t="str">
            <v>Cao đẳng xây dựng dân dụng &amp; Công nghiệp</v>
          </cell>
          <cell r="BH258">
            <v>0</v>
          </cell>
          <cell r="BI258">
            <v>8474947933</v>
          </cell>
          <cell r="BJ258">
            <v>0</v>
          </cell>
          <cell r="BK258">
            <v>0</v>
          </cell>
          <cell r="BL258" t="str">
            <v>Đang làm thủ tục cấp sổ</v>
          </cell>
          <cell r="BM258">
            <v>0</v>
          </cell>
          <cell r="BN258" t="str">
            <v>3. Chưa có sổ</v>
          </cell>
          <cell r="BO258" t="str">
            <v>1. Đang tham gia BH tại Công ty</v>
          </cell>
          <cell r="BP258" t="str">
            <v>Không có kinh nghiệm</v>
          </cell>
          <cell r="BQ258">
            <v>0</v>
          </cell>
          <cell r="BR258">
            <v>42583</v>
          </cell>
          <cell r="BS258">
            <v>0</v>
          </cell>
          <cell r="BT258">
            <v>1.25</v>
          </cell>
          <cell r="BU258">
            <v>1.25</v>
          </cell>
          <cell r="BV258">
            <v>0</v>
          </cell>
          <cell r="BW258" t="str">
            <v>01 gốc</v>
          </cell>
          <cell r="BX258" t="str">
            <v>01PTCC</v>
          </cell>
          <cell r="BY258">
            <v>0</v>
          </cell>
          <cell r="BZ258">
            <v>0</v>
          </cell>
          <cell r="CA258">
            <v>0</v>
          </cell>
          <cell r="CB258">
            <v>1</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0</v>
          </cell>
          <cell r="CZ258">
            <v>0</v>
          </cell>
          <cell r="DA258">
            <v>0</v>
          </cell>
          <cell r="DB258">
            <v>0</v>
          </cell>
          <cell r="DC258">
            <v>0</v>
          </cell>
          <cell r="DD258">
            <v>0</v>
          </cell>
          <cell r="DE258">
            <v>0</v>
          </cell>
          <cell r="DF258">
            <v>0</v>
          </cell>
          <cell r="DG258">
            <v>0</v>
          </cell>
          <cell r="DH258">
            <v>0</v>
          </cell>
          <cell r="DI258">
            <v>0</v>
          </cell>
          <cell r="DJ258">
            <v>0</v>
          </cell>
          <cell r="DK258">
            <v>0</v>
          </cell>
          <cell r="DL258">
            <v>0</v>
          </cell>
          <cell r="DM258">
            <v>0</v>
          </cell>
          <cell r="DN258">
            <v>0</v>
          </cell>
          <cell r="DO258">
            <v>0</v>
          </cell>
          <cell r="DP258">
            <v>0</v>
          </cell>
          <cell r="DQ258">
            <v>42583</v>
          </cell>
          <cell r="DR258" t="str">
            <v>Khối Vận hành</v>
          </cell>
          <cell r="DS258" t="str">
            <v>Ban Kỹ thuật</v>
          </cell>
          <cell r="DT258" t="str">
            <v>Bộ phận Kỹ thuật</v>
          </cell>
          <cell r="DU258" t="str">
            <v>Cán bộ Kỹ thuật</v>
          </cell>
          <cell r="DV258">
            <v>0</v>
          </cell>
          <cell r="DW258">
            <v>0</v>
          </cell>
          <cell r="DX258">
            <v>0</v>
          </cell>
          <cell r="DY258">
            <v>0</v>
          </cell>
          <cell r="DZ258">
            <v>0</v>
          </cell>
          <cell r="EA258">
            <v>0</v>
          </cell>
          <cell r="EB258">
            <v>0</v>
          </cell>
          <cell r="EC258">
            <v>0</v>
          </cell>
          <cell r="ED258">
            <v>0</v>
          </cell>
          <cell r="EE258">
            <v>0</v>
          </cell>
          <cell r="EF258">
            <v>0</v>
          </cell>
          <cell r="EG258">
            <v>0</v>
          </cell>
          <cell r="EH258">
            <v>0</v>
          </cell>
          <cell r="EI258">
            <v>0</v>
          </cell>
          <cell r="EJ258">
            <v>0</v>
          </cell>
          <cell r="EK258">
            <v>0</v>
          </cell>
          <cell r="EL258">
            <v>0</v>
          </cell>
          <cell r="EM258">
            <v>0</v>
          </cell>
          <cell r="EN258">
            <v>0</v>
          </cell>
          <cell r="EO258">
            <v>0</v>
          </cell>
          <cell r="EP258">
            <v>0</v>
          </cell>
          <cell r="EQ258">
            <v>0</v>
          </cell>
          <cell r="ER258">
            <v>0</v>
          </cell>
          <cell r="ES258">
            <v>0</v>
          </cell>
          <cell r="ET258">
            <v>0</v>
          </cell>
          <cell r="EU258">
            <v>0</v>
          </cell>
          <cell r="EV258">
            <v>42587</v>
          </cell>
          <cell r="EW258" t="str">
            <v>KIM</v>
          </cell>
          <cell r="EX258">
            <v>0</v>
          </cell>
          <cell r="EY258">
            <v>0</v>
          </cell>
        </row>
        <row r="259">
          <cell r="C259">
            <v>0</v>
          </cell>
          <cell r="D259" t="str">
            <v>Lê Thị Thanh Huyền</v>
          </cell>
          <cell r="E259" t="str">
            <v>C3-1</v>
          </cell>
          <cell r="F259" t="str">
            <v>Công ty CP Tư vấn Đầu tư Proland Việt Nam</v>
          </cell>
          <cell r="G259" t="str">
            <v>E</v>
          </cell>
          <cell r="H259" t="str">
            <v>Khối sản xuất</v>
          </cell>
          <cell r="I259" t="str">
            <v>Đơn vị Sản xuất</v>
          </cell>
          <cell r="J259" t="str">
            <v>Bộ phận Hành chính - Nhân sự</v>
          </cell>
          <cell r="K259" t="str">
            <v>Bộ phận Hành chính - Nhân sự</v>
          </cell>
          <cell r="L259" t="str">
            <v>Phụ trách Hành chính - Nhân sự</v>
          </cell>
          <cell r="M259" t="str">
            <v>E</v>
          </cell>
          <cell r="N259">
            <v>0</v>
          </cell>
          <cell r="O259">
            <v>42614</v>
          </cell>
          <cell r="P259" t="str">
            <v>17/2016/HĐLĐ/Pr</v>
          </cell>
          <cell r="Q259" t="str">
            <v>XĐTH</v>
          </cell>
          <cell r="R259" t="str">
            <v>2. Từ 12 đến dưới 24 tháng</v>
          </cell>
          <cell r="S259">
            <v>42614</v>
          </cell>
          <cell r="T259">
            <v>43708</v>
          </cell>
          <cell r="U259" t="str">
            <v>1</v>
          </cell>
          <cell r="V259">
            <v>-670</v>
          </cell>
          <cell r="W259" t="str">
            <v>CT</v>
          </cell>
          <cell r="X259">
            <v>0</v>
          </cell>
          <cell r="Y259">
            <v>1.1616438356164382</v>
          </cell>
          <cell r="Z259">
            <v>42614</v>
          </cell>
          <cell r="AA259">
            <v>4050000</v>
          </cell>
          <cell r="AB259">
            <v>0</v>
          </cell>
          <cell r="AC259">
            <v>0</v>
          </cell>
          <cell r="AD259">
            <v>0</v>
          </cell>
          <cell r="AE259">
            <v>8950000</v>
          </cell>
          <cell r="AF259">
            <v>13000000</v>
          </cell>
          <cell r="AG259" t="str">
            <v>Nữ</v>
          </cell>
          <cell r="AH259">
            <v>32194</v>
          </cell>
          <cell r="AI259">
            <v>2</v>
          </cell>
          <cell r="AJ259" t="str">
            <v>0984128307</v>
          </cell>
          <cell r="AK259">
            <v>0</v>
          </cell>
          <cell r="AL259" t="str">
            <v>huyenltt@tdj.vn</v>
          </cell>
          <cell r="AM259" t="str">
            <v>huyenltt@chgroup.vn</v>
          </cell>
          <cell r="AN259" t="str">
            <v>145394582</v>
          </cell>
          <cell r="AO259">
            <v>38807</v>
          </cell>
          <cell r="AP259" t="str">
            <v>Hưng Yên</v>
          </cell>
          <cell r="AQ259" t="str">
            <v>Do Hạ - Tiền Phong - Mê Linh - Hà Nội</v>
          </cell>
          <cell r="AR259" t="str">
            <v>Do Hạ - Tiền Phong - Mê Linh - Hà Nội</v>
          </cell>
          <cell r="AS259" t="str">
            <v>Trần Minh Sáng</v>
          </cell>
          <cell r="AT259" t="str">
            <v>1985</v>
          </cell>
          <cell r="AU259" t="str">
            <v>Nhân viên kỹ thuật</v>
          </cell>
          <cell r="AV259" t="str">
            <v>Trần Khánh Nga</v>
          </cell>
          <cell r="AW259" t="str">
            <v>28/10/2013</v>
          </cell>
          <cell r="AX259">
            <v>0</v>
          </cell>
          <cell r="AY259">
            <v>0</v>
          </cell>
          <cell r="AZ259">
            <v>0</v>
          </cell>
          <cell r="BA259">
            <v>0</v>
          </cell>
          <cell r="BB259">
            <v>0</v>
          </cell>
          <cell r="BC259">
            <v>0</v>
          </cell>
          <cell r="BD259" t="str">
            <v>0987801684</v>
          </cell>
          <cell r="BE259" t="str">
            <v>Đại học lao động - xã hội</v>
          </cell>
          <cell r="BF259" t="str">
            <v>CĐ</v>
          </cell>
          <cell r="BG259" t="str">
            <v>Quản trị nhân lực</v>
          </cell>
          <cell r="BH259">
            <v>0</v>
          </cell>
          <cell r="BI259" t="str">
            <v>8341871756</v>
          </cell>
          <cell r="BJ259">
            <v>0</v>
          </cell>
          <cell r="BK259" t="str">
            <v>Đăng ký GTGC 01 người</v>
          </cell>
          <cell r="BL259" t="str">
            <v>2610017456</v>
          </cell>
          <cell r="BM259">
            <v>0</v>
          </cell>
          <cell r="BN259" t="str">
            <v>2. Công ty giữ</v>
          </cell>
          <cell r="BO259" t="str">
            <v>1. Đang tham gia BH tại Công ty</v>
          </cell>
          <cell r="BP259" t="str">
            <v>-2010-2015: Nhân viên nhân sự tại Công ty Cổ phần cửa sổ nhựa châu âu(eurowindow)</v>
          </cell>
          <cell r="BQ259">
            <v>5</v>
          </cell>
          <cell r="BR259">
            <v>42200</v>
          </cell>
          <cell r="BS259">
            <v>0</v>
          </cell>
          <cell r="BT259">
            <v>2.2999999999999998</v>
          </cell>
          <cell r="BU259">
            <v>7.3</v>
          </cell>
          <cell r="BV259">
            <v>1</v>
          </cell>
          <cell r="BW259">
            <v>1</v>
          </cell>
          <cell r="BX259">
            <v>1</v>
          </cell>
          <cell r="BY259">
            <v>1</v>
          </cell>
          <cell r="BZ259">
            <v>1</v>
          </cell>
          <cell r="CA259">
            <v>1</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42566</v>
          </cell>
          <cell r="DR259" t="str">
            <v>Khối vận hành</v>
          </cell>
          <cell r="DS259" t="str">
            <v>Ban Hành Chính - Nhân sự</v>
          </cell>
          <cell r="DT259" t="str">
            <v>Phòng nhân sự</v>
          </cell>
          <cell r="DU259" t="str">
            <v>Nhân viên nhân sự</v>
          </cell>
          <cell r="DV259" t="str">
            <v>01/09/2016</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t="str">
            <v>KIM</v>
          </cell>
          <cell r="EX259" t="str">
            <v xml:space="preserve">711A76391743 </v>
          </cell>
          <cell r="EY259">
            <v>0</v>
          </cell>
        </row>
        <row r="260">
          <cell r="C260">
            <v>0</v>
          </cell>
          <cell r="D260" t="str">
            <v>Trần Thị Thu Hường</v>
          </cell>
          <cell r="E260" t="str">
            <v>C3-1</v>
          </cell>
          <cell r="F260" t="str">
            <v>Công ty CP Tư vấn Đầu tư Proland Việt Nam</v>
          </cell>
          <cell r="G260" t="str">
            <v>E</v>
          </cell>
          <cell r="H260" t="str">
            <v>Khối Sản xuất</v>
          </cell>
          <cell r="I260" t="str">
            <v>Đơn vị Sản xuất</v>
          </cell>
          <cell r="J260" t="str">
            <v>Bộ phận Kế toán</v>
          </cell>
          <cell r="K260" t="str">
            <v>Bộ phận Kế toán</v>
          </cell>
          <cell r="L260" t="str">
            <v>Phụ trách kế toán</v>
          </cell>
          <cell r="M260" t="str">
            <v>E</v>
          </cell>
          <cell r="N260">
            <v>0</v>
          </cell>
          <cell r="O260">
            <v>42614</v>
          </cell>
          <cell r="P260" t="str">
            <v>18/2017/HĐLĐ/Pr</v>
          </cell>
          <cell r="Q260" t="str">
            <v>XĐTH</v>
          </cell>
          <cell r="R260" t="str">
            <v>2. Từ 12 đến dưới 24 tháng</v>
          </cell>
          <cell r="S260">
            <v>42979</v>
          </cell>
          <cell r="T260">
            <v>43343</v>
          </cell>
          <cell r="U260" t="str">
            <v>1</v>
          </cell>
          <cell r="V260">
            <v>-305</v>
          </cell>
          <cell r="W260" t="str">
            <v>CT</v>
          </cell>
          <cell r="X260">
            <v>0</v>
          </cell>
          <cell r="Y260">
            <v>1.1616438356164382</v>
          </cell>
          <cell r="Z260">
            <v>42614</v>
          </cell>
          <cell r="AA260">
            <v>4050000</v>
          </cell>
          <cell r="AB260">
            <v>0</v>
          </cell>
          <cell r="AC260">
            <v>0</v>
          </cell>
          <cell r="AD260">
            <v>0</v>
          </cell>
          <cell r="AE260">
            <v>11950000</v>
          </cell>
          <cell r="AF260">
            <v>16000000</v>
          </cell>
          <cell r="AG260" t="str">
            <v>Nữ</v>
          </cell>
          <cell r="AH260">
            <v>28895</v>
          </cell>
          <cell r="AI260">
            <v>2</v>
          </cell>
          <cell r="AJ260" t="str">
            <v>0912948466</v>
          </cell>
          <cell r="AK260">
            <v>0</v>
          </cell>
          <cell r="AL260" t="str">
            <v>huongttt@tdj.vn</v>
          </cell>
          <cell r="AM260" t="str">
            <v>huongttt@chgroup.vn</v>
          </cell>
          <cell r="AN260">
            <v>17179000007</v>
          </cell>
          <cell r="AO260">
            <v>42360</v>
          </cell>
          <cell r="AP260" t="str">
            <v>Hà Nội</v>
          </cell>
          <cell r="AQ260" t="str">
            <v>TT Đo lường phường Cổ Nhuế 2, quận Bắc Từ Liêm, Hà Nội</v>
          </cell>
          <cell r="AR260" t="str">
            <v>TT Đo lường phường Cổ Nhuế 2, quận Bắc Từ Liêm, Hà Nội</v>
          </cell>
          <cell r="AS260" t="str">
            <v>Nguyễn Trọng Lộc</v>
          </cell>
          <cell r="AT260" t="str">
            <v>1976</v>
          </cell>
          <cell r="AU260" t="str">
            <v>Kỹ sư</v>
          </cell>
          <cell r="AV260" t="str">
            <v>Nguyễn Trọng Hưng</v>
          </cell>
          <cell r="AW260">
            <v>38886</v>
          </cell>
          <cell r="AX260" t="str">
            <v>Nguyễn Trọng Hoàng</v>
          </cell>
          <cell r="AY260">
            <v>40559</v>
          </cell>
          <cell r="AZ260">
            <v>0</v>
          </cell>
          <cell r="BA260">
            <v>0</v>
          </cell>
          <cell r="BB260">
            <v>0</v>
          </cell>
          <cell r="BC260">
            <v>0</v>
          </cell>
          <cell r="BD260">
            <v>0</v>
          </cell>
          <cell r="BE260" t="str">
            <v>ĐH Thương mại</v>
          </cell>
          <cell r="BF260" t="str">
            <v>ĐH</v>
          </cell>
          <cell r="BG260" t="str">
            <v>Thương mại quản trị</v>
          </cell>
          <cell r="BH260">
            <v>0</v>
          </cell>
          <cell r="BI260">
            <v>8011382161</v>
          </cell>
          <cell r="BJ260">
            <v>0</v>
          </cell>
          <cell r="BK260" t="str">
            <v>Đăng ký GTGC 02 người</v>
          </cell>
          <cell r="BL260" t="str">
            <v>0106018492</v>
          </cell>
          <cell r="BM260">
            <v>0</v>
          </cell>
          <cell r="BN260" t="str">
            <v>1. NLĐ giữ</v>
          </cell>
          <cell r="BO260" t="str">
            <v>1. Đang tham gia BH tại Công ty</v>
          </cell>
          <cell r="BP260" t="str">
            <v>-2011- 07/2016: Làm kế toán trưởng Công ty CP Cơ điện lạnh Eresson</v>
          </cell>
          <cell r="BQ260">
            <v>5</v>
          </cell>
          <cell r="BR260">
            <v>42555</v>
          </cell>
          <cell r="BS260">
            <v>0</v>
          </cell>
          <cell r="BT260">
            <v>1.32</v>
          </cell>
          <cell r="BU260">
            <v>6.32</v>
          </cell>
          <cell r="BV260">
            <v>0</v>
          </cell>
          <cell r="BW260" t="str">
            <v>01 bản gốc</v>
          </cell>
          <cell r="BX260">
            <v>0</v>
          </cell>
          <cell r="BY260" t="str">
            <v>01PTCC</v>
          </cell>
          <cell r="BZ260" t="str">
            <v>01PTCC</v>
          </cell>
          <cell r="CA260">
            <v>0</v>
          </cell>
          <cell r="CB260" t="str">
            <v>01PTCC</v>
          </cell>
          <cell r="CC260">
            <v>0</v>
          </cell>
          <cell r="CD260" t="str">
            <v>01PTCC</v>
          </cell>
          <cell r="CE260">
            <v>0</v>
          </cell>
          <cell r="CF260">
            <v>0</v>
          </cell>
          <cell r="CG260" t="str">
            <v>01PTCC</v>
          </cell>
          <cell r="CH260">
            <v>0</v>
          </cell>
          <cell r="CI260">
            <v>4000000</v>
          </cell>
          <cell r="CJ260">
            <v>0</v>
          </cell>
          <cell r="CK260">
            <v>12000000</v>
          </cell>
          <cell r="CL260">
            <v>16000000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42555</v>
          </cell>
          <cell r="DR260" t="str">
            <v>Khối Vận hành</v>
          </cell>
          <cell r="DS260" t="str">
            <v>Ban Tài chính - Kế toán</v>
          </cell>
          <cell r="DT260" t="str">
            <v xml:space="preserve">Bộ phận Kế toán </v>
          </cell>
          <cell r="DU260" t="str">
            <v>Phụ trách Kế toán</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t="str">
            <v>MỘC</v>
          </cell>
          <cell r="EX260" t="str">
            <v>711AD2877921</v>
          </cell>
          <cell r="EY260">
            <v>0</v>
          </cell>
        </row>
        <row r="261">
          <cell r="C261">
            <v>0</v>
          </cell>
          <cell r="D261" t="str">
            <v>Nguyễn Thị Minh Hảo</v>
          </cell>
          <cell r="E261" t="str">
            <v>C3-1</v>
          </cell>
          <cell r="F261" t="str">
            <v>Công ty CP Tư vấn Đầu tư Proland Việt Nam</v>
          </cell>
          <cell r="G261" t="str">
            <v>G</v>
          </cell>
          <cell r="H261" t="str">
            <v>Khối Sản xuất</v>
          </cell>
          <cell r="I261" t="str">
            <v>Đơn vị Sản xuất</v>
          </cell>
          <cell r="J261" t="str">
            <v>Bộ phận Kế toán</v>
          </cell>
          <cell r="K261" t="str">
            <v>Bộ phận Kế toán</v>
          </cell>
          <cell r="L261" t="str">
            <v>Nhân viên kế toán</v>
          </cell>
          <cell r="M261" t="str">
            <v>G</v>
          </cell>
          <cell r="N261">
            <v>0</v>
          </cell>
          <cell r="O261">
            <v>42633</v>
          </cell>
          <cell r="P261" t="str">
            <v>19/2016/HĐLĐ/Pr</v>
          </cell>
          <cell r="Q261" t="str">
            <v>XĐTH</v>
          </cell>
          <cell r="R261" t="str">
            <v>2. Từ 12 đến dưới 24 tháng</v>
          </cell>
          <cell r="S261">
            <v>42694</v>
          </cell>
          <cell r="T261">
            <v>43058</v>
          </cell>
          <cell r="U261" t="str">
            <v>1</v>
          </cell>
          <cell r="V261">
            <v>-20</v>
          </cell>
          <cell r="W261" t="str">
            <v>CT</v>
          </cell>
          <cell r="X261">
            <v>0</v>
          </cell>
          <cell r="Y261">
            <v>1.1095890410958904</v>
          </cell>
          <cell r="Z261">
            <v>42694</v>
          </cell>
          <cell r="AA261">
            <v>4050000</v>
          </cell>
          <cell r="AB261">
            <v>0</v>
          </cell>
          <cell r="AC261">
            <v>0</v>
          </cell>
          <cell r="AD261">
            <v>0</v>
          </cell>
          <cell r="AE261">
            <v>2950000</v>
          </cell>
          <cell r="AF261">
            <v>7000000</v>
          </cell>
          <cell r="AG261" t="str">
            <v>Nữ</v>
          </cell>
          <cell r="AH261">
            <v>28626</v>
          </cell>
          <cell r="AI261">
            <v>5</v>
          </cell>
          <cell r="AJ261" t="str">
            <v>0947740838</v>
          </cell>
          <cell r="AK261" t="str">
            <v>haohaonga@gmail.com</v>
          </cell>
          <cell r="AL261" t="str">
            <v>haontm@tdj.vn</v>
          </cell>
          <cell r="AM261">
            <v>0</v>
          </cell>
          <cell r="AN261" t="str">
            <v>011918911</v>
          </cell>
          <cell r="AO261">
            <v>40992</v>
          </cell>
          <cell r="AP261" t="str">
            <v>Hà Nội</v>
          </cell>
          <cell r="AQ261" t="str">
            <v>Tổ 13 - TT Đông Anh - Huyện Đông Anh - HN</v>
          </cell>
          <cell r="AR261" t="str">
            <v>Tổ 13 - TT Đông Anh - Huyện Đông Anh - HN</v>
          </cell>
          <cell r="AS261" t="str">
            <v>Nguyễn Vinh Nam</v>
          </cell>
          <cell r="AT261" t="str">
            <v>1977</v>
          </cell>
          <cell r="AU261" t="str">
            <v>Công nhân</v>
          </cell>
          <cell r="AV261" t="str">
            <v>Nguyễn Thị Thúy Hằng</v>
          </cell>
          <cell r="AW261">
            <v>39995</v>
          </cell>
          <cell r="AX261" t="str">
            <v>Nguyễn Thị Thúy Nga</v>
          </cell>
          <cell r="AY261">
            <v>39995</v>
          </cell>
          <cell r="AZ261">
            <v>0</v>
          </cell>
          <cell r="BA261">
            <v>0</v>
          </cell>
          <cell r="BB261">
            <v>0</v>
          </cell>
          <cell r="BC261">
            <v>0</v>
          </cell>
          <cell r="BD261">
            <v>0</v>
          </cell>
          <cell r="BE261" t="str">
            <v>Đại Học Thương Mại - Quản trị kinh doanh. Kế toán (văn bằng 2)</v>
          </cell>
          <cell r="BF261" t="str">
            <v>ĐH</v>
          </cell>
          <cell r="BG261" t="str">
            <v>Quản trị kinh doanh - Kế toán</v>
          </cell>
          <cell r="BH261">
            <v>0</v>
          </cell>
          <cell r="BI261">
            <v>8102514672</v>
          </cell>
          <cell r="BJ261">
            <v>0</v>
          </cell>
          <cell r="BK261">
            <v>0</v>
          </cell>
          <cell r="BL261" t="str">
            <v>0104021415</v>
          </cell>
          <cell r="BM261">
            <v>0</v>
          </cell>
          <cell r="BN261" t="str">
            <v>1. NLĐ giữ</v>
          </cell>
          <cell r="BO261" t="str">
            <v>1. Đang tham gia BH tại Công ty</v>
          </cell>
          <cell r="BP261" t="str">
            <v>- 2001 - 2016 làm kế toán tại Xí nghiệp vật tư tổng hợp Đông Anh</v>
          </cell>
          <cell r="BQ261">
            <v>15</v>
          </cell>
          <cell r="BR261">
            <v>42633</v>
          </cell>
          <cell r="BS261">
            <v>0</v>
          </cell>
          <cell r="BT261">
            <v>1.1100000000000001</v>
          </cell>
          <cell r="BU261">
            <v>16.11</v>
          </cell>
          <cell r="BV261" t="str">
            <v>01PT</v>
          </cell>
          <cell r="BW261" t="str">
            <v>01PTCC</v>
          </cell>
          <cell r="BX261" t="str">
            <v>01PTCC</v>
          </cell>
          <cell r="BY261" t="str">
            <v>1 photo</v>
          </cell>
          <cell r="BZ261" t="str">
            <v>01PTCC</v>
          </cell>
          <cell r="CA261">
            <v>0</v>
          </cell>
          <cell r="CB261" t="str">
            <v>02PTCC</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t="str">
            <v>THỦY</v>
          </cell>
          <cell r="EX261">
            <v>0</v>
          </cell>
          <cell r="EY261">
            <v>0</v>
          </cell>
        </row>
        <row r="262">
          <cell r="C262">
            <v>0</v>
          </cell>
          <cell r="D262" t="str">
            <v>Bùi Hoài Lin</v>
          </cell>
          <cell r="E262" t="str">
            <v>C3-1</v>
          </cell>
          <cell r="F262" t="str">
            <v>Công ty CP Tư vấn Đầu tư Proland Việt Nam</v>
          </cell>
          <cell r="G262" t="str">
            <v>G</v>
          </cell>
          <cell r="H262" t="str">
            <v>Khối Sản xuất</v>
          </cell>
          <cell r="I262" t="str">
            <v>Đơn vị Sản xuất</v>
          </cell>
          <cell r="J262" t="str">
            <v>Bộ phận Quản lý sản xuất</v>
          </cell>
          <cell r="K262" t="str">
            <v>Bộ phận Quản lý sản xuất</v>
          </cell>
          <cell r="L262" t="str">
            <v>Nhân viên quản lý sản xuất</v>
          </cell>
          <cell r="M262" t="str">
            <v>G</v>
          </cell>
          <cell r="N262">
            <v>0</v>
          </cell>
          <cell r="O262">
            <v>42633</v>
          </cell>
          <cell r="P262" t="str">
            <v>20/2017/HĐLĐ/Pr</v>
          </cell>
          <cell r="Q262" t="str">
            <v>XĐTH</v>
          </cell>
          <cell r="R262" t="str">
            <v>2. Từ 12 đến dưới 24 tháng</v>
          </cell>
          <cell r="S262">
            <v>42998</v>
          </cell>
          <cell r="T262">
            <v>43362</v>
          </cell>
          <cell r="U262" t="str">
            <v>1</v>
          </cell>
          <cell r="V262">
            <v>-324</v>
          </cell>
          <cell r="W262" t="str">
            <v>CT</v>
          </cell>
          <cell r="X262">
            <v>0</v>
          </cell>
          <cell r="Y262">
            <v>1.1095890410958904</v>
          </cell>
          <cell r="Z262">
            <v>42633</v>
          </cell>
          <cell r="AA262">
            <v>4050000</v>
          </cell>
          <cell r="AB262">
            <v>0</v>
          </cell>
          <cell r="AC262">
            <v>0</v>
          </cell>
          <cell r="AD262">
            <v>0</v>
          </cell>
          <cell r="AE262">
            <v>2950000</v>
          </cell>
          <cell r="AF262">
            <v>7000000</v>
          </cell>
          <cell r="AG262" t="str">
            <v>Nữ</v>
          </cell>
          <cell r="AH262">
            <v>34234</v>
          </cell>
          <cell r="AI262">
            <v>9</v>
          </cell>
          <cell r="AJ262" t="str">
            <v>01693590199</v>
          </cell>
          <cell r="AK262" t="str">
            <v>buihoailin@gmail.com</v>
          </cell>
          <cell r="AL262">
            <v>0</v>
          </cell>
          <cell r="AM262">
            <v>0</v>
          </cell>
          <cell r="AN262" t="str">
            <v>142763349</v>
          </cell>
          <cell r="AO262">
            <v>40593</v>
          </cell>
          <cell r="AP262" t="str">
            <v>Hải Dương</v>
          </cell>
          <cell r="AQ262" t="str">
            <v>Phường Sao Đỏ - Thị Xã Chí Linh - Hải Dương</v>
          </cell>
          <cell r="AR262" t="str">
            <v>Phường Sao Đỏ - Thị Xã Chí Linh - Hải Dương</v>
          </cell>
          <cell r="AS262">
            <v>0</v>
          </cell>
          <cell r="AT262">
            <v>0</v>
          </cell>
          <cell r="AU262">
            <v>0</v>
          </cell>
          <cell r="AV262">
            <v>0</v>
          </cell>
          <cell r="AW262">
            <v>0</v>
          </cell>
          <cell r="AX262">
            <v>0</v>
          </cell>
          <cell r="AY262">
            <v>0</v>
          </cell>
          <cell r="AZ262">
            <v>0</v>
          </cell>
          <cell r="BA262">
            <v>0</v>
          </cell>
          <cell r="BB262">
            <v>0</v>
          </cell>
          <cell r="BC262">
            <v>0</v>
          </cell>
          <cell r="BD262">
            <v>0</v>
          </cell>
          <cell r="BE262" t="str">
            <v>Học viện Công nghệ bưu chính viễn thông</v>
          </cell>
          <cell r="BF262" t="str">
            <v>ĐH</v>
          </cell>
          <cell r="BG262" t="str">
            <v>Kế toán</v>
          </cell>
          <cell r="BH262">
            <v>0</v>
          </cell>
          <cell r="BI262" t="str">
            <v>Đang làm thủ tục</v>
          </cell>
          <cell r="BJ262">
            <v>0</v>
          </cell>
          <cell r="BK262">
            <v>0</v>
          </cell>
          <cell r="BL262" t="str">
            <v>Đang làm thủ tục cấp sổ</v>
          </cell>
          <cell r="BM262">
            <v>0</v>
          </cell>
          <cell r="BN262" t="str">
            <v>3. Chưa có sổ</v>
          </cell>
          <cell r="BO262" t="str">
            <v>1. Đang tham gia BH tại Công ty</v>
          </cell>
          <cell r="BP262" t="str">
            <v>Không có kinh nghiệm</v>
          </cell>
          <cell r="BQ262">
            <v>0</v>
          </cell>
          <cell r="BR262">
            <v>0.9780821917808219</v>
          </cell>
          <cell r="BS262">
            <v>0</v>
          </cell>
          <cell r="BT262">
            <v>117.91</v>
          </cell>
          <cell r="BU262">
            <v>117.91</v>
          </cell>
          <cell r="BV262">
            <v>0</v>
          </cell>
          <cell r="BW262" t="str">
            <v>01PTCC</v>
          </cell>
          <cell r="BX262" t="str">
            <v>01PTCC</v>
          </cell>
          <cell r="BY262" t="str">
            <v>01PTCC</v>
          </cell>
          <cell r="BZ262" t="str">
            <v>01PTCC</v>
          </cell>
          <cell r="CA262" t="str">
            <v>01PTCC</v>
          </cell>
          <cell r="CB262" t="str">
            <v>01PTCC</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t="str">
            <v>THỔ</v>
          </cell>
          <cell r="EX262">
            <v>0</v>
          </cell>
          <cell r="EY262">
            <v>0</v>
          </cell>
        </row>
        <row r="263">
          <cell r="C263">
            <v>0</v>
          </cell>
          <cell r="D263" t="str">
            <v>Nguyễn Mạnh Hùng</v>
          </cell>
          <cell r="E263" t="str">
            <v>C3-1</v>
          </cell>
          <cell r="F263" t="str">
            <v>Công ty CP Tư vấn Đầu tư Proland Việt Nam</v>
          </cell>
          <cell r="G263" t="str">
            <v>E</v>
          </cell>
          <cell r="H263" t="str">
            <v>Khối Sản xuất</v>
          </cell>
          <cell r="I263" t="str">
            <v>Đơn vị Sản xuất</v>
          </cell>
          <cell r="J263" t="str">
            <v>Bộ phận Thi công lắp đặt</v>
          </cell>
          <cell r="K263" t="str">
            <v>Bộ phận Thi công lắp đặt</v>
          </cell>
          <cell r="L263" t="str">
            <v xml:space="preserve">Chỉ huy trưởng </v>
          </cell>
          <cell r="M263" t="str">
            <v>E</v>
          </cell>
          <cell r="N263">
            <v>0</v>
          </cell>
          <cell r="O263">
            <v>42658</v>
          </cell>
          <cell r="P263" t="str">
            <v>21/2016/HĐTV/Pr</v>
          </cell>
          <cell r="Q263" t="str">
            <v>XĐTH</v>
          </cell>
          <cell r="R263" t="str">
            <v>2. Từ 12 đến dưới 24 tháng</v>
          </cell>
          <cell r="S263">
            <v>42719</v>
          </cell>
          <cell r="T263">
            <v>43083</v>
          </cell>
          <cell r="U263" t="str">
            <v>1</v>
          </cell>
          <cell r="V263">
            <v>-45</v>
          </cell>
          <cell r="W263" t="str">
            <v>CT</v>
          </cell>
          <cell r="X263">
            <v>0</v>
          </cell>
          <cell r="Y263">
            <v>1.0410958904109588</v>
          </cell>
          <cell r="Z263">
            <v>42719</v>
          </cell>
          <cell r="AA263">
            <v>4200000</v>
          </cell>
          <cell r="AB263">
            <v>0</v>
          </cell>
          <cell r="AC263">
            <v>0</v>
          </cell>
          <cell r="AD263">
            <v>0</v>
          </cell>
          <cell r="AE263">
            <v>11800000</v>
          </cell>
          <cell r="AF263">
            <v>16000000</v>
          </cell>
          <cell r="AG263" t="str">
            <v>Nam</v>
          </cell>
          <cell r="AH263">
            <v>26057</v>
          </cell>
          <cell r="AI263">
            <v>5</v>
          </cell>
          <cell r="AJ263" t="str">
            <v>0903206793</v>
          </cell>
          <cell r="AK263" t="str">
            <v>hungha7271@gmail.com</v>
          </cell>
          <cell r="AL263">
            <v>0</v>
          </cell>
          <cell r="AM263">
            <v>0</v>
          </cell>
          <cell r="AN263" t="str">
            <v>011781939</v>
          </cell>
          <cell r="AO263">
            <v>38617</v>
          </cell>
          <cell r="AP263" t="str">
            <v>Hà Nội</v>
          </cell>
          <cell r="AQ263" t="str">
            <v>P102B1 - TT Học viện chính trị Quốc Gia Hồ Chí Minh - Nghĩa Tân - Cầu Giấy - Hà Nội</v>
          </cell>
          <cell r="AR263" t="str">
            <v>P102B1 - TT Học viện chính trị Quốc Gia Hồ Chí Minh - Nghĩa Tân - Cầu Giấy - Hà Nội</v>
          </cell>
          <cell r="AS263" t="str">
            <v>Lê Thị Thu Hà</v>
          </cell>
          <cell r="AT263" t="str">
            <v>1973</v>
          </cell>
          <cell r="AU263" t="str">
            <v>Cán bộ</v>
          </cell>
          <cell r="AV263" t="str">
            <v>Nguyễn Minh Anh</v>
          </cell>
          <cell r="AW263">
            <v>35966</v>
          </cell>
          <cell r="AX263" t="str">
            <v>Nguyễn Hà Anh</v>
          </cell>
          <cell r="AY263">
            <v>37065</v>
          </cell>
          <cell r="AZ263" t="str">
            <v>Nguyễn Khắc Hoàn</v>
          </cell>
          <cell r="BA263">
            <v>38530</v>
          </cell>
          <cell r="BB263">
            <v>0</v>
          </cell>
          <cell r="BC263">
            <v>0</v>
          </cell>
          <cell r="BD263">
            <v>0</v>
          </cell>
          <cell r="BE263" t="str">
            <v>Đại học ngoại thương</v>
          </cell>
          <cell r="BF263" t="str">
            <v>ĐH</v>
          </cell>
          <cell r="BG263" t="str">
            <v>Kinh tế đối ngoại</v>
          </cell>
          <cell r="BH263">
            <v>0</v>
          </cell>
          <cell r="BI263" t="str">
            <v>0101574748</v>
          </cell>
          <cell r="BJ263">
            <v>0</v>
          </cell>
          <cell r="BK263" t="str">
            <v>Đăng ký GTGC 02 người</v>
          </cell>
          <cell r="BL263" t="str">
            <v>Đang làm thủ tục cấp sổ</v>
          </cell>
          <cell r="BM263">
            <v>0</v>
          </cell>
          <cell r="BN263" t="str">
            <v>3. Chưa có sổ</v>
          </cell>
          <cell r="BO263" t="str">
            <v>1. Đang tham gia BH tại Công ty</v>
          </cell>
          <cell r="BP263" t="str">
            <v>-200-2010: Quản lý công trình Công ty Việt Thắng và Công ty xây dựng nghĩ đô</v>
          </cell>
          <cell r="BQ263">
            <v>10</v>
          </cell>
          <cell r="BR263">
            <v>0.90958904109589045</v>
          </cell>
          <cell r="BS263">
            <v>0</v>
          </cell>
          <cell r="BT263">
            <v>117.91</v>
          </cell>
          <cell r="BU263">
            <v>127.91</v>
          </cell>
          <cell r="BV263" t="str">
            <v>Không</v>
          </cell>
          <cell r="BW263" t="str">
            <v>01 bản gốc</v>
          </cell>
          <cell r="BX263" t="str">
            <v>không</v>
          </cell>
          <cell r="BY263" t="str">
            <v>01 photo</v>
          </cell>
          <cell r="BZ263" t="str">
            <v>01 photo công chứng</v>
          </cell>
          <cell r="CA263">
            <v>0</v>
          </cell>
          <cell r="CB263" t="str">
            <v>01 photo công chứng</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t="str">
            <v>HỎA</v>
          </cell>
          <cell r="EX263">
            <v>0</v>
          </cell>
          <cell r="EY263">
            <v>0</v>
          </cell>
        </row>
        <row r="264">
          <cell r="C264">
            <v>0</v>
          </cell>
          <cell r="D264" t="str">
            <v>Nguyễn Văn Minh</v>
          </cell>
          <cell r="E264" t="str">
            <v>C3-1</v>
          </cell>
          <cell r="F264" t="str">
            <v>Công ty CP Tư vấn Đầu tư Proland Việt Nam</v>
          </cell>
          <cell r="G264" t="str">
            <v>G</v>
          </cell>
          <cell r="H264" t="str">
            <v>Khối sản xuất</v>
          </cell>
          <cell r="I264" t="str">
            <v>Đơn vị Sản xuất</v>
          </cell>
          <cell r="J264" t="str">
            <v>Bộ phận Quản lý sản xuất</v>
          </cell>
          <cell r="K264" t="str">
            <v>Bộ phận Quản lý sản xuất</v>
          </cell>
          <cell r="L264" t="str">
            <v>Nhân viên</v>
          </cell>
          <cell r="M264" t="str">
            <v>G</v>
          </cell>
          <cell r="N264">
            <v>0</v>
          </cell>
          <cell r="O264">
            <v>42675</v>
          </cell>
          <cell r="P264" t="str">
            <v>23/2016/HĐLĐ/Pr</v>
          </cell>
          <cell r="Q264" t="str">
            <v>XĐTH</v>
          </cell>
          <cell r="R264" t="str">
            <v>2. Từ 12 đến dưới 24 tháng</v>
          </cell>
          <cell r="S264">
            <v>42736</v>
          </cell>
          <cell r="T264">
            <v>43465</v>
          </cell>
          <cell r="U264" t="str">
            <v>1</v>
          </cell>
          <cell r="V264">
            <v>-427</v>
          </cell>
          <cell r="W264" t="str">
            <v>CT</v>
          </cell>
          <cell r="X264">
            <v>0</v>
          </cell>
          <cell r="Y264">
            <v>0.9945205479452055</v>
          </cell>
          <cell r="Z264">
            <v>42370</v>
          </cell>
          <cell r="AA264">
            <v>4050000</v>
          </cell>
          <cell r="AB264">
            <v>0</v>
          </cell>
          <cell r="AC264">
            <v>0</v>
          </cell>
          <cell r="AD264">
            <v>0</v>
          </cell>
          <cell r="AE264">
            <v>1950000</v>
          </cell>
          <cell r="AF264">
            <v>6000000</v>
          </cell>
          <cell r="AG264" t="str">
            <v>Nam</v>
          </cell>
          <cell r="AH264">
            <v>34002</v>
          </cell>
          <cell r="AI264">
            <v>2</v>
          </cell>
          <cell r="AJ264" t="str">
            <v>0945666822</v>
          </cell>
          <cell r="AK264" t="str">
            <v>Không có</v>
          </cell>
          <cell r="AL264">
            <v>0</v>
          </cell>
          <cell r="AM264">
            <v>0</v>
          </cell>
          <cell r="AN264" t="str">
            <v>013396943</v>
          </cell>
          <cell r="AO264">
            <v>40614</v>
          </cell>
          <cell r="AP264" t="str">
            <v>Hà Nội</v>
          </cell>
          <cell r="AQ264" t="str">
            <v>Trung Hậu - Tiền Phong - Mê Linh - Hà Nội</v>
          </cell>
          <cell r="AR264" t="str">
            <v>Trung Hậu - Tiền Phong - Mê Linh - Hà Nội</v>
          </cell>
          <cell r="AS264">
            <v>0</v>
          </cell>
          <cell r="AT264">
            <v>0</v>
          </cell>
          <cell r="AU264">
            <v>0</v>
          </cell>
          <cell r="AV264">
            <v>0</v>
          </cell>
          <cell r="AW264">
            <v>0</v>
          </cell>
          <cell r="AX264">
            <v>0</v>
          </cell>
          <cell r="AY264">
            <v>0</v>
          </cell>
          <cell r="AZ264">
            <v>0</v>
          </cell>
          <cell r="BA264">
            <v>0</v>
          </cell>
          <cell r="BB264">
            <v>0</v>
          </cell>
          <cell r="BC264">
            <v>0</v>
          </cell>
          <cell r="BD264">
            <v>0</v>
          </cell>
          <cell r="BE264" t="str">
            <v>ĐH GTVT - Cơ khí ô tô</v>
          </cell>
          <cell r="BF264" t="str">
            <v>ĐH</v>
          </cell>
          <cell r="BG264" t="str">
            <v>Cơ khí ô tô</v>
          </cell>
          <cell r="BH264">
            <v>0</v>
          </cell>
          <cell r="BI264" t="str">
            <v>Đang làm thủ tục</v>
          </cell>
          <cell r="BJ264">
            <v>0</v>
          </cell>
          <cell r="BK264">
            <v>0</v>
          </cell>
          <cell r="BL264" t="str">
            <v>Không có số</v>
          </cell>
          <cell r="BM264">
            <v>0</v>
          </cell>
          <cell r="BN264" t="str">
            <v>3. Chưa có sổ</v>
          </cell>
          <cell r="BO264" t="str">
            <v>1. Đang tham gia BH tại Công ty</v>
          </cell>
          <cell r="BP264" t="str">
            <v>Không có kinh nghiệm</v>
          </cell>
          <cell r="BQ264">
            <v>0</v>
          </cell>
          <cell r="BR264">
            <v>42675</v>
          </cell>
          <cell r="BS264">
            <v>0</v>
          </cell>
          <cell r="BT264">
            <v>0.99</v>
          </cell>
          <cell r="BU264">
            <v>0.99</v>
          </cell>
          <cell r="BV264" t="str">
            <v>Không</v>
          </cell>
          <cell r="BW264" t="str">
            <v>01PTCC</v>
          </cell>
          <cell r="BX264" t="str">
            <v>01PTCC</v>
          </cell>
          <cell r="BY264" t="str">
            <v>01PTCC</v>
          </cell>
          <cell r="BZ264" t="str">
            <v>01PTCC</v>
          </cell>
          <cell r="CA264" t="str">
            <v>01PTCC</v>
          </cell>
          <cell r="CB264" t="str">
            <v>01PTCC</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42370</v>
          </cell>
          <cell r="EW264" t="str">
            <v>THỔ</v>
          </cell>
          <cell r="EX264">
            <v>0</v>
          </cell>
          <cell r="EY264">
            <v>0</v>
          </cell>
        </row>
        <row r="265">
          <cell r="C265">
            <v>0</v>
          </cell>
          <cell r="D265" t="str">
            <v>Nguyễn Mạnh Tùng</v>
          </cell>
          <cell r="E265" t="str">
            <v>C3-1</v>
          </cell>
          <cell r="F265" t="str">
            <v>Công ty CP Tư vấn Đầu tư Proland Việt Nam</v>
          </cell>
          <cell r="G265" t="str">
            <v>G</v>
          </cell>
          <cell r="H265" t="str">
            <v>Khối sản xuất</v>
          </cell>
          <cell r="I265" t="str">
            <v>Đơn vị Sản xuất</v>
          </cell>
          <cell r="J265" t="str">
            <v>Bộ phận Thi công lắp đặt</v>
          </cell>
          <cell r="K265" t="str">
            <v>Bộ phận Thi công lắp đặt</v>
          </cell>
          <cell r="L265" t="str">
            <v>Nhân viên</v>
          </cell>
          <cell r="M265" t="str">
            <v>G</v>
          </cell>
          <cell r="N265">
            <v>0</v>
          </cell>
          <cell r="O265">
            <v>42712</v>
          </cell>
          <cell r="P265" t="str">
            <v>24/2016/HĐLĐ/Pr</v>
          </cell>
          <cell r="Q265" t="str">
            <v>XĐTH</v>
          </cell>
          <cell r="R265" t="str">
            <v>2. Từ 12 đến dưới 24 tháng</v>
          </cell>
          <cell r="S265">
            <v>42774</v>
          </cell>
          <cell r="T265">
            <v>43138</v>
          </cell>
          <cell r="U265" t="str">
            <v>1</v>
          </cell>
          <cell r="V265">
            <v>-100</v>
          </cell>
          <cell r="W265" t="str">
            <v>CT</v>
          </cell>
          <cell r="X265">
            <v>0</v>
          </cell>
          <cell r="Y265">
            <v>0.89315068493150684</v>
          </cell>
          <cell r="Z265">
            <v>42774</v>
          </cell>
          <cell r="AA265">
            <v>4050000</v>
          </cell>
          <cell r="AB265">
            <v>0</v>
          </cell>
          <cell r="AC265">
            <v>0</v>
          </cell>
          <cell r="AD265">
            <v>0</v>
          </cell>
          <cell r="AE265">
            <v>4450000</v>
          </cell>
          <cell r="AF265">
            <v>8500000</v>
          </cell>
          <cell r="AG265" t="str">
            <v>Nam</v>
          </cell>
          <cell r="AH265">
            <v>32291</v>
          </cell>
          <cell r="AI265">
            <v>5</v>
          </cell>
          <cell r="AJ265" t="str">
            <v>0982342162</v>
          </cell>
          <cell r="AK265" t="str">
            <v>nguyenmanhtung7544@gmail.com</v>
          </cell>
          <cell r="AL265">
            <v>0</v>
          </cell>
          <cell r="AM265">
            <v>0</v>
          </cell>
          <cell r="AN265" t="str">
            <v>070813843</v>
          </cell>
          <cell r="AO265">
            <v>38931</v>
          </cell>
          <cell r="AP265" t="str">
            <v>Tuyên Quang</v>
          </cell>
          <cell r="AQ265" t="str">
            <v>Số nhà 9, tổ 15 phố Vũ Mùi, phường Minh Xuân, TP. Tuyên Quang</v>
          </cell>
          <cell r="AR265" t="str">
            <v>Số nhà 9, tổ 15 phố Vũ Mùi, phường Minh Xuân, TP. Tuyên Quang</v>
          </cell>
          <cell r="AS265">
            <v>0</v>
          </cell>
          <cell r="AT265">
            <v>0</v>
          </cell>
          <cell r="AU265">
            <v>0</v>
          </cell>
          <cell r="AV265">
            <v>0</v>
          </cell>
          <cell r="AW265">
            <v>0</v>
          </cell>
          <cell r="AX265">
            <v>0</v>
          </cell>
          <cell r="AY265">
            <v>0</v>
          </cell>
          <cell r="AZ265">
            <v>0</v>
          </cell>
          <cell r="BA265">
            <v>0</v>
          </cell>
          <cell r="BB265">
            <v>0</v>
          </cell>
          <cell r="BC265">
            <v>0</v>
          </cell>
          <cell r="BD265">
            <v>0</v>
          </cell>
          <cell r="BE265" t="str">
            <v>ĐH XD HN - Xây dựng dân dụng</v>
          </cell>
          <cell r="BF265" t="str">
            <v>ĐH</v>
          </cell>
          <cell r="BG265" t="str">
            <v>Xây dựng dân dụng</v>
          </cell>
          <cell r="BH265">
            <v>0</v>
          </cell>
          <cell r="BI265" t="str">
            <v>Đang làm thủ tục</v>
          </cell>
          <cell r="BJ265">
            <v>0</v>
          </cell>
          <cell r="BK265">
            <v>0</v>
          </cell>
          <cell r="BL265" t="str">
            <v>Không có số</v>
          </cell>
          <cell r="BM265">
            <v>0</v>
          </cell>
          <cell r="BN265" t="str">
            <v>3. Chưa có sổ</v>
          </cell>
          <cell r="BO265" t="str">
            <v>1. Đang tham gia BH tại Công ty</v>
          </cell>
          <cell r="BP265" t="str">
            <v>-2011-2015: làm thiết kế và hồ sơ thanh toán cho sở tài nguyên Tuyên Quang_x005F_x005F_x005F_x005F_x005F_x005F_x005F_x000D__x005F_x005F_x005F_x000D__x005F_x000D__x000D_
'- 2015-2016: làm kỹ thuật thi công cho Coninco</v>
          </cell>
          <cell r="BQ265">
            <v>0</v>
          </cell>
          <cell r="BR265">
            <v>42712</v>
          </cell>
          <cell r="BS265">
            <v>0</v>
          </cell>
          <cell r="BT265">
            <v>0.89</v>
          </cell>
          <cell r="BU265">
            <v>0.89</v>
          </cell>
          <cell r="BV265">
            <v>1</v>
          </cell>
          <cell r="BW265" t="str">
            <v>01PTCC</v>
          </cell>
          <cell r="BX265" t="str">
            <v>01PTCC</v>
          </cell>
          <cell r="BY265" t="str">
            <v>01PTCC</v>
          </cell>
          <cell r="BZ265" t="str">
            <v>01PTCC</v>
          </cell>
          <cell r="CA265" t="str">
            <v>01PTCC</v>
          </cell>
          <cell r="CB265" t="str">
            <v>01PTCC</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t="str">
            <v>KIM</v>
          </cell>
          <cell r="EX265">
            <v>0</v>
          </cell>
          <cell r="EY265">
            <v>0</v>
          </cell>
        </row>
        <row r="266">
          <cell r="C266">
            <v>0</v>
          </cell>
          <cell r="D266" t="str">
            <v>Lê Tuấn Anh</v>
          </cell>
          <cell r="E266" t="str">
            <v>C3-1</v>
          </cell>
          <cell r="F266" t="str">
            <v>Công ty CP Tư vấn Đầu tư Proland Việt Nam</v>
          </cell>
          <cell r="G266" t="str">
            <v>F</v>
          </cell>
          <cell r="H266" t="str">
            <v>Khối sản xuất</v>
          </cell>
          <cell r="I266" t="str">
            <v>Đơn vị Sản xuất</v>
          </cell>
          <cell r="J266" t="str">
            <v>Xưởng Sản xuất</v>
          </cell>
          <cell r="K266" t="str">
            <v>Xưởng Sản xuất</v>
          </cell>
          <cell r="L266" t="str">
            <v>Công nhân</v>
          </cell>
          <cell r="M266" t="str">
            <v>F</v>
          </cell>
          <cell r="N266">
            <v>0</v>
          </cell>
          <cell r="O266">
            <v>42705</v>
          </cell>
          <cell r="P266" t="str">
            <v>25'/2016/HĐLĐ/Pr</v>
          </cell>
          <cell r="Q266" t="str">
            <v>XĐTH</v>
          </cell>
          <cell r="R266" t="str">
            <v>2. Từ 12 đến dưới 24 tháng</v>
          </cell>
          <cell r="S266">
            <v>42705</v>
          </cell>
          <cell r="T266">
            <v>43069</v>
          </cell>
          <cell r="U266" t="str">
            <v>1</v>
          </cell>
          <cell r="V266">
            <v>-31</v>
          </cell>
          <cell r="W266" t="str">
            <v>CT</v>
          </cell>
          <cell r="X266">
            <v>0</v>
          </cell>
          <cell r="Y266">
            <v>0.9123287671232877</v>
          </cell>
          <cell r="Z266">
            <v>42705</v>
          </cell>
          <cell r="AA266">
            <v>4050000</v>
          </cell>
          <cell r="AB266">
            <v>0</v>
          </cell>
          <cell r="AC266">
            <v>0</v>
          </cell>
          <cell r="AD266">
            <v>0</v>
          </cell>
          <cell r="AE266">
            <v>3950000</v>
          </cell>
          <cell r="AF266">
            <v>8000000</v>
          </cell>
          <cell r="AG266" t="str">
            <v>Nam</v>
          </cell>
          <cell r="AH266">
            <v>32835</v>
          </cell>
          <cell r="AI266">
            <v>11</v>
          </cell>
          <cell r="AJ266">
            <v>0</v>
          </cell>
          <cell r="AK266" t="str">
            <v>Không có</v>
          </cell>
          <cell r="AL266">
            <v>0</v>
          </cell>
          <cell r="AM266">
            <v>0</v>
          </cell>
          <cell r="AN266">
            <v>112190468</v>
          </cell>
          <cell r="AO266">
            <v>39769</v>
          </cell>
          <cell r="AP266" t="str">
            <v>Hà Nội</v>
          </cell>
          <cell r="AQ266" t="str">
            <v>Hòa Bình - Hoàng Văn Thụ - Chương Mỹ - Hà Nội</v>
          </cell>
          <cell r="AR266" t="str">
            <v>Hòa Bình - Hoàng Văn Thụ - Chương Mỹ - Hà Nội</v>
          </cell>
          <cell r="AS266">
            <v>0</v>
          </cell>
          <cell r="AT266">
            <v>0</v>
          </cell>
          <cell r="AU266">
            <v>0</v>
          </cell>
          <cell r="AV266">
            <v>0</v>
          </cell>
          <cell r="AW266">
            <v>0</v>
          </cell>
          <cell r="AX266">
            <v>0</v>
          </cell>
          <cell r="AY266">
            <v>0</v>
          </cell>
          <cell r="AZ266">
            <v>0</v>
          </cell>
          <cell r="BA266">
            <v>0</v>
          </cell>
          <cell r="BB266">
            <v>0</v>
          </cell>
          <cell r="BC266">
            <v>0</v>
          </cell>
          <cell r="BD266">
            <v>0</v>
          </cell>
          <cell r="BE266" t="str">
            <v>PTTH</v>
          </cell>
          <cell r="BF266" t="str">
            <v>PTTH</v>
          </cell>
          <cell r="BG266">
            <v>0</v>
          </cell>
          <cell r="BH266">
            <v>0</v>
          </cell>
          <cell r="BI266" t="str">
            <v>Đang làm thủ tục</v>
          </cell>
          <cell r="BJ266">
            <v>0</v>
          </cell>
          <cell r="BK266">
            <v>0</v>
          </cell>
          <cell r="BL266" t="str">
            <v>0116082706</v>
          </cell>
          <cell r="BM266">
            <v>0</v>
          </cell>
          <cell r="BN266" t="str">
            <v>1. NLĐ giữ</v>
          </cell>
          <cell r="BO266" t="str">
            <v>1. Đang tham gia BH tại Công ty</v>
          </cell>
          <cell r="BP266" t="str">
            <v>2013-09/2016: Làm nhân viên kỹ thuật tại Công ty An Thuân Phát</v>
          </cell>
          <cell r="BQ266">
            <v>0</v>
          </cell>
          <cell r="BR266">
            <v>42705</v>
          </cell>
          <cell r="BS266">
            <v>0</v>
          </cell>
          <cell r="BT266">
            <v>0.91</v>
          </cell>
          <cell r="BU266">
            <v>0.91</v>
          </cell>
          <cell r="BV266" t="str">
            <v>Không</v>
          </cell>
          <cell r="BW266">
            <v>1</v>
          </cell>
          <cell r="BX266">
            <v>1</v>
          </cell>
          <cell r="BY266">
            <v>1</v>
          </cell>
          <cell r="BZ266">
            <v>1</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t="str">
            <v>Không thuộc đối tượng tham gia</v>
          </cell>
          <cell r="EX266">
            <v>0</v>
          </cell>
          <cell r="EY266">
            <v>0</v>
          </cell>
        </row>
        <row r="267">
          <cell r="C267">
            <v>0</v>
          </cell>
          <cell r="D267" t="str">
            <v>Ngô Duy Minh</v>
          </cell>
          <cell r="E267" t="str">
            <v>C3-1</v>
          </cell>
          <cell r="F267" t="str">
            <v>Công ty CP Tư vấn Đầu tư Proland Việt Nam</v>
          </cell>
          <cell r="G267" t="str">
            <v>F</v>
          </cell>
          <cell r="H267" t="str">
            <v>Khối sản xuất</v>
          </cell>
          <cell r="I267" t="str">
            <v>Đơn vị Sản xuất</v>
          </cell>
          <cell r="J267" t="str">
            <v>Xưởng Sản xuất</v>
          </cell>
          <cell r="K267" t="str">
            <v>Xưởng Sản xuất</v>
          </cell>
          <cell r="L267" t="str">
            <v>Công nhân</v>
          </cell>
          <cell r="M267" t="str">
            <v>F</v>
          </cell>
          <cell r="N267">
            <v>0</v>
          </cell>
          <cell r="O267">
            <v>42705</v>
          </cell>
          <cell r="P267" t="str">
            <v>26/2016/HĐLĐ/Pr</v>
          </cell>
          <cell r="Q267" t="str">
            <v>XĐTH</v>
          </cell>
          <cell r="R267" t="str">
            <v>2. Từ 12 đến dưới 24 tháng</v>
          </cell>
          <cell r="S267">
            <v>42705</v>
          </cell>
          <cell r="T267">
            <v>43069</v>
          </cell>
          <cell r="U267" t="str">
            <v>1</v>
          </cell>
          <cell r="V267">
            <v>-31</v>
          </cell>
          <cell r="W267" t="str">
            <v>CT</v>
          </cell>
          <cell r="X267">
            <v>0</v>
          </cell>
          <cell r="Y267">
            <v>0.9123287671232877</v>
          </cell>
          <cell r="Z267">
            <v>42705</v>
          </cell>
          <cell r="AA267">
            <v>4050000</v>
          </cell>
          <cell r="AB267">
            <v>0</v>
          </cell>
          <cell r="AC267">
            <v>0</v>
          </cell>
          <cell r="AD267">
            <v>0</v>
          </cell>
          <cell r="AE267">
            <v>3950000</v>
          </cell>
          <cell r="AF267">
            <v>8000000</v>
          </cell>
          <cell r="AG267" t="str">
            <v>Nam</v>
          </cell>
          <cell r="AH267">
            <v>29856</v>
          </cell>
          <cell r="AI267">
            <v>9</v>
          </cell>
          <cell r="AJ267">
            <v>0</v>
          </cell>
          <cell r="AK267" t="str">
            <v>Không có</v>
          </cell>
          <cell r="AL267">
            <v>0</v>
          </cell>
          <cell r="AM267">
            <v>0</v>
          </cell>
          <cell r="AN267" t="str">
            <v>012394674</v>
          </cell>
          <cell r="AO267">
            <v>40803</v>
          </cell>
          <cell r="AP267" t="str">
            <v>Hà Nội</v>
          </cell>
          <cell r="AQ267" t="str">
            <v>Tổ 8 - Cư Khối - Long Biên - Hà Nội</v>
          </cell>
          <cell r="AR267" t="str">
            <v>Tổ 8 - Cư Khối - Long Biên - Hà Nội</v>
          </cell>
          <cell r="AS267" t="str">
            <v>Nghiêm Đình Ngọc</v>
          </cell>
          <cell r="AT267">
            <v>1982</v>
          </cell>
          <cell r="AU267" t="str">
            <v>Kế toán</v>
          </cell>
          <cell r="AV267" t="str">
            <v>Ngô Thị Phương Thủy</v>
          </cell>
          <cell r="AW267">
            <v>40667</v>
          </cell>
          <cell r="AX267" t="str">
            <v>Ngô Duy Chung</v>
          </cell>
          <cell r="AY267">
            <v>40983</v>
          </cell>
          <cell r="AZ267">
            <v>0</v>
          </cell>
          <cell r="BA267">
            <v>0</v>
          </cell>
          <cell r="BB267">
            <v>0</v>
          </cell>
          <cell r="BC267">
            <v>0</v>
          </cell>
          <cell r="BD267">
            <v>0</v>
          </cell>
          <cell r="BE267" t="str">
            <v>PTTH</v>
          </cell>
          <cell r="BF267" t="str">
            <v>PTTH</v>
          </cell>
          <cell r="BG267">
            <v>0</v>
          </cell>
          <cell r="BH267">
            <v>0</v>
          </cell>
          <cell r="BI267">
            <v>8027632071</v>
          </cell>
          <cell r="BJ267">
            <v>0</v>
          </cell>
          <cell r="BK267">
            <v>0</v>
          </cell>
          <cell r="BL267" t="str">
            <v>0110149265</v>
          </cell>
          <cell r="BM267">
            <v>0</v>
          </cell>
          <cell r="BN267" t="str">
            <v>1. NLĐ giữ</v>
          </cell>
          <cell r="BO267" t="str">
            <v>1. Đang tham gia BH tại Công ty</v>
          </cell>
          <cell r="BP267" t="str">
            <v>2013-09/2016: Làm nhân viên kỹ thuật tại Công ty An Thuân Phát</v>
          </cell>
          <cell r="BQ267">
            <v>0</v>
          </cell>
          <cell r="BR267">
            <v>42705</v>
          </cell>
          <cell r="BS267">
            <v>0</v>
          </cell>
          <cell r="BT267">
            <v>0.91</v>
          </cell>
          <cell r="BU267">
            <v>0.91</v>
          </cell>
          <cell r="BV267" t="str">
            <v>Không</v>
          </cell>
          <cell r="BW267">
            <v>1</v>
          </cell>
          <cell r="BX267">
            <v>1</v>
          </cell>
          <cell r="BY267">
            <v>1</v>
          </cell>
          <cell r="BZ267">
            <v>1</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t="str">
            <v>Không thuộc đối tượng tham gia</v>
          </cell>
          <cell r="EX267">
            <v>0</v>
          </cell>
          <cell r="EY267">
            <v>0</v>
          </cell>
        </row>
        <row r="268">
          <cell r="C268">
            <v>0</v>
          </cell>
          <cell r="D268" t="str">
            <v>Nguyễn Duy Cường</v>
          </cell>
          <cell r="E268" t="str">
            <v>C3-1</v>
          </cell>
          <cell r="F268" t="str">
            <v>Công ty CP Tư vấn Đầu tư Proland Việt Nam</v>
          </cell>
          <cell r="G268" t="str">
            <v>H</v>
          </cell>
          <cell r="H268" t="str">
            <v>Khối Sản xuất</v>
          </cell>
          <cell r="I268" t="str">
            <v>Đơn vị Sản xuất</v>
          </cell>
          <cell r="J268" t="str">
            <v>Bộ phận Vật tư sản xuất</v>
          </cell>
          <cell r="K268" t="str">
            <v>Bộ phận Vật tư sản xuất</v>
          </cell>
          <cell r="L268" t="str">
            <v>Thủ kho</v>
          </cell>
          <cell r="M268" t="str">
            <v>H</v>
          </cell>
          <cell r="N268">
            <v>0</v>
          </cell>
          <cell r="O268">
            <v>42817</v>
          </cell>
          <cell r="P268" t="str">
            <v>27/2017/HĐLĐ/Pr</v>
          </cell>
          <cell r="Q268" t="str">
            <v>XĐTH</v>
          </cell>
          <cell r="R268" t="str">
            <v>2. Từ 12 đến dưới 24 tháng</v>
          </cell>
          <cell r="S268">
            <v>42878</v>
          </cell>
          <cell r="T268">
            <v>43242</v>
          </cell>
          <cell r="U268">
            <v>0</v>
          </cell>
          <cell r="V268">
            <v>-204</v>
          </cell>
          <cell r="W268" t="str">
            <v>CT</v>
          </cell>
          <cell r="X268">
            <v>0</v>
          </cell>
          <cell r="Y268">
            <v>0.60547945205479448</v>
          </cell>
          <cell r="Z268">
            <v>42817</v>
          </cell>
          <cell r="AA268">
            <v>4050000</v>
          </cell>
          <cell r="AB268">
            <v>0</v>
          </cell>
          <cell r="AC268">
            <v>0</v>
          </cell>
          <cell r="AD268">
            <v>0</v>
          </cell>
          <cell r="AE268">
            <v>1950000</v>
          </cell>
          <cell r="AF268">
            <v>6000000</v>
          </cell>
          <cell r="AG268" t="str">
            <v>Nam</v>
          </cell>
          <cell r="AH268">
            <v>33122</v>
          </cell>
          <cell r="AI268">
            <v>9</v>
          </cell>
          <cell r="AJ268" t="str">
            <v>01656106402</v>
          </cell>
          <cell r="AK268" t="str">
            <v>Không có</v>
          </cell>
          <cell r="AL268">
            <v>0</v>
          </cell>
          <cell r="AM268">
            <v>0</v>
          </cell>
          <cell r="AN268" t="str">
            <v>013133827</v>
          </cell>
          <cell r="AO268">
            <v>40984</v>
          </cell>
          <cell r="AP268" t="str">
            <v>Hà Nội</v>
          </cell>
          <cell r="AQ268" t="str">
            <v>Yên Nhân - Tiền Phong - Mê Linh - Hà Nội</v>
          </cell>
          <cell r="AR268" t="str">
            <v>Yên Nhân - Tiền Phong - Mê Linh - Hà Nội</v>
          </cell>
          <cell r="AS268">
            <v>0</v>
          </cell>
          <cell r="AT268">
            <v>0</v>
          </cell>
          <cell r="AU268">
            <v>0</v>
          </cell>
          <cell r="AV268">
            <v>0</v>
          </cell>
          <cell r="AW268">
            <v>0</v>
          </cell>
          <cell r="AX268">
            <v>0</v>
          </cell>
          <cell r="AY268">
            <v>0</v>
          </cell>
          <cell r="AZ268">
            <v>0</v>
          </cell>
          <cell r="BA268">
            <v>0</v>
          </cell>
          <cell r="BB268">
            <v>0</v>
          </cell>
          <cell r="BC268">
            <v>0</v>
          </cell>
          <cell r="BD268">
            <v>0</v>
          </cell>
          <cell r="BE268" t="str">
            <v>Cao đẳng nghề kỹ thuật công nghệ</v>
          </cell>
          <cell r="BF268" t="str">
            <v>CĐ</v>
          </cell>
          <cell r="BG268" t="str">
            <v>Điện tử công nghiệp</v>
          </cell>
          <cell r="BH268">
            <v>0</v>
          </cell>
          <cell r="BI268">
            <v>0</v>
          </cell>
          <cell r="BJ268">
            <v>0</v>
          </cell>
          <cell r="BK268">
            <v>0</v>
          </cell>
          <cell r="BL268">
            <v>0</v>
          </cell>
          <cell r="BM268">
            <v>0</v>
          </cell>
          <cell r="BN268" t="str">
            <v>1. NLĐ giữ</v>
          </cell>
          <cell r="BO268" t="str">
            <v>4. Chưa tham gia BH do đang HĐ thử việc</v>
          </cell>
          <cell r="BP268" t="str">
            <v>07-2015 đến 03/2017 làm thủ kho kính thành phẩm tại Công ty CP cửa sổ nhựa châu âu</v>
          </cell>
          <cell r="BQ268">
            <v>2</v>
          </cell>
          <cell r="BR268">
            <v>42817</v>
          </cell>
          <cell r="BS268">
            <v>0</v>
          </cell>
          <cell r="BT268">
            <v>0.61</v>
          </cell>
          <cell r="BU268">
            <v>2.61</v>
          </cell>
          <cell r="BV268">
            <v>1</v>
          </cell>
          <cell r="BW268">
            <v>1</v>
          </cell>
          <cell r="BX268">
            <v>1</v>
          </cell>
          <cell r="BY268">
            <v>1</v>
          </cell>
          <cell r="BZ268">
            <v>1</v>
          </cell>
          <cell r="CA268">
            <v>1</v>
          </cell>
          <cell r="CB268">
            <v>1</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t="str">
            <v>MỘC</v>
          </cell>
          <cell r="EX268" t="str">
            <v>711AC7465773</v>
          </cell>
          <cell r="EY268">
            <v>0</v>
          </cell>
        </row>
        <row r="269">
          <cell r="C269">
            <v>0</v>
          </cell>
          <cell r="D269" t="str">
            <v>Nguyễn Thị Hằng</v>
          </cell>
          <cell r="E269" t="str">
            <v>C3-1</v>
          </cell>
          <cell r="F269" t="str">
            <v>Công ty CP Tư vấn Đầu tư Proland Việt Nam</v>
          </cell>
          <cell r="G269" t="str">
            <v>H</v>
          </cell>
          <cell r="H269" t="str">
            <v>Khối Sản xuất</v>
          </cell>
          <cell r="I269" t="str">
            <v>Đơn vị Sản xuất</v>
          </cell>
          <cell r="J269" t="str">
            <v>Bộ phận Hành chính - Nhân sự</v>
          </cell>
          <cell r="K269" t="str">
            <v>Bộ phận Hành chính - Nhân sự</v>
          </cell>
          <cell r="L269" t="str">
            <v>Nhân viên</v>
          </cell>
          <cell r="M269" t="str">
            <v>H</v>
          </cell>
          <cell r="N269">
            <v>0</v>
          </cell>
          <cell r="O269">
            <v>42864</v>
          </cell>
          <cell r="P269" t="str">
            <v>28/2017/HĐLĐ/Pr</v>
          </cell>
          <cell r="Q269" t="str">
            <v>XĐTH</v>
          </cell>
          <cell r="R269" t="str">
            <v>2. Từ 12 đến dưới 24 tháng</v>
          </cell>
          <cell r="S269">
            <v>42925</v>
          </cell>
          <cell r="T269">
            <v>43289</v>
          </cell>
          <cell r="U269">
            <v>0</v>
          </cell>
          <cell r="V269">
            <v>-251</v>
          </cell>
          <cell r="W269" t="str">
            <v>CT</v>
          </cell>
          <cell r="X269">
            <v>0</v>
          </cell>
          <cell r="Y269">
            <v>0.47671232876712327</v>
          </cell>
          <cell r="Z269">
            <v>42864</v>
          </cell>
          <cell r="AA269">
            <v>4050000</v>
          </cell>
          <cell r="AB269">
            <v>0</v>
          </cell>
          <cell r="AC269">
            <v>0</v>
          </cell>
          <cell r="AD269">
            <v>0</v>
          </cell>
          <cell r="AE269">
            <v>1450000</v>
          </cell>
          <cell r="AF269">
            <v>5500000</v>
          </cell>
          <cell r="AG269" t="str">
            <v>Nữ</v>
          </cell>
          <cell r="AH269">
            <v>33976</v>
          </cell>
          <cell r="AI269">
            <v>1</v>
          </cell>
          <cell r="AJ269" t="str">
            <v>0961218371</v>
          </cell>
          <cell r="AK269" t="str">
            <v>Không có</v>
          </cell>
          <cell r="AL269">
            <v>0</v>
          </cell>
          <cell r="AM269">
            <v>0</v>
          </cell>
          <cell r="AN269">
            <v>145505235</v>
          </cell>
          <cell r="AO269">
            <v>41155</v>
          </cell>
          <cell r="AP269" t="str">
            <v>Hưng Yên</v>
          </cell>
          <cell r="AQ269" t="str">
            <v>Trung Nghĩa - TP.Hưng Yên - Hưng Yên</v>
          </cell>
          <cell r="AR269" t="str">
            <v>Trung Nghĩa - TP.Hưng Yên - Hưng Yên</v>
          </cell>
          <cell r="AS269">
            <v>0</v>
          </cell>
          <cell r="AT269">
            <v>0</v>
          </cell>
          <cell r="AU269">
            <v>0</v>
          </cell>
          <cell r="AV269">
            <v>0</v>
          </cell>
          <cell r="AW269">
            <v>0</v>
          </cell>
          <cell r="AX269">
            <v>0</v>
          </cell>
          <cell r="AY269">
            <v>0</v>
          </cell>
          <cell r="AZ269">
            <v>0</v>
          </cell>
          <cell r="BA269">
            <v>0</v>
          </cell>
          <cell r="BB269">
            <v>0</v>
          </cell>
          <cell r="BC269">
            <v>0</v>
          </cell>
          <cell r="BD269">
            <v>0</v>
          </cell>
          <cell r="BE269" t="str">
            <v>Quản trị nhân lực</v>
          </cell>
          <cell r="BF269" t="str">
            <v>ĐH</v>
          </cell>
          <cell r="BG269" t="str">
            <v>Quản trị nhân lực</v>
          </cell>
          <cell r="BH269">
            <v>0</v>
          </cell>
          <cell r="BI269">
            <v>0</v>
          </cell>
          <cell r="BJ269">
            <v>0</v>
          </cell>
          <cell r="BK269">
            <v>0</v>
          </cell>
          <cell r="BL269">
            <v>0</v>
          </cell>
          <cell r="BM269">
            <v>0</v>
          </cell>
          <cell r="BN269" t="str">
            <v>4. Đang cấp số</v>
          </cell>
          <cell r="BO269" t="str">
            <v>4. Chưa tham gia BH do đang HĐ thử việc</v>
          </cell>
          <cell r="BP269">
            <v>0</v>
          </cell>
          <cell r="BQ269">
            <v>0</v>
          </cell>
          <cell r="BR269">
            <v>0</v>
          </cell>
          <cell r="BS269">
            <v>0</v>
          </cell>
          <cell r="BT269">
            <v>117.91</v>
          </cell>
          <cell r="BU269">
            <v>117.91</v>
          </cell>
          <cell r="BV269">
            <v>1</v>
          </cell>
          <cell r="BW269">
            <v>1</v>
          </cell>
          <cell r="BX269">
            <v>0</v>
          </cell>
          <cell r="BY269">
            <v>1</v>
          </cell>
          <cell r="BZ269">
            <v>1</v>
          </cell>
          <cell r="CA269">
            <v>1</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t="str">
            <v>KIM</v>
          </cell>
          <cell r="EX269">
            <v>0</v>
          </cell>
          <cell r="EY269">
            <v>0</v>
          </cell>
        </row>
        <row r="270">
          <cell r="C270">
            <v>0</v>
          </cell>
          <cell r="D270" t="str">
            <v>Nguyễn Phúc Hùng</v>
          </cell>
          <cell r="E270" t="str">
            <v>C3-1</v>
          </cell>
          <cell r="F270" t="str">
            <v>Công ty CP Tư vấn Đầu tư Proland Việt Nam</v>
          </cell>
          <cell r="G270" t="str">
            <v>H</v>
          </cell>
          <cell r="H270" t="str">
            <v>Khối Sản xuất</v>
          </cell>
          <cell r="I270" t="str">
            <v>Đơn vị Sản xuất</v>
          </cell>
          <cell r="J270" t="str">
            <v>Bộ phận Kế toán</v>
          </cell>
          <cell r="K270" t="str">
            <v>Bộ phận Kế toán</v>
          </cell>
          <cell r="L270" t="str">
            <v>Nhân viên</v>
          </cell>
          <cell r="M270" t="str">
            <v>H</v>
          </cell>
          <cell r="N270">
            <v>0</v>
          </cell>
          <cell r="O270">
            <v>42895</v>
          </cell>
          <cell r="P270" t="str">
            <v>29/2017/HĐTV/Pr</v>
          </cell>
          <cell r="Q270" t="str">
            <v>HĐTV</v>
          </cell>
          <cell r="R270" t="str">
            <v>5. 2 tháng</v>
          </cell>
          <cell r="S270">
            <v>42956</v>
          </cell>
          <cell r="T270">
            <v>43320</v>
          </cell>
          <cell r="U270">
            <v>0</v>
          </cell>
          <cell r="V270">
            <v>-282</v>
          </cell>
          <cell r="W270" t="str">
            <v>TV</v>
          </cell>
          <cell r="X270">
            <v>0</v>
          </cell>
          <cell r="Y270">
            <v>0.39178082191780822</v>
          </cell>
          <cell r="Z270">
            <v>42895</v>
          </cell>
          <cell r="AA270">
            <v>4050000</v>
          </cell>
          <cell r="AB270">
            <v>0</v>
          </cell>
          <cell r="AC270">
            <v>0</v>
          </cell>
          <cell r="AD270">
            <v>0</v>
          </cell>
          <cell r="AE270">
            <v>1450000</v>
          </cell>
          <cell r="AF270">
            <v>5500000</v>
          </cell>
          <cell r="AG270" t="str">
            <v>Nam</v>
          </cell>
          <cell r="AH270">
            <v>33616</v>
          </cell>
          <cell r="AI270">
            <v>1</v>
          </cell>
          <cell r="AJ270" t="str">
            <v>0986076599</v>
          </cell>
          <cell r="AK270">
            <v>0</v>
          </cell>
          <cell r="AL270">
            <v>0</v>
          </cell>
          <cell r="AM270">
            <v>0</v>
          </cell>
          <cell r="AN270" t="str">
            <v>012948560</v>
          </cell>
          <cell r="AO270">
            <v>39155</v>
          </cell>
          <cell r="AP270" t="str">
            <v>Hà Nội</v>
          </cell>
          <cell r="AQ270" t="str">
            <v>Nhật Tảo 3 - Đông Ngạc - Bắc Từ Liêm - Hà Nội</v>
          </cell>
          <cell r="AR270" t="str">
            <v>Nhật Tảo 3 - Đông Ngạc - Bắc Từ Liêm - Hà Nội</v>
          </cell>
          <cell r="AS270">
            <v>0</v>
          </cell>
          <cell r="AT270">
            <v>0</v>
          </cell>
          <cell r="AU270">
            <v>0</v>
          </cell>
          <cell r="AV270">
            <v>0</v>
          </cell>
          <cell r="AW270">
            <v>0</v>
          </cell>
          <cell r="AX270">
            <v>0</v>
          </cell>
          <cell r="AY270">
            <v>0</v>
          </cell>
          <cell r="AZ270">
            <v>0</v>
          </cell>
          <cell r="BA270">
            <v>0</v>
          </cell>
          <cell r="BB270">
            <v>0</v>
          </cell>
          <cell r="BC270">
            <v>0</v>
          </cell>
          <cell r="BD270">
            <v>0</v>
          </cell>
          <cell r="BE270" t="str">
            <v>Học viện tài chính chuyên ngành Tài chính - Ngân hàng</v>
          </cell>
          <cell r="BF270" t="str">
            <v>ĐH</v>
          </cell>
          <cell r="BG270" t="str">
            <v>Tài chính - Ngân hàng</v>
          </cell>
          <cell r="BH270">
            <v>0</v>
          </cell>
          <cell r="BI270">
            <v>0</v>
          </cell>
          <cell r="BJ270">
            <v>0</v>
          </cell>
          <cell r="BK270">
            <v>0</v>
          </cell>
          <cell r="BL270">
            <v>0</v>
          </cell>
          <cell r="BM270">
            <v>0</v>
          </cell>
          <cell r="BN270">
            <v>0</v>
          </cell>
          <cell r="BO270">
            <v>0</v>
          </cell>
          <cell r="BP270">
            <v>0</v>
          </cell>
          <cell r="BQ270">
            <v>0</v>
          </cell>
          <cell r="BR270">
            <v>0</v>
          </cell>
          <cell r="BS270">
            <v>0</v>
          </cell>
          <cell r="BT270">
            <v>117.91</v>
          </cell>
          <cell r="BU270">
            <v>117.91</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t="str">
            <v>THỦY</v>
          </cell>
          <cell r="EX270">
            <v>0</v>
          </cell>
          <cell r="EY270">
            <v>0</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117.91232876712328</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117.91</v>
          </cell>
          <cell r="BU271">
            <v>117.91</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Q271">
            <v>0</v>
          </cell>
          <cell r="ER271">
            <v>0</v>
          </cell>
          <cell r="ES271">
            <v>0</v>
          </cell>
          <cell r="ET271">
            <v>0</v>
          </cell>
          <cell r="EU271">
            <v>0</v>
          </cell>
          <cell r="EV271">
            <v>0</v>
          </cell>
          <cell r="EW271">
            <v>0</v>
          </cell>
          <cell r="EX271">
            <v>0</v>
          </cell>
          <cell r="EY271">
            <v>0</v>
          </cell>
        </row>
        <row r="272">
          <cell r="C272">
            <v>10283.1</v>
          </cell>
          <cell r="D272" t="str">
            <v>Đỗ Hoàng Linh</v>
          </cell>
          <cell r="E272" t="str">
            <v>C3-2</v>
          </cell>
          <cell r="F272" t="str">
            <v>Công ty CP Thương mại Tổng hợp Hưng Tiến</v>
          </cell>
          <cell r="G272" t="str">
            <v>E</v>
          </cell>
          <cell r="H272" t="str">
            <v>Khối sản xuất và xây lắp</v>
          </cell>
          <cell r="I272" t="str">
            <v>Ban Giám đốc</v>
          </cell>
          <cell r="J272" t="str">
            <v>Ban Giám đốc</v>
          </cell>
          <cell r="K272" t="str">
            <v>Ban Giám đốc</v>
          </cell>
          <cell r="L272" t="str">
            <v>Giám đốc</v>
          </cell>
          <cell r="M272" t="str">
            <v>CHG</v>
          </cell>
          <cell r="N272">
            <v>41624</v>
          </cell>
          <cell r="O272">
            <v>42979</v>
          </cell>
          <cell r="P272" t="str">
            <v>011/2017/HĐLĐ-HT</v>
          </cell>
          <cell r="Q272" t="str">
            <v>XĐTH</v>
          </cell>
          <cell r="R272" t="str">
            <v>2. Từ 12 đến dưới 24 tháng</v>
          </cell>
          <cell r="S272">
            <v>42979</v>
          </cell>
          <cell r="T272">
            <v>43343</v>
          </cell>
          <cell r="U272" t="str">
            <v>01</v>
          </cell>
          <cell r="V272">
            <v>-305</v>
          </cell>
          <cell r="W272" t="str">
            <v>CT</v>
          </cell>
          <cell r="X272">
            <v>0</v>
          </cell>
          <cell r="Y272">
            <v>0.16164383561643836</v>
          </cell>
          <cell r="Z272">
            <v>42979</v>
          </cell>
          <cell r="AA272">
            <v>3000000</v>
          </cell>
          <cell r="AB272">
            <v>0</v>
          </cell>
          <cell r="AC272">
            <v>0</v>
          </cell>
          <cell r="AD272">
            <v>0</v>
          </cell>
          <cell r="AE272">
            <v>0</v>
          </cell>
          <cell r="AF272">
            <v>3000000</v>
          </cell>
          <cell r="AG272" t="str">
            <v>Nam</v>
          </cell>
          <cell r="AH272">
            <v>30421</v>
          </cell>
          <cell r="AI272">
            <v>4</v>
          </cell>
          <cell r="AJ272" t="str">
            <v>0988151262/0916655444</v>
          </cell>
          <cell r="AK272" t="str">
            <v>hoanglinhkhdt@gmail.com</v>
          </cell>
          <cell r="AL272" t="str">
            <v>linhdh@tdj.vn</v>
          </cell>
          <cell r="AM272" t="str">
            <v>linhdh@chgroup.vn</v>
          </cell>
          <cell r="AN272" t="str">
            <v>031156722</v>
          </cell>
          <cell r="AO272">
            <v>41540</v>
          </cell>
          <cell r="AP272" t="str">
            <v>Hải Phòng</v>
          </cell>
          <cell r="AQ272" t="str">
            <v>Số 48 ngõ 161 Thái Hà, Đống Đa, Hà Nội</v>
          </cell>
          <cell r="AR272" t="str">
            <v>Số 48 ngõ 161 Thái Hà, Đống Đa, Hà Nội</v>
          </cell>
          <cell r="AS272" t="str">
            <v>Bùi Thanh Thủy</v>
          </cell>
          <cell r="AT272" t="str">
            <v>1983</v>
          </cell>
          <cell r="AU272" t="str">
            <v>Cán bộ dự án</v>
          </cell>
          <cell r="AV272" t="str">
            <v>Đỗ Hà Chi</v>
          </cell>
          <cell r="AW272" t="str">
            <v>2011</v>
          </cell>
          <cell r="AX272">
            <v>0</v>
          </cell>
          <cell r="AY272">
            <v>0</v>
          </cell>
          <cell r="AZ272">
            <v>0</v>
          </cell>
          <cell r="BA272">
            <v>0</v>
          </cell>
          <cell r="BB272">
            <v>0</v>
          </cell>
          <cell r="BC272">
            <v>0</v>
          </cell>
          <cell r="BD272" t="str">
            <v>Vợ Bùi Thanh Thủy: không có SĐT</v>
          </cell>
          <cell r="BE272" t="str">
            <v>1. ĐH khoa học và kỹ thuật quốc lập Đài Loan: Thạc sỹ _x005F_x005F_x005F_x005F_x005F_x005F_x005F_x000D__x005F_x005F_x005F_x000D__x005F_x000D__x000D_
2. ĐH XD: Tin học XD dân dụng</v>
          </cell>
          <cell r="BF272" t="str">
            <v>Thạc sỹ</v>
          </cell>
          <cell r="BG272" t="str">
            <v>Quản lý xây dựng_x005F_x005F_x005F_x005F_x005F_x005F_x005F_x000D__x005F_x005F_x005F_x000D__x005F_x000D__x000D_
Tin học xây dụng dân dụng</v>
          </cell>
          <cell r="BH272">
            <v>0</v>
          </cell>
          <cell r="BI272">
            <v>0</v>
          </cell>
          <cell r="BJ272">
            <v>0</v>
          </cell>
          <cell r="BK272">
            <v>0</v>
          </cell>
          <cell r="BL272">
            <v>0</v>
          </cell>
          <cell r="BM272">
            <v>0</v>
          </cell>
          <cell r="BN272">
            <v>0</v>
          </cell>
          <cell r="BO272">
            <v>0</v>
          </cell>
          <cell r="BP272">
            <v>0</v>
          </cell>
          <cell r="BQ272">
            <v>0</v>
          </cell>
          <cell r="BR272">
            <v>0</v>
          </cell>
          <cell r="BS272">
            <v>0</v>
          </cell>
          <cell r="BT272">
            <v>0</v>
          </cell>
          <cell r="BU272">
            <v>0</v>
          </cell>
          <cell r="BV272">
            <v>0</v>
          </cell>
          <cell r="BW272">
            <v>0</v>
          </cell>
          <cell r="BX272">
            <v>0</v>
          </cell>
          <cell r="BY272">
            <v>0</v>
          </cell>
          <cell r="BZ272">
            <v>0</v>
          </cell>
          <cell r="CA272">
            <v>0</v>
          </cell>
          <cell r="CB272">
            <v>0</v>
          </cell>
          <cell r="CC272">
            <v>0</v>
          </cell>
          <cell r="CD272">
            <v>0</v>
          </cell>
          <cell r="CE272">
            <v>0</v>
          </cell>
          <cell r="CF272">
            <v>0</v>
          </cell>
          <cell r="CG272">
            <v>0</v>
          </cell>
          <cell r="CH272">
            <v>0</v>
          </cell>
          <cell r="CI272">
            <v>0</v>
          </cell>
          <cell r="CJ272">
            <v>0</v>
          </cell>
          <cell r="CK272">
            <v>0</v>
          </cell>
          <cell r="CL272">
            <v>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0</v>
          </cell>
          <cell r="DR272">
            <v>0</v>
          </cell>
          <cell r="DS272">
            <v>0</v>
          </cell>
          <cell r="DT272">
            <v>0</v>
          </cell>
          <cell r="DU272">
            <v>0</v>
          </cell>
          <cell r="DV272">
            <v>0</v>
          </cell>
          <cell r="DW272">
            <v>0</v>
          </cell>
          <cell r="DX272">
            <v>0</v>
          </cell>
          <cell r="DY272">
            <v>0</v>
          </cell>
          <cell r="DZ272">
            <v>0</v>
          </cell>
          <cell r="EA272">
            <v>0</v>
          </cell>
          <cell r="EB272">
            <v>0</v>
          </cell>
          <cell r="EC272">
            <v>0</v>
          </cell>
          <cell r="ED272">
            <v>0</v>
          </cell>
          <cell r="EE272">
            <v>0</v>
          </cell>
          <cell r="EF272">
            <v>0</v>
          </cell>
          <cell r="EG272">
            <v>0</v>
          </cell>
          <cell r="EH272">
            <v>0</v>
          </cell>
          <cell r="EI272">
            <v>0</v>
          </cell>
          <cell r="EJ272">
            <v>0</v>
          </cell>
          <cell r="EK272">
            <v>0</v>
          </cell>
          <cell r="EL272">
            <v>0</v>
          </cell>
          <cell r="EM272">
            <v>0</v>
          </cell>
          <cell r="EN272">
            <v>0</v>
          </cell>
          <cell r="EO272">
            <v>0</v>
          </cell>
          <cell r="EP272">
            <v>0</v>
          </cell>
          <cell r="EQ272">
            <v>0</v>
          </cell>
          <cell r="ER272">
            <v>0</v>
          </cell>
          <cell r="ES272">
            <v>0</v>
          </cell>
          <cell r="ET272">
            <v>0</v>
          </cell>
          <cell r="EU272">
            <v>0</v>
          </cell>
          <cell r="EV272">
            <v>0</v>
          </cell>
          <cell r="EW272">
            <v>0</v>
          </cell>
          <cell r="EX272">
            <v>0</v>
          </cell>
          <cell r="EY272">
            <v>0</v>
          </cell>
        </row>
        <row r="273">
          <cell r="C273">
            <v>10048.1</v>
          </cell>
          <cell r="D273" t="str">
            <v>Phan Thị Hiền</v>
          </cell>
          <cell r="E273" t="str">
            <v>C3-2</v>
          </cell>
          <cell r="F273" t="str">
            <v>Công ty CP Thương mại Tổng hợp Hưng Tiến</v>
          </cell>
          <cell r="G273" t="str">
            <v>G</v>
          </cell>
          <cell r="H273" t="str">
            <v>Khối sản xuất và xây lắp</v>
          </cell>
          <cell r="I273" t="str">
            <v>Phòng Kế toán</v>
          </cell>
          <cell r="J273" t="str">
            <v>Phòng Kế toán</v>
          </cell>
          <cell r="K273" t="str">
            <v>Phòng Kế toán</v>
          </cell>
          <cell r="L273" t="str">
            <v>Nhân viên Kế toán</v>
          </cell>
          <cell r="M273" t="str">
            <v>C3</v>
          </cell>
          <cell r="N273">
            <v>41785</v>
          </cell>
          <cell r="O273">
            <v>42614</v>
          </cell>
          <cell r="P273" t="str">
            <v>006/2017/HĐLĐ-HT</v>
          </cell>
          <cell r="Q273" t="str">
            <v>XĐTH</v>
          </cell>
          <cell r="R273" t="str">
            <v>2. Từ 12 đến dưới 24 tháng</v>
          </cell>
          <cell r="S273">
            <v>42917</v>
          </cell>
          <cell r="T273">
            <v>43281</v>
          </cell>
          <cell r="U273" t="str">
            <v>01</v>
          </cell>
          <cell r="V273">
            <v>-243</v>
          </cell>
          <cell r="W273" t="str">
            <v>CT</v>
          </cell>
          <cell r="X273">
            <v>0</v>
          </cell>
          <cell r="Y273">
            <v>1.1616438356164382</v>
          </cell>
          <cell r="Z273">
            <v>42917</v>
          </cell>
          <cell r="AA273">
            <v>1052632</v>
          </cell>
          <cell r="AB273">
            <v>0</v>
          </cell>
          <cell r="AC273">
            <v>0</v>
          </cell>
          <cell r="AD273">
            <v>0</v>
          </cell>
          <cell r="AE273">
            <v>0</v>
          </cell>
          <cell r="AF273">
            <v>1052632</v>
          </cell>
          <cell r="AG273" t="str">
            <v>Nữ</v>
          </cell>
          <cell r="AH273">
            <v>30714</v>
          </cell>
          <cell r="AI273">
            <v>2</v>
          </cell>
          <cell r="AJ273" t="str">
            <v>0936207039</v>
          </cell>
          <cell r="AK273" t="str">
            <v>không có</v>
          </cell>
          <cell r="AL273" t="str">
            <v>hienpt@tdj.vn</v>
          </cell>
          <cell r="AM273" t="str">
            <v>hienpt@cnxgroup.vn</v>
          </cell>
          <cell r="AN273" t="str">
            <v>183205359</v>
          </cell>
          <cell r="AO273">
            <v>40739</v>
          </cell>
          <cell r="AP273" t="str">
            <v>Hà Tĩnh</v>
          </cell>
          <cell r="AQ273" t="str">
            <v>Sơn Hồng, Hương Sơn, Hà Tĩnh</v>
          </cell>
          <cell r="AR273" t="str">
            <v>51 ngõ 191A, Đại La, Hai Bà Trưng, Hà Nội</v>
          </cell>
          <cell r="AS273" t="str">
            <v>Lê Xuân Hùng</v>
          </cell>
          <cell r="AT273" t="str">
            <v>1975</v>
          </cell>
          <cell r="AU273">
            <v>0</v>
          </cell>
          <cell r="AV273" t="str">
            <v>Lê Trúc Lam</v>
          </cell>
          <cell r="AW273" t="str">
            <v>2013</v>
          </cell>
          <cell r="AX273" t="str">
            <v>Lê Xuân Bình</v>
          </cell>
          <cell r="AY273" t="str">
            <v>2015</v>
          </cell>
          <cell r="AZ273">
            <v>0</v>
          </cell>
          <cell r="BA273">
            <v>0</v>
          </cell>
          <cell r="BB273">
            <v>0</v>
          </cell>
          <cell r="BC273">
            <v>0</v>
          </cell>
          <cell r="BD273" t="str">
            <v>Chồng Lê Xuân Hùng: 0915938822</v>
          </cell>
          <cell r="BE273" t="str">
            <v>ĐH Công nghiệp HN: Kế toán</v>
          </cell>
          <cell r="BF273" t="str">
            <v>ĐH</v>
          </cell>
          <cell r="BG273">
            <v>0</v>
          </cell>
          <cell r="BH273">
            <v>0</v>
          </cell>
          <cell r="BI273">
            <v>8031594703</v>
          </cell>
          <cell r="BJ273">
            <v>8031594703</v>
          </cell>
          <cell r="BK273">
            <v>0</v>
          </cell>
          <cell r="BL273" t="str">
            <v>0114131499</v>
          </cell>
          <cell r="BM273">
            <v>0</v>
          </cell>
          <cell r="BN273" t="str">
            <v xml:space="preserve">1. NLĐ giữ </v>
          </cell>
          <cell r="BO273" t="str">
            <v>7. Đóng nơi khác</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cell r="CD273">
            <v>0</v>
          </cell>
          <cell r="CE273">
            <v>0</v>
          </cell>
          <cell r="CF273">
            <v>0</v>
          </cell>
          <cell r="CG273">
            <v>0</v>
          </cell>
          <cell r="CH273">
            <v>0</v>
          </cell>
          <cell r="CI273">
            <v>0</v>
          </cell>
          <cell r="CJ273">
            <v>0</v>
          </cell>
          <cell r="CK273">
            <v>0</v>
          </cell>
          <cell r="CL273">
            <v>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cell r="DF273">
            <v>0</v>
          </cell>
          <cell r="DG273">
            <v>0</v>
          </cell>
          <cell r="DH273">
            <v>0</v>
          </cell>
          <cell r="DI273">
            <v>0</v>
          </cell>
          <cell r="DJ273">
            <v>0</v>
          </cell>
          <cell r="DK273">
            <v>0</v>
          </cell>
          <cell r="DL273">
            <v>0</v>
          </cell>
          <cell r="DM273">
            <v>0</v>
          </cell>
          <cell r="DN273">
            <v>0</v>
          </cell>
          <cell r="DO273">
            <v>0</v>
          </cell>
          <cell r="DP273">
            <v>0</v>
          </cell>
          <cell r="DQ273">
            <v>0</v>
          </cell>
          <cell r="DR273">
            <v>0</v>
          </cell>
          <cell r="DS273">
            <v>0</v>
          </cell>
          <cell r="DT273">
            <v>0</v>
          </cell>
          <cell r="DU273">
            <v>0</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v>0</v>
          </cell>
          <cell r="EM273">
            <v>0</v>
          </cell>
          <cell r="EN273">
            <v>0</v>
          </cell>
          <cell r="EO273">
            <v>0</v>
          </cell>
          <cell r="EP273">
            <v>0</v>
          </cell>
          <cell r="EQ273">
            <v>0</v>
          </cell>
          <cell r="ER273">
            <v>0</v>
          </cell>
          <cell r="ES273">
            <v>0</v>
          </cell>
          <cell r="ET273">
            <v>0</v>
          </cell>
          <cell r="EU273">
            <v>0</v>
          </cell>
          <cell r="EV273">
            <v>0</v>
          </cell>
          <cell r="EW273">
            <v>0</v>
          </cell>
          <cell r="EX273">
            <v>4.4504193350142046E-307</v>
          </cell>
          <cell r="EY273">
            <v>0</v>
          </cell>
        </row>
        <row r="274">
          <cell r="C274">
            <v>10076.1</v>
          </cell>
          <cell r="D274" t="str">
            <v>Nguyễn Song Hào</v>
          </cell>
          <cell r="E274" t="str">
            <v>C3-2</v>
          </cell>
          <cell r="F274" t="str">
            <v>Công ty CP Thương mại Tổng hợp Hưng Tiến</v>
          </cell>
          <cell r="G274" t="str">
            <v>G</v>
          </cell>
          <cell r="H274" t="str">
            <v>Khối sản xuất và xây lắp</v>
          </cell>
          <cell r="I274" t="str">
            <v>Phòng Vật tư thiết bị</v>
          </cell>
          <cell r="J274" t="str">
            <v>Phòng Vật tư thiết bị</v>
          </cell>
          <cell r="K274" t="str">
            <v>Phòng Vật tư thiết bị</v>
          </cell>
          <cell r="L274" t="str">
            <v>Thủ kho</v>
          </cell>
          <cell r="M274" t="str">
            <v>C3, C3-2</v>
          </cell>
          <cell r="N274">
            <v>42289</v>
          </cell>
          <cell r="O274">
            <v>42614</v>
          </cell>
          <cell r="P274" t="str">
            <v>007/2017/HĐLĐ-HT</v>
          </cell>
          <cell r="Q274" t="str">
            <v>XĐTH</v>
          </cell>
          <cell r="R274" t="str">
            <v>2. Từ 12 đến dưới 24 tháng</v>
          </cell>
          <cell r="S274">
            <v>42917</v>
          </cell>
          <cell r="T274">
            <v>43281</v>
          </cell>
          <cell r="U274" t="str">
            <v>01</v>
          </cell>
          <cell r="V274">
            <v>-243</v>
          </cell>
          <cell r="W274" t="str">
            <v>CT</v>
          </cell>
          <cell r="X274">
            <v>0</v>
          </cell>
          <cell r="Y274">
            <v>1.1616438356164382</v>
          </cell>
          <cell r="Z274">
            <v>42917</v>
          </cell>
          <cell r="AA274">
            <v>1052632</v>
          </cell>
          <cell r="AB274">
            <v>0</v>
          </cell>
          <cell r="AC274">
            <v>0</v>
          </cell>
          <cell r="AD274">
            <v>0</v>
          </cell>
          <cell r="AE274">
            <v>0</v>
          </cell>
          <cell r="AF274">
            <v>1052632</v>
          </cell>
          <cell r="AG274" t="str">
            <v>Nam</v>
          </cell>
          <cell r="AH274">
            <v>30177</v>
          </cell>
          <cell r="AI274">
            <v>8</v>
          </cell>
          <cell r="AJ274" t="str">
            <v xml:space="preserve"> 0984972526</v>
          </cell>
          <cell r="AK274" t="str">
            <v>haonguyen.song82@gmail.com</v>
          </cell>
          <cell r="AL274" t="str">
            <v>haons@tdj.vn</v>
          </cell>
          <cell r="AM274" t="str">
            <v>haons@cnxgroup.vn</v>
          </cell>
          <cell r="AN274" t="str">
            <v>182525573</v>
          </cell>
          <cell r="AO274">
            <v>39256</v>
          </cell>
          <cell r="AP274" t="str">
            <v>Nghệ An</v>
          </cell>
          <cell r="AQ274" t="str">
            <v>Xóm 4, xã Xuân Tường, Thanh Chương, Nghệ An</v>
          </cell>
          <cell r="AR274" t="str">
            <v>Hoàng Văn Thụ, Dương Nội, Hà Đông, Hà Nội</v>
          </cell>
          <cell r="AS274" t="str">
            <v>Nguyễn Thị Hải Đăng</v>
          </cell>
          <cell r="AT274">
            <v>0</v>
          </cell>
          <cell r="AU274" t="str">
            <v>Nhân viên</v>
          </cell>
          <cell r="AV274" t="str">
            <v>Nguyễn Hoàng Phúc</v>
          </cell>
          <cell r="AW274" t="str">
            <v>2012</v>
          </cell>
          <cell r="AX274" t="str">
            <v>Nguyễn Minh Châu</v>
          </cell>
          <cell r="AY274" t="str">
            <v>2014</v>
          </cell>
          <cell r="AZ274">
            <v>0</v>
          </cell>
          <cell r="BA274">
            <v>0</v>
          </cell>
          <cell r="BB274">
            <v>0</v>
          </cell>
          <cell r="BC274">
            <v>0</v>
          </cell>
          <cell r="BD274" t="str">
            <v>0984972526</v>
          </cell>
          <cell r="BE274" t="str">
            <v>ĐH Ngoại ngữ quân sự: Tiếng Nga</v>
          </cell>
          <cell r="BF274" t="str">
            <v>ĐH</v>
          </cell>
          <cell r="BG274">
            <v>0</v>
          </cell>
          <cell r="BH274">
            <v>0</v>
          </cell>
          <cell r="BI274">
            <v>8433641417</v>
          </cell>
          <cell r="BJ274">
            <v>8433641417</v>
          </cell>
          <cell r="BK274">
            <v>0</v>
          </cell>
          <cell r="BL274" t="str">
            <v>0112244933</v>
          </cell>
          <cell r="BM274">
            <v>0</v>
          </cell>
          <cell r="BN274" t="str">
            <v xml:space="preserve">1. NLĐ giữ </v>
          </cell>
          <cell r="BO274" t="str">
            <v>7. Đóng nơi khác</v>
          </cell>
          <cell r="BP274" t="str">
            <v>1.2015-nay: Cty CP Ebros C&amp;T Việt Nam_x005F_x005F_x005F_x005F_x005F_x005F_x005F_x000D__x005F_x005F_x005F_x000D__x005F_x000D__x000D_
6.2013-12.2014: Cty Sông Đà 5</v>
          </cell>
          <cell r="BQ274">
            <v>3</v>
          </cell>
          <cell r="BR274">
            <v>42289</v>
          </cell>
          <cell r="BS274">
            <v>0</v>
          </cell>
          <cell r="BT274">
            <v>2.0499999999999998</v>
          </cell>
          <cell r="BU274">
            <v>5.05</v>
          </cell>
          <cell r="BV274" t="str">
            <v>THIẾU</v>
          </cell>
          <cell r="BW274" t="str">
            <v>THIẾU 01PTCC</v>
          </cell>
          <cell r="BX274" t="str">
            <v>THIẾU</v>
          </cell>
          <cell r="BY274" t="str">
            <v>THIẾU 01PT</v>
          </cell>
          <cell r="BZ274" t="str">
            <v>THIẾU</v>
          </cell>
          <cell r="CA274" t="str">
            <v>THIẾU 01PTCC</v>
          </cell>
          <cell r="CB274" t="str">
            <v>THIẾU 1PT Bằng TNĐH</v>
          </cell>
          <cell r="CC274">
            <v>0</v>
          </cell>
          <cell r="CD274">
            <v>0</v>
          </cell>
          <cell r="CE274">
            <v>0</v>
          </cell>
          <cell r="CF274">
            <v>0</v>
          </cell>
          <cell r="CG274" t="str">
            <v>THIẾU</v>
          </cell>
          <cell r="CH274">
            <v>42917</v>
          </cell>
          <cell r="CI274">
            <v>1000000</v>
          </cell>
          <cell r="CJ274">
            <v>0</v>
          </cell>
          <cell r="CK274">
            <v>0</v>
          </cell>
          <cell r="CL274">
            <v>1000000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0</v>
          </cell>
          <cell r="DE274">
            <v>0</v>
          </cell>
          <cell r="DF274">
            <v>0</v>
          </cell>
          <cell r="DG274">
            <v>0</v>
          </cell>
          <cell r="DH274">
            <v>0</v>
          </cell>
          <cell r="DI274">
            <v>0</v>
          </cell>
          <cell r="DJ274">
            <v>0</v>
          </cell>
          <cell r="DK274">
            <v>0</v>
          </cell>
          <cell r="DL274">
            <v>0</v>
          </cell>
          <cell r="DM274">
            <v>0</v>
          </cell>
          <cell r="DN274">
            <v>0</v>
          </cell>
          <cell r="DO274">
            <v>0</v>
          </cell>
          <cell r="DP274">
            <v>0</v>
          </cell>
          <cell r="DQ274">
            <v>42614</v>
          </cell>
          <cell r="DR274">
            <v>0</v>
          </cell>
          <cell r="DS274">
            <v>0</v>
          </cell>
          <cell r="DT274" t="str">
            <v>Phòng Vật tư thiết bị</v>
          </cell>
          <cell r="DU274" t="str">
            <v>Thủ kho</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Q274">
            <v>0</v>
          </cell>
          <cell r="ER274">
            <v>0</v>
          </cell>
          <cell r="ES274">
            <v>0</v>
          </cell>
          <cell r="ET274">
            <v>0</v>
          </cell>
          <cell r="EU274">
            <v>0</v>
          </cell>
          <cell r="EV274">
            <v>42744</v>
          </cell>
          <cell r="EW274" t="str">
            <v>Ký 2 HĐ</v>
          </cell>
          <cell r="EX274" t="str">
            <v>105006606098</v>
          </cell>
          <cell r="EY274">
            <v>0</v>
          </cell>
        </row>
        <row r="275">
          <cell r="C275">
            <v>10141</v>
          </cell>
          <cell r="D275" t="str">
            <v>Trần Thị Mậu Tài</v>
          </cell>
          <cell r="E275" t="str">
            <v>C3-2</v>
          </cell>
          <cell r="F275" t="str">
            <v>Công ty CP Thương mại Tổng hợp Hưng Tiến</v>
          </cell>
          <cell r="G275" t="str">
            <v>G</v>
          </cell>
          <cell r="H275" t="str">
            <v>Khối sản xuất và xây lắp</v>
          </cell>
          <cell r="I275" t="str">
            <v>Phòng Kế toán</v>
          </cell>
          <cell r="J275" t="str">
            <v>Phòng Kế toán</v>
          </cell>
          <cell r="K275" t="str">
            <v>Phòng Kế toán</v>
          </cell>
          <cell r="L275" t="str">
            <v>Phụ trách kế toán</v>
          </cell>
          <cell r="M275" t="str">
            <v>C3, C3-2</v>
          </cell>
          <cell r="N275">
            <v>42325</v>
          </cell>
          <cell r="O275">
            <v>42644</v>
          </cell>
          <cell r="P275" t="str">
            <v>010/2017/HĐLĐ_HT</v>
          </cell>
          <cell r="Q275" t="str">
            <v>XĐTH</v>
          </cell>
          <cell r="R275" t="str">
            <v>2. Từ 12 đến dưới 24 tháng</v>
          </cell>
          <cell r="S275">
            <v>42917</v>
          </cell>
          <cell r="T275">
            <v>43830</v>
          </cell>
          <cell r="U275" t="str">
            <v>02</v>
          </cell>
          <cell r="V275">
            <v>-792</v>
          </cell>
          <cell r="W275" t="str">
            <v>CT</v>
          </cell>
          <cell r="X275">
            <v>0</v>
          </cell>
          <cell r="Y275">
            <v>1.0794520547945206</v>
          </cell>
          <cell r="Z275">
            <v>42917</v>
          </cell>
          <cell r="AA275">
            <v>4050000</v>
          </cell>
          <cell r="AB275">
            <v>0</v>
          </cell>
          <cell r="AC275">
            <v>0</v>
          </cell>
          <cell r="AD275">
            <v>0</v>
          </cell>
          <cell r="AE275">
            <v>3950000</v>
          </cell>
          <cell r="AF275">
            <v>8000000</v>
          </cell>
          <cell r="AG275" t="str">
            <v>Nữ</v>
          </cell>
          <cell r="AH275">
            <v>29339</v>
          </cell>
          <cell r="AI275">
            <v>4</v>
          </cell>
          <cell r="AJ275" t="str">
            <v>0944341010</v>
          </cell>
          <cell r="AK275" t="str">
            <v>tranmau_tai@yahoo.com</v>
          </cell>
          <cell r="AL275" t="str">
            <v>taittm@tdj.vn</v>
          </cell>
          <cell r="AM275" t="str">
            <v>taittm@cnxgroup.vn</v>
          </cell>
          <cell r="AN275" t="str">
            <v>012190944</v>
          </cell>
          <cell r="AO275">
            <v>38510</v>
          </cell>
          <cell r="AP275" t="str">
            <v>Hà Nội</v>
          </cell>
          <cell r="AQ275" t="str">
            <v>Nhà số 4, E3, ngõ 6, Nguyễn Văn Trỗi, Mộ Lao, quận Hà Đông, Hà Nội</v>
          </cell>
          <cell r="AR275" t="str">
            <v>Nhà số 4, E3, ngõ 6, Nguyễn Văn Trỗi, Mộ Lao, quận Hà Đông, Hà Nội</v>
          </cell>
          <cell r="AS275" t="str">
            <v>Lê Xuân Phong</v>
          </cell>
          <cell r="AT275" t="str">
            <v>1984</v>
          </cell>
          <cell r="AU275" t="str">
            <v>Kỹ sư xây dựng</v>
          </cell>
          <cell r="AV275" t="str">
            <v>Lê Ngọc Minh</v>
          </cell>
          <cell r="AW275" t="str">
            <v>2010</v>
          </cell>
          <cell r="AX275" t="str">
            <v>Lê Ngân Khánh</v>
          </cell>
          <cell r="AY275" t="str">
            <v>2014</v>
          </cell>
          <cell r="AZ275">
            <v>0</v>
          </cell>
          <cell r="BA275">
            <v>0</v>
          </cell>
          <cell r="BB275">
            <v>0</v>
          </cell>
          <cell r="BC275">
            <v>0</v>
          </cell>
          <cell r="BD275" t="str">
            <v>Bổ sung</v>
          </cell>
          <cell r="BE275" t="str">
            <v>ĐH Kinh tế quốc dân</v>
          </cell>
          <cell r="BF275" t="str">
            <v>ĐH</v>
          </cell>
          <cell r="BG275">
            <v>0</v>
          </cell>
          <cell r="BH275">
            <v>0</v>
          </cell>
          <cell r="BI275">
            <v>8021163923</v>
          </cell>
          <cell r="BJ275">
            <v>8021163923</v>
          </cell>
          <cell r="BK275">
            <v>0</v>
          </cell>
          <cell r="BL275" t="str">
            <v>0112109867</v>
          </cell>
          <cell r="BM275">
            <v>0</v>
          </cell>
          <cell r="BN275" t="str">
            <v xml:space="preserve">1. NLĐ giữ </v>
          </cell>
          <cell r="BO275" t="str">
            <v>7. Đóng nơi khác</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v>0</v>
          </cell>
          <cell r="EV275">
            <v>0</v>
          </cell>
          <cell r="EW275">
            <v>0</v>
          </cell>
          <cell r="EX275">
            <v>0</v>
          </cell>
          <cell r="EY275">
            <v>0</v>
          </cell>
        </row>
        <row r="276">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117.91232876712328</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117.91</v>
          </cell>
          <cell r="BU276">
            <v>117.91</v>
          </cell>
          <cell r="BV276" t="e">
            <v>#N/A</v>
          </cell>
          <cell r="BW276" t="e">
            <v>#N/A</v>
          </cell>
          <cell r="BX276" t="e">
            <v>#N/A</v>
          </cell>
          <cell r="BY276" t="e">
            <v>#N/A</v>
          </cell>
          <cell r="BZ276" t="e">
            <v>#N/A</v>
          </cell>
          <cell r="CA276" t="e">
            <v>#N/A</v>
          </cell>
          <cell r="CB276" t="e">
            <v>#N/A</v>
          </cell>
          <cell r="CC276" t="e">
            <v>#N/A</v>
          </cell>
          <cell r="CD276" t="e">
            <v>#N/A</v>
          </cell>
          <cell r="CE276" t="e">
            <v>#N/A</v>
          </cell>
          <cell r="CF276" t="e">
            <v>#N/A</v>
          </cell>
          <cell r="CG276" t="e">
            <v>#N/A</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D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Q276">
            <v>0</v>
          </cell>
          <cell r="ER276">
            <v>0</v>
          </cell>
          <cell r="ES276">
            <v>0</v>
          </cell>
          <cell r="ET276">
            <v>0</v>
          </cell>
          <cell r="EU276">
            <v>0</v>
          </cell>
          <cell r="EV276">
            <v>0</v>
          </cell>
          <cell r="EW276">
            <v>0</v>
          </cell>
          <cell r="EX276">
            <v>0</v>
          </cell>
          <cell r="EY276">
            <v>0</v>
          </cell>
        </row>
        <row r="277">
          <cell r="C277">
            <v>10142</v>
          </cell>
          <cell r="D277" t="str">
            <v>Nguyễn Xuân Cương</v>
          </cell>
          <cell r="E277" t="str">
            <v>C3-3</v>
          </cell>
          <cell r="F277" t="str">
            <v>Công ty CP Xây lắp Địa Tín</v>
          </cell>
          <cell r="G277">
            <v>0</v>
          </cell>
          <cell r="H277" t="str">
            <v>Khối sản xuất và xây lắp</v>
          </cell>
          <cell r="I277" t="str">
            <v>Ban Giám đốc</v>
          </cell>
          <cell r="J277" t="str">
            <v>Ban Giám đốc</v>
          </cell>
          <cell r="K277" t="str">
            <v>Ban Giám đốc</v>
          </cell>
          <cell r="L277" t="str">
            <v>Giám đốc</v>
          </cell>
          <cell r="M277" t="str">
            <v>C3-3</v>
          </cell>
          <cell r="N277">
            <v>39887</v>
          </cell>
          <cell r="O277">
            <v>42158</v>
          </cell>
          <cell r="P277" t="str">
            <v>001/2015/HĐLĐ-ĐT</v>
          </cell>
          <cell r="Q277" t="str">
            <v>Không XĐTH</v>
          </cell>
          <cell r="R277" t="str">
            <v>1. Không XĐTH</v>
          </cell>
          <cell r="S277">
            <v>42158</v>
          </cell>
          <cell r="T277">
            <v>0</v>
          </cell>
          <cell r="U277" t="str">
            <v>01</v>
          </cell>
          <cell r="V277">
            <v>43038</v>
          </cell>
          <cell r="W277" t="str">
            <v>CT</v>
          </cell>
          <cell r="X277">
            <v>0</v>
          </cell>
          <cell r="Y277">
            <v>2.4109589041095889</v>
          </cell>
          <cell r="Z277">
            <v>42826</v>
          </cell>
          <cell r="AA277">
            <v>13500000</v>
          </cell>
          <cell r="AB277">
            <v>0</v>
          </cell>
          <cell r="AC277">
            <v>0</v>
          </cell>
          <cell r="AD277">
            <v>0</v>
          </cell>
          <cell r="AE277">
            <v>13500000</v>
          </cell>
          <cell r="AF277">
            <v>27000000</v>
          </cell>
          <cell r="AG277" t="str">
            <v>Nam</v>
          </cell>
          <cell r="AH277">
            <v>28405</v>
          </cell>
          <cell r="AI277">
            <v>10</v>
          </cell>
          <cell r="AJ277" t="str">
            <v>0982199442</v>
          </cell>
          <cell r="AK277" t="str">
            <v>không có</v>
          </cell>
          <cell r="AL277" t="str">
            <v>cuongnx@tdj.vn</v>
          </cell>
          <cell r="AM277" t="str">
            <v>cuongnx@cnxgroup.vn</v>
          </cell>
          <cell r="AN277" t="str">
            <v>012828387</v>
          </cell>
          <cell r="AO277">
            <v>40437</v>
          </cell>
          <cell r="AP277" t="str">
            <v>Hà Nội</v>
          </cell>
          <cell r="AQ277" t="str">
            <v>Tân Xuân, Xuân Đỉnh, Từ Liêm, Hà Nội</v>
          </cell>
          <cell r="AR277" t="str">
            <v>Tân Xuân, Xuân Đỉnh, Từ Liêm, Hà Nội</v>
          </cell>
          <cell r="AS277" t="str">
            <v>Phạm Thị Dương</v>
          </cell>
          <cell r="AT277" t="str">
            <v>1978</v>
          </cell>
          <cell r="AU277" t="str">
            <v>Phiên dịch viên</v>
          </cell>
          <cell r="AV277" t="str">
            <v>Nguyễn Xuân Minh</v>
          </cell>
          <cell r="AW277">
            <v>2005</v>
          </cell>
          <cell r="AX277" t="str">
            <v>Nguyễn Xuân Minh Bảo</v>
          </cell>
          <cell r="AY277">
            <v>2009</v>
          </cell>
          <cell r="AZ277">
            <v>0</v>
          </cell>
          <cell r="BA277">
            <v>0</v>
          </cell>
          <cell r="BB277">
            <v>0</v>
          </cell>
          <cell r="BC277">
            <v>0</v>
          </cell>
          <cell r="BD277" t="str">
            <v>Vợ Phạm Thị Dương: 0989080836</v>
          </cell>
          <cell r="BE277" t="str">
            <v>1. ĐH Thương mại - Quản trị kinh doanh_x005F_x005F_x005F_x005F_x005F_x005F_x005F_x000D__x005F_x005F_x005F_x000D__x005F_x000D__x000D_
2. HV Tài chính</v>
          </cell>
          <cell r="BF277" t="str">
            <v>ĐH</v>
          </cell>
          <cell r="BG277" t="str">
            <v>Cử nhân Quản trị kinh doanh</v>
          </cell>
          <cell r="BH277" t="str">
            <v>Chứng chỉ Kế toán trưởng</v>
          </cell>
          <cell r="BI277">
            <v>8008518398</v>
          </cell>
          <cell r="BJ277">
            <v>8008518398</v>
          </cell>
          <cell r="BK277">
            <v>0</v>
          </cell>
          <cell r="BL277">
            <v>8008518398</v>
          </cell>
          <cell r="BM277">
            <v>0</v>
          </cell>
          <cell r="BN277" t="str">
            <v xml:space="preserve">1. NLĐ giữ </v>
          </cell>
          <cell r="BO277" t="str">
            <v>7. Đóng nơi khác</v>
          </cell>
          <cell r="BP277" t="str">
            <v>2000-2004: Ban quản lý DA Khu liên hợp thể thao QG_x005F_x005F_x005F_x005F_x005F_x005F_x005F_x000D__x005F_x005F_x005F_x000D__x005F_x000D__x000D_
2004-2009: Cty CP Đầu tư XD Hà Nội</v>
          </cell>
          <cell r="BQ277">
            <v>9</v>
          </cell>
          <cell r="BR277">
            <v>39887</v>
          </cell>
          <cell r="BS277">
            <v>0</v>
          </cell>
          <cell r="BT277">
            <v>8.6300000000000008</v>
          </cell>
          <cell r="BU277">
            <v>17.630000000000003</v>
          </cell>
          <cell r="BV277" t="str">
            <v>THIẾU</v>
          </cell>
          <cell r="BW277" t="str">
            <v>01BG</v>
          </cell>
          <cell r="BX277" t="str">
            <v>01Bản sao</v>
          </cell>
          <cell r="BY277" t="str">
            <v>01PTCC</v>
          </cell>
          <cell r="BZ277" t="str">
            <v>THIẾU</v>
          </cell>
          <cell r="CA277" t="str">
            <v>01PT</v>
          </cell>
          <cell r="CB277" t="str">
            <v>01PT Bằng TNĐH Thương mại - ngành Kế toán</v>
          </cell>
          <cell r="CC277" t="str">
            <v>02PT Bằng TNĐH Thương mại - ngành Quản trị kinh doanh</v>
          </cell>
          <cell r="CD277" t="str">
            <v>01PT Chứng chỉ ngoại ngữ trinh độ C</v>
          </cell>
          <cell r="CE277" t="str">
            <v>01PT Chứng chỉ tin học trinh độ C</v>
          </cell>
          <cell r="CF277" t="str">
            <v>02PT Chứng chỉ nghề Phòng cháy chữa cháy.</v>
          </cell>
          <cell r="CG277" t="str">
            <v>THIẾU</v>
          </cell>
          <cell r="CH277">
            <v>39887</v>
          </cell>
          <cell r="CI277">
            <v>4200000</v>
          </cell>
          <cell r="CJ277">
            <v>0</v>
          </cell>
          <cell r="CK277">
            <v>5800000</v>
          </cell>
          <cell r="CL277">
            <v>10000000</v>
          </cell>
          <cell r="CM277">
            <v>42826</v>
          </cell>
          <cell r="CN277">
            <v>13500000</v>
          </cell>
          <cell r="CO277">
            <v>0</v>
          </cell>
          <cell r="CP277">
            <v>13500000</v>
          </cell>
          <cell r="CQ277">
            <v>27000000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0</v>
          </cell>
          <cell r="DO277">
            <v>0</v>
          </cell>
          <cell r="DP277">
            <v>0</v>
          </cell>
          <cell r="DQ277">
            <v>42158</v>
          </cell>
          <cell r="DR277">
            <v>0</v>
          </cell>
          <cell r="DS277" t="str">
            <v>Ban giám đốc</v>
          </cell>
          <cell r="DT277" t="str">
            <v>Ban giám đốc</v>
          </cell>
          <cell r="DU277" t="str">
            <v>Giám đốc</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Q277">
            <v>0</v>
          </cell>
          <cell r="ER277">
            <v>0</v>
          </cell>
          <cell r="ES277">
            <v>0</v>
          </cell>
          <cell r="ET277">
            <v>0</v>
          </cell>
          <cell r="EU277" t="str">
            <v>ko có hồ sơ</v>
          </cell>
          <cell r="EV277">
            <v>42838</v>
          </cell>
          <cell r="EW277" t="str">
            <v>MỘC</v>
          </cell>
          <cell r="EX277" t="str">
            <v>102006042574</v>
          </cell>
          <cell r="EY277">
            <v>0</v>
          </cell>
        </row>
        <row r="278">
          <cell r="C278">
            <v>10063.1</v>
          </cell>
          <cell r="D278" t="str">
            <v>Vũ Thị Thu Hường</v>
          </cell>
          <cell r="E278" t="str">
            <v>C3-3</v>
          </cell>
          <cell r="F278" t="str">
            <v>Công ty CP Xây lắp Địa Tín</v>
          </cell>
          <cell r="G278" t="str">
            <v>G</v>
          </cell>
          <cell r="H278" t="str">
            <v>Khối sản xuất và xây lắp</v>
          </cell>
          <cell r="I278" t="str">
            <v>Phòng Kế toán</v>
          </cell>
          <cell r="J278" t="str">
            <v>Phòng Kế toán</v>
          </cell>
          <cell r="K278" t="str">
            <v>Phòng Kế toán</v>
          </cell>
          <cell r="L278" t="str">
            <v>Phụ trách Kế toán</v>
          </cell>
          <cell r="M278" t="str">
            <v>C3, C3-3</v>
          </cell>
          <cell r="N278">
            <v>42165</v>
          </cell>
          <cell r="O278">
            <v>42614</v>
          </cell>
          <cell r="P278" t="str">
            <v>019/2017/HĐLĐ-DIA</v>
          </cell>
          <cell r="Q278" t="str">
            <v>XĐTH</v>
          </cell>
          <cell r="R278" t="str">
            <v>2. Từ 12 đến dưới 24 tháng</v>
          </cell>
          <cell r="S278">
            <v>42917</v>
          </cell>
          <cell r="T278">
            <v>43281</v>
          </cell>
          <cell r="U278" t="str">
            <v>01</v>
          </cell>
          <cell r="V278">
            <v>-243</v>
          </cell>
          <cell r="W278" t="str">
            <v>CT</v>
          </cell>
          <cell r="X278">
            <v>0</v>
          </cell>
          <cell r="Y278">
            <v>1.1616438356164382</v>
          </cell>
          <cell r="Z278">
            <v>42917</v>
          </cell>
          <cell r="AA278">
            <v>2000000</v>
          </cell>
          <cell r="AB278">
            <v>0</v>
          </cell>
          <cell r="AC278">
            <v>0</v>
          </cell>
          <cell r="AD278">
            <v>0</v>
          </cell>
          <cell r="AE278">
            <v>0</v>
          </cell>
          <cell r="AF278">
            <v>2000000</v>
          </cell>
          <cell r="AG278" t="str">
            <v>Nữ</v>
          </cell>
          <cell r="AH278">
            <v>32788</v>
          </cell>
          <cell r="AI278">
            <v>10</v>
          </cell>
          <cell r="AJ278" t="str">
            <v>0963918236</v>
          </cell>
          <cell r="AK278" t="str">
            <v>không có</v>
          </cell>
          <cell r="AL278" t="str">
            <v>huongvtt@tdj.vn</v>
          </cell>
          <cell r="AM278" t="str">
            <v>huongvtt@cnxgroup.vn</v>
          </cell>
          <cell r="AN278" t="str">
            <v>164446629</v>
          </cell>
          <cell r="AO278">
            <v>41890</v>
          </cell>
          <cell r="AP278" t="str">
            <v>Ninh Bình</v>
          </cell>
          <cell r="AQ278" t="str">
            <v>Thôn 6, Khánh Trung, Yên Khánh, Ninh Bình</v>
          </cell>
          <cell r="AR278" t="str">
            <v>Thôn 6, Khánh Trung, Yên Khánh, Ninh Bình</v>
          </cell>
          <cell r="AS278">
            <v>0</v>
          </cell>
          <cell r="AT278">
            <v>0</v>
          </cell>
          <cell r="AU278">
            <v>0</v>
          </cell>
          <cell r="AV278">
            <v>0</v>
          </cell>
          <cell r="AW278">
            <v>0</v>
          </cell>
          <cell r="AX278">
            <v>0</v>
          </cell>
          <cell r="AY278">
            <v>0</v>
          </cell>
          <cell r="AZ278">
            <v>0</v>
          </cell>
          <cell r="BA278">
            <v>0</v>
          </cell>
          <cell r="BB278">
            <v>0</v>
          </cell>
          <cell r="BC278">
            <v>0</v>
          </cell>
          <cell r="BD278" t="str">
            <v>Bố Vũ Văn Tuyền: 0982706049</v>
          </cell>
          <cell r="BE278" t="str">
            <v>ĐH Công nghiệp HN</v>
          </cell>
          <cell r="BF278" t="str">
            <v>ĐH</v>
          </cell>
          <cell r="BG278">
            <v>0</v>
          </cell>
          <cell r="BH278">
            <v>0</v>
          </cell>
          <cell r="BI278">
            <v>8086807647</v>
          </cell>
          <cell r="BJ278">
            <v>8086807647</v>
          </cell>
          <cell r="BK278">
            <v>0</v>
          </cell>
          <cell r="BL278" t="str">
            <v>0115165328</v>
          </cell>
          <cell r="BM278">
            <v>0</v>
          </cell>
          <cell r="BN278" t="str">
            <v>2. NLĐ gửi Cty</v>
          </cell>
          <cell r="BO278" t="str">
            <v>7. Đóng nơi khác</v>
          </cell>
          <cell r="BP278" t="str">
            <v>2010-2014: Cty XD Hòa Bình</v>
          </cell>
          <cell r="BQ278">
            <v>6</v>
          </cell>
          <cell r="BR278">
            <v>42165</v>
          </cell>
          <cell r="BS278">
            <v>0</v>
          </cell>
          <cell r="BT278">
            <v>2.39</v>
          </cell>
          <cell r="BU278">
            <v>8.39</v>
          </cell>
          <cell r="BV278">
            <v>0</v>
          </cell>
          <cell r="BW278" t="str">
            <v>01PTCC</v>
          </cell>
          <cell r="BX278" t="str">
            <v>01PT</v>
          </cell>
          <cell r="BY278" t="str">
            <v>01PTCC</v>
          </cell>
          <cell r="BZ278" t="str">
            <v>01PTCC</v>
          </cell>
          <cell r="CA278" t="str">
            <v>01PTCC</v>
          </cell>
          <cell r="CB278" t="str">
            <v>1PT Bằng TNĐH Công nghiệp Hà Nội</v>
          </cell>
          <cell r="CC278">
            <v>0</v>
          </cell>
          <cell r="CD278" t="str">
            <v>Chứng chỉ tiếng anh và tin học văn phòng</v>
          </cell>
          <cell r="CE278">
            <v>0</v>
          </cell>
          <cell r="CF278">
            <v>0</v>
          </cell>
          <cell r="CG278">
            <v>0</v>
          </cell>
          <cell r="CH278">
            <v>42917</v>
          </cell>
          <cell r="CI278">
            <v>2000000</v>
          </cell>
          <cell r="CJ278">
            <v>0</v>
          </cell>
          <cell r="CK278">
            <v>0</v>
          </cell>
          <cell r="CL278">
            <v>2000000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D278">
            <v>0</v>
          </cell>
          <cell r="DE278">
            <v>0</v>
          </cell>
          <cell r="DF278">
            <v>0</v>
          </cell>
          <cell r="DG278">
            <v>0</v>
          </cell>
          <cell r="DH278">
            <v>0</v>
          </cell>
          <cell r="DI278">
            <v>0</v>
          </cell>
          <cell r="DJ278">
            <v>0</v>
          </cell>
          <cell r="DK278">
            <v>0</v>
          </cell>
          <cell r="DL278">
            <v>0</v>
          </cell>
          <cell r="DM278">
            <v>0</v>
          </cell>
          <cell r="DN278">
            <v>0</v>
          </cell>
          <cell r="DO278">
            <v>0</v>
          </cell>
          <cell r="DP278">
            <v>0</v>
          </cell>
          <cell r="DQ278">
            <v>42614</v>
          </cell>
          <cell r="DR278">
            <v>0</v>
          </cell>
          <cell r="DS278">
            <v>0</v>
          </cell>
          <cell r="DT278" t="str">
            <v>Phòng Kế toán</v>
          </cell>
          <cell r="DU278" t="str">
            <v>Phụ trách Kế toán</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cell r="EJ278">
            <v>0</v>
          </cell>
          <cell r="EK278">
            <v>0</v>
          </cell>
          <cell r="EL278">
            <v>0</v>
          </cell>
          <cell r="EM278">
            <v>0</v>
          </cell>
          <cell r="EN278">
            <v>0</v>
          </cell>
          <cell r="EO278">
            <v>0</v>
          </cell>
          <cell r="EP278">
            <v>0</v>
          </cell>
          <cell r="EQ278">
            <v>0</v>
          </cell>
          <cell r="ER278">
            <v>0</v>
          </cell>
          <cell r="ES278">
            <v>0</v>
          </cell>
          <cell r="ET278">
            <v>0</v>
          </cell>
          <cell r="EU278" t="str">
            <v>ký pháp lý</v>
          </cell>
          <cell r="EV278">
            <v>42633</v>
          </cell>
          <cell r="EW278" t="str">
            <v>Ký 2 HĐ</v>
          </cell>
          <cell r="EX278" t="str">
            <v>108002307129</v>
          </cell>
          <cell r="EY278">
            <v>0</v>
          </cell>
        </row>
        <row r="279">
          <cell r="C279">
            <v>10143</v>
          </cell>
          <cell r="D279" t="str">
            <v>Vũ Thị Phương Thảo</v>
          </cell>
          <cell r="E279" t="str">
            <v>C3-3</v>
          </cell>
          <cell r="F279" t="str">
            <v>Công ty CP Xây lắp Địa Tín</v>
          </cell>
          <cell r="G279" t="str">
            <v>G</v>
          </cell>
          <cell r="H279" t="str">
            <v>Khối Tài chính - Kinh tế</v>
          </cell>
          <cell r="I279" t="str">
            <v>Phòng Kế toán</v>
          </cell>
          <cell r="J279" t="str">
            <v>Phòng Kế toán</v>
          </cell>
          <cell r="K279" t="str">
            <v>Phòng Kế toán</v>
          </cell>
          <cell r="L279" t="str">
            <v>Kế toán thanh toán</v>
          </cell>
          <cell r="M279" t="str">
            <v>C3-3</v>
          </cell>
          <cell r="N279">
            <v>42310</v>
          </cell>
          <cell r="O279">
            <v>42310</v>
          </cell>
          <cell r="P279" t="str">
            <v>002/2016/HĐLĐ-ĐT</v>
          </cell>
          <cell r="Q279" t="str">
            <v>XĐTH</v>
          </cell>
          <cell r="R279" t="str">
            <v>3. Từ 24 đến dưới 36 tháng</v>
          </cell>
          <cell r="S279">
            <v>42737</v>
          </cell>
          <cell r="T279">
            <v>43830</v>
          </cell>
          <cell r="U279" t="str">
            <v>02</v>
          </cell>
          <cell r="V279">
            <v>-792</v>
          </cell>
          <cell r="W279" t="str">
            <v>CT</v>
          </cell>
          <cell r="X279">
            <v>0</v>
          </cell>
          <cell r="Y279">
            <v>1.9945205479452055</v>
          </cell>
          <cell r="Z279">
            <v>42826</v>
          </cell>
          <cell r="AA279">
            <v>4050000</v>
          </cell>
          <cell r="AB279">
            <v>0</v>
          </cell>
          <cell r="AC279">
            <v>0</v>
          </cell>
          <cell r="AD279">
            <v>0</v>
          </cell>
          <cell r="AE279">
            <v>2970000</v>
          </cell>
          <cell r="AF279">
            <v>7020000</v>
          </cell>
          <cell r="AG279" t="str">
            <v>Nữ</v>
          </cell>
          <cell r="AH279">
            <v>32925</v>
          </cell>
          <cell r="AI279">
            <v>2</v>
          </cell>
          <cell r="AJ279" t="str">
            <v>0978998665</v>
          </cell>
          <cell r="AK279" t="str">
            <v>vuphuongthao212@gmail.com</v>
          </cell>
          <cell r="AL279" t="str">
            <v>thaovtp@tdj.vn</v>
          </cell>
          <cell r="AM279" t="str">
            <v>thaovtp@cnxgroup.vn</v>
          </cell>
          <cell r="AN279" t="str">
            <v>012891406</v>
          </cell>
          <cell r="AO279">
            <v>38892</v>
          </cell>
          <cell r="AP279" t="str">
            <v>Hà Nội</v>
          </cell>
          <cell r="AQ279" t="str">
            <v>Số 61, ngõ 22, Tân Xuân, Xuân Đỉnh, Từ Liêm, Hà Nội</v>
          </cell>
          <cell r="AR279" t="str">
            <v>Xóm 1, Đông Ngạc, Từ Liêm, Hà Nội</v>
          </cell>
          <cell r="AS279">
            <v>0</v>
          </cell>
          <cell r="AT279">
            <v>0</v>
          </cell>
          <cell r="AU279">
            <v>0</v>
          </cell>
          <cell r="AV279">
            <v>0</v>
          </cell>
          <cell r="AW279">
            <v>0</v>
          </cell>
          <cell r="AX279">
            <v>0</v>
          </cell>
          <cell r="AY279">
            <v>0</v>
          </cell>
          <cell r="AZ279">
            <v>0</v>
          </cell>
          <cell r="BA279">
            <v>0</v>
          </cell>
          <cell r="BB279">
            <v>0</v>
          </cell>
          <cell r="BC279">
            <v>0</v>
          </cell>
          <cell r="BD279" t="str">
            <v>Bổ sung</v>
          </cell>
          <cell r="BE279" t="str">
            <v>HV tài chính</v>
          </cell>
          <cell r="BF279" t="str">
            <v>ĐH</v>
          </cell>
          <cell r="BG279">
            <v>0</v>
          </cell>
          <cell r="BH279">
            <v>0</v>
          </cell>
          <cell r="BI279">
            <v>8344778201</v>
          </cell>
          <cell r="BJ279">
            <v>8344778201</v>
          </cell>
          <cell r="BK279">
            <v>0</v>
          </cell>
          <cell r="BL279" t="str">
            <v>0116022569</v>
          </cell>
          <cell r="BM279">
            <v>0</v>
          </cell>
          <cell r="BN279" t="str">
            <v xml:space="preserve">1. NLĐ giữ </v>
          </cell>
          <cell r="BO279" t="str">
            <v>1. Đang tham gia BHXH</v>
          </cell>
          <cell r="BP279">
            <v>0</v>
          </cell>
          <cell r="BQ279">
            <v>0</v>
          </cell>
          <cell r="BR279">
            <v>1.0681115047441841E-306</v>
          </cell>
          <cell r="BS279">
            <v>0</v>
          </cell>
          <cell r="BT279">
            <v>0</v>
          </cell>
          <cell r="BU279">
            <v>0</v>
          </cell>
          <cell r="BV279">
            <v>0</v>
          </cell>
          <cell r="BW279">
            <v>0</v>
          </cell>
          <cell r="BX279">
            <v>0</v>
          </cell>
          <cell r="BY279">
            <v>0</v>
          </cell>
          <cell r="BZ279">
            <v>0</v>
          </cell>
          <cell r="CA279">
            <v>0</v>
          </cell>
          <cell r="CB279">
            <v>0</v>
          </cell>
          <cell r="CC279">
            <v>0</v>
          </cell>
          <cell r="CD279">
            <v>0</v>
          </cell>
          <cell r="CE279">
            <v>0</v>
          </cell>
          <cell r="CF279">
            <v>0</v>
          </cell>
          <cell r="CG279">
            <v>0</v>
          </cell>
          <cell r="CH279">
            <v>0</v>
          </cell>
          <cell r="CI279">
            <v>0</v>
          </cell>
          <cell r="CJ279">
            <v>0</v>
          </cell>
          <cell r="CK279">
            <v>0</v>
          </cell>
          <cell r="CL279">
            <v>0</v>
          </cell>
          <cell r="CM279">
            <v>0</v>
          </cell>
          <cell r="CN279">
            <v>0</v>
          </cell>
          <cell r="CO279">
            <v>0</v>
          </cell>
          <cell r="CP279">
            <v>0</v>
          </cell>
          <cell r="CQ279">
            <v>0</v>
          </cell>
          <cell r="CR279">
            <v>0</v>
          </cell>
          <cell r="CS279">
            <v>0</v>
          </cell>
          <cell r="CT279">
            <v>0</v>
          </cell>
          <cell r="CU279">
            <v>0</v>
          </cell>
          <cell r="CV279">
            <v>0</v>
          </cell>
          <cell r="CW279">
            <v>0</v>
          </cell>
          <cell r="CX279">
            <v>0</v>
          </cell>
          <cell r="CY279">
            <v>0</v>
          </cell>
          <cell r="CZ279">
            <v>0</v>
          </cell>
          <cell r="DA279">
            <v>0</v>
          </cell>
          <cell r="DB279">
            <v>0</v>
          </cell>
          <cell r="DC279">
            <v>0</v>
          </cell>
          <cell r="DD279">
            <v>0</v>
          </cell>
          <cell r="DE279">
            <v>0</v>
          </cell>
          <cell r="DF279">
            <v>0</v>
          </cell>
          <cell r="DG279">
            <v>0</v>
          </cell>
          <cell r="DH279">
            <v>0</v>
          </cell>
          <cell r="DI279">
            <v>0</v>
          </cell>
          <cell r="DJ279">
            <v>0</v>
          </cell>
          <cell r="DK279">
            <v>0</v>
          </cell>
          <cell r="DL279">
            <v>0</v>
          </cell>
          <cell r="DM279">
            <v>0</v>
          </cell>
          <cell r="DN279">
            <v>0</v>
          </cell>
          <cell r="DO279">
            <v>0</v>
          </cell>
          <cell r="DP279">
            <v>0</v>
          </cell>
          <cell r="DQ279">
            <v>0</v>
          </cell>
          <cell r="DR279">
            <v>0</v>
          </cell>
          <cell r="DS279">
            <v>0</v>
          </cell>
          <cell r="DT279">
            <v>0</v>
          </cell>
          <cell r="DU279">
            <v>0</v>
          </cell>
          <cell r="DV279">
            <v>0</v>
          </cell>
          <cell r="DW279">
            <v>0</v>
          </cell>
          <cell r="DX279">
            <v>0</v>
          </cell>
          <cell r="DY279">
            <v>0</v>
          </cell>
          <cell r="DZ279">
            <v>0</v>
          </cell>
          <cell r="EA279">
            <v>0</v>
          </cell>
          <cell r="EB279">
            <v>0</v>
          </cell>
          <cell r="EC279">
            <v>0</v>
          </cell>
          <cell r="ED279">
            <v>0</v>
          </cell>
          <cell r="EE279">
            <v>0</v>
          </cell>
          <cell r="EF279">
            <v>0</v>
          </cell>
          <cell r="EG279">
            <v>0</v>
          </cell>
          <cell r="EH279">
            <v>0</v>
          </cell>
          <cell r="EI279">
            <v>0</v>
          </cell>
          <cell r="EJ279">
            <v>0</v>
          </cell>
          <cell r="EK279">
            <v>0</v>
          </cell>
          <cell r="EL279">
            <v>0</v>
          </cell>
          <cell r="EM279">
            <v>0</v>
          </cell>
          <cell r="EN279">
            <v>0</v>
          </cell>
          <cell r="EO279">
            <v>0</v>
          </cell>
          <cell r="EP279">
            <v>0</v>
          </cell>
          <cell r="EQ279">
            <v>0</v>
          </cell>
          <cell r="ER279">
            <v>0</v>
          </cell>
          <cell r="ES279">
            <v>0</v>
          </cell>
          <cell r="ET279">
            <v>0</v>
          </cell>
          <cell r="EU279">
            <v>0</v>
          </cell>
          <cell r="EV279">
            <v>0</v>
          </cell>
          <cell r="EW279">
            <v>0</v>
          </cell>
          <cell r="EX279">
            <v>0</v>
          </cell>
          <cell r="EY279">
            <v>0</v>
          </cell>
        </row>
        <row r="280">
          <cell r="C280">
            <v>10048.200000000001</v>
          </cell>
          <cell r="D280" t="str">
            <v>Phan Thị Hiền</v>
          </cell>
          <cell r="E280" t="str">
            <v>C3-3</v>
          </cell>
          <cell r="F280" t="str">
            <v>Công ty CP Xây lắp Địa Tín</v>
          </cell>
          <cell r="G280">
            <v>0</v>
          </cell>
          <cell r="H280" t="str">
            <v>Khối sản xuất và xây lắp</v>
          </cell>
          <cell r="I280" t="str">
            <v>Phòng Kế toán</v>
          </cell>
          <cell r="J280" t="str">
            <v>Phòng Kế toán</v>
          </cell>
          <cell r="K280" t="str">
            <v>Phòng Kế toán</v>
          </cell>
          <cell r="L280" t="str">
            <v>Nhân viên kế toán</v>
          </cell>
          <cell r="M280" t="str">
            <v>C3-3</v>
          </cell>
          <cell r="N280">
            <v>41785</v>
          </cell>
          <cell r="O280">
            <v>42917</v>
          </cell>
          <cell r="P280" t="str">
            <v>035/2017/HĐLĐ-DIA</v>
          </cell>
          <cell r="Q280" t="str">
            <v>XĐTH</v>
          </cell>
          <cell r="R280" t="str">
            <v>2. Từ 12 đến dưới 24 tháng</v>
          </cell>
          <cell r="S280">
            <v>42917</v>
          </cell>
          <cell r="T280">
            <v>43281</v>
          </cell>
          <cell r="U280">
            <v>0</v>
          </cell>
          <cell r="V280">
            <v>-243</v>
          </cell>
          <cell r="W280" t="str">
            <v>CT</v>
          </cell>
          <cell r="X280">
            <v>0</v>
          </cell>
          <cell r="Y280">
            <v>0.33150684931506852</v>
          </cell>
          <cell r="Z280">
            <v>42917</v>
          </cell>
          <cell r="AA280">
            <v>1052632</v>
          </cell>
          <cell r="AB280">
            <v>0</v>
          </cell>
          <cell r="AC280">
            <v>0</v>
          </cell>
          <cell r="AD280">
            <v>0</v>
          </cell>
          <cell r="AE280">
            <v>0</v>
          </cell>
          <cell r="AF280">
            <v>1052632</v>
          </cell>
          <cell r="AG280" t="str">
            <v>Nữ</v>
          </cell>
          <cell r="AH280">
            <v>30714</v>
          </cell>
          <cell r="AI280">
            <v>2</v>
          </cell>
          <cell r="AJ280" t="str">
            <v>0936207039</v>
          </cell>
          <cell r="AK280" t="str">
            <v>không có</v>
          </cell>
          <cell r="AL280" t="str">
            <v>hienpt@tdj.vn</v>
          </cell>
          <cell r="AM280" t="str">
            <v>hienpt@cnxgroup.vn</v>
          </cell>
          <cell r="AN280" t="str">
            <v>183205359</v>
          </cell>
          <cell r="AO280">
            <v>40739</v>
          </cell>
          <cell r="AP280" t="str">
            <v>Hà Tĩnh</v>
          </cell>
          <cell r="AQ280" t="str">
            <v>Sơn Hồng, Hương Sơn, Hà Tĩnh</v>
          </cell>
          <cell r="AR280" t="str">
            <v>34 ngõ 132 Đê Tô Hoàng, Hai Bà Trưng, Hà Nội</v>
          </cell>
          <cell r="AS280" t="str">
            <v>Lê Xuân Hùng</v>
          </cell>
          <cell r="AT280" t="str">
            <v>1975</v>
          </cell>
          <cell r="AU280">
            <v>0</v>
          </cell>
          <cell r="AV280" t="str">
            <v>Lê Trúc Lam</v>
          </cell>
          <cell r="AW280" t="str">
            <v>2013</v>
          </cell>
          <cell r="AX280" t="str">
            <v>Lê Xuân Bình</v>
          </cell>
          <cell r="AY280" t="str">
            <v>2015</v>
          </cell>
          <cell r="AZ280">
            <v>0</v>
          </cell>
          <cell r="BA280">
            <v>0</v>
          </cell>
          <cell r="BB280">
            <v>0</v>
          </cell>
          <cell r="BC280">
            <v>0</v>
          </cell>
          <cell r="BD280" t="str">
            <v>Chồng Lê Xuân Hùng: 0915938822</v>
          </cell>
          <cell r="BE280" t="str">
            <v>1. ĐH Công nghiệp HN: Kế toán</v>
          </cell>
          <cell r="BF280" t="str">
            <v>ĐH</v>
          </cell>
          <cell r="BG280">
            <v>0</v>
          </cell>
          <cell r="BH280" t="str">
            <v>Chứng chỉ ngoai ngữ</v>
          </cell>
          <cell r="BI280">
            <v>8031594703</v>
          </cell>
          <cell r="BJ280">
            <v>8031594703</v>
          </cell>
          <cell r="BK280">
            <v>0</v>
          </cell>
          <cell r="BL280" t="str">
            <v>0114131499</v>
          </cell>
          <cell r="BM280">
            <v>0</v>
          </cell>
          <cell r="BN280" t="str">
            <v>2. NLĐ gửi Cty</v>
          </cell>
          <cell r="BO280" t="str">
            <v>1. Đang tham gia BHXH</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0</v>
          </cell>
          <cell r="CF280">
            <v>0</v>
          </cell>
          <cell r="CG280">
            <v>0</v>
          </cell>
          <cell r="CH280">
            <v>0</v>
          </cell>
          <cell r="CI280">
            <v>0</v>
          </cell>
          <cell r="CJ280">
            <v>0</v>
          </cell>
          <cell r="CK280">
            <v>0</v>
          </cell>
          <cell r="CL280">
            <v>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0</v>
          </cell>
          <cell r="DR280">
            <v>0</v>
          </cell>
          <cell r="DS280">
            <v>0</v>
          </cell>
          <cell r="DT280">
            <v>0</v>
          </cell>
          <cell r="DU280">
            <v>0</v>
          </cell>
          <cell r="DV280">
            <v>0</v>
          </cell>
          <cell r="DW280">
            <v>0</v>
          </cell>
          <cell r="DX280">
            <v>0</v>
          </cell>
          <cell r="DY280">
            <v>0</v>
          </cell>
          <cell r="DZ280">
            <v>0</v>
          </cell>
          <cell r="EA280">
            <v>0</v>
          </cell>
          <cell r="EB280">
            <v>0</v>
          </cell>
          <cell r="EC280">
            <v>0</v>
          </cell>
          <cell r="ED280">
            <v>0</v>
          </cell>
          <cell r="EE280">
            <v>0</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0</v>
          </cell>
          <cell r="EW280">
            <v>0</v>
          </cell>
          <cell r="EX280">
            <v>4.4504193350142046E-307</v>
          </cell>
          <cell r="EY280">
            <v>0</v>
          </cell>
        </row>
        <row r="281">
          <cell r="C281">
            <v>10154</v>
          </cell>
          <cell r="D281" t="str">
            <v>Nguyễn Tiến Thuấn</v>
          </cell>
          <cell r="E281" t="str">
            <v>C3-3</v>
          </cell>
          <cell r="F281" t="str">
            <v>Công ty CP Xây lắp Địa Tín</v>
          </cell>
          <cell r="G281">
            <v>0</v>
          </cell>
          <cell r="H281" t="str">
            <v>Khối sản xuất và xây lắp</v>
          </cell>
          <cell r="I281" t="str">
            <v>Phòng Kế toán</v>
          </cell>
          <cell r="J281" t="str">
            <v>Phòng Kế toán</v>
          </cell>
          <cell r="K281" t="str">
            <v>Phòng Kế toán</v>
          </cell>
          <cell r="L281" t="str">
            <v>Nhân viên kế toán</v>
          </cell>
          <cell r="M281" t="str">
            <v>C3-3</v>
          </cell>
          <cell r="N281">
            <v>42836</v>
          </cell>
          <cell r="O281">
            <v>42836</v>
          </cell>
          <cell r="P281" t="str">
            <v>028/2017/HĐLĐ-ĐT</v>
          </cell>
          <cell r="Q281" t="str">
            <v>XĐTH</v>
          </cell>
          <cell r="R281" t="str">
            <v>2. Từ 12 đến dưới 24 tháng</v>
          </cell>
          <cell r="S281">
            <v>42897</v>
          </cell>
          <cell r="T281">
            <v>43281</v>
          </cell>
          <cell r="U281" t="str">
            <v>01</v>
          </cell>
          <cell r="V281">
            <v>-243</v>
          </cell>
          <cell r="W281" t="str">
            <v>CT</v>
          </cell>
          <cell r="X281">
            <v>0</v>
          </cell>
          <cell r="Y281">
            <v>0.55342465753424652</v>
          </cell>
          <cell r="Z281">
            <v>42836</v>
          </cell>
          <cell r="AA281">
            <v>4750000</v>
          </cell>
          <cell r="AB281">
            <v>0</v>
          </cell>
          <cell r="AC281">
            <v>0</v>
          </cell>
          <cell r="AD281">
            <v>0</v>
          </cell>
          <cell r="AE281">
            <v>4750000</v>
          </cell>
          <cell r="AF281">
            <v>9500000</v>
          </cell>
          <cell r="AG281" t="str">
            <v>Nam</v>
          </cell>
          <cell r="AH281">
            <v>28178</v>
          </cell>
          <cell r="AI281">
            <v>2</v>
          </cell>
          <cell r="AJ281" t="str">
            <v>0986533555</v>
          </cell>
          <cell r="AK281" t="str">
            <v>không có</v>
          </cell>
          <cell r="AL281" t="str">
            <v>0. Không sử dụng</v>
          </cell>
          <cell r="AM281" t="str">
            <v>0. Không sử dụng</v>
          </cell>
          <cell r="AN281" t="str">
            <v>012744589</v>
          </cell>
          <cell r="AO281">
            <v>40402</v>
          </cell>
          <cell r="AP281" t="str">
            <v>Hà Nội</v>
          </cell>
          <cell r="AQ281" t="str">
            <v>Tổ 15, phường Phúc Diễn, quận Bắc Từ Liêm, Hà Nội</v>
          </cell>
          <cell r="AR281" t="str">
            <v>Tổ 15, phường Phúc Diễn, quận Bắc Từ Liêm, Hà Nội</v>
          </cell>
          <cell r="AS281" t="str">
            <v>Nguyễn Thị Thu Hải</v>
          </cell>
          <cell r="AT281" t="str">
            <v>1982</v>
          </cell>
          <cell r="AU281" t="str">
            <v>Nhân viên Công ty CP Thiết bị ký thuật &amp; đồ chơi an toàn Việt nam</v>
          </cell>
          <cell r="AV281" t="str">
            <v>Nguyễn Quang Huy</v>
          </cell>
          <cell r="AW281" t="str">
            <v>2009</v>
          </cell>
          <cell r="AX281" t="str">
            <v>Nguyễn Minh Đức</v>
          </cell>
          <cell r="AY281" t="str">
            <v>2013</v>
          </cell>
          <cell r="AZ281">
            <v>0</v>
          </cell>
          <cell r="BA281">
            <v>0</v>
          </cell>
          <cell r="BB281">
            <v>0</v>
          </cell>
          <cell r="BC281">
            <v>0</v>
          </cell>
          <cell r="BD281">
            <v>0</v>
          </cell>
          <cell r="BE281" t="str">
            <v>ĐH Thương mại</v>
          </cell>
          <cell r="BF281" t="str">
            <v>ĐH</v>
          </cell>
          <cell r="BG281" t="str">
            <v>Cử nhân Kinh tế</v>
          </cell>
          <cell r="BH281">
            <v>0</v>
          </cell>
          <cell r="BI281">
            <v>8095317014</v>
          </cell>
          <cell r="BJ281">
            <v>8095317014</v>
          </cell>
          <cell r="BK281">
            <v>0</v>
          </cell>
          <cell r="BL281">
            <v>0</v>
          </cell>
          <cell r="BM281">
            <v>0</v>
          </cell>
          <cell r="BN281">
            <v>0</v>
          </cell>
          <cell r="BO281" t="str">
            <v>2. Chưa tham gia BHXH</v>
          </cell>
          <cell r="BP281">
            <v>0</v>
          </cell>
          <cell r="BQ281">
            <v>0</v>
          </cell>
          <cell r="BR281">
            <v>0</v>
          </cell>
          <cell r="BS281">
            <v>0</v>
          </cell>
          <cell r="BT281">
            <v>0</v>
          </cell>
          <cell r="BU281">
            <v>0</v>
          </cell>
          <cell r="BV281">
            <v>0</v>
          </cell>
          <cell r="BW281">
            <v>0</v>
          </cell>
          <cell r="BX281">
            <v>0</v>
          </cell>
          <cell r="BY281">
            <v>0</v>
          </cell>
          <cell r="BZ281">
            <v>0</v>
          </cell>
          <cell r="CA281">
            <v>0</v>
          </cell>
          <cell r="CB281">
            <v>0</v>
          </cell>
          <cell r="CC281">
            <v>0</v>
          </cell>
          <cell r="CD281">
            <v>0</v>
          </cell>
          <cell r="CE281">
            <v>0</v>
          </cell>
          <cell r="CF281">
            <v>0</v>
          </cell>
          <cell r="CG281">
            <v>0</v>
          </cell>
          <cell r="CH281">
            <v>0</v>
          </cell>
          <cell r="CI281">
            <v>0</v>
          </cell>
          <cell r="CJ281">
            <v>0</v>
          </cell>
          <cell r="CK281">
            <v>0</v>
          </cell>
          <cell r="CL281">
            <v>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0</v>
          </cell>
          <cell r="DR281">
            <v>0</v>
          </cell>
          <cell r="DS281">
            <v>0</v>
          </cell>
          <cell r="DT281">
            <v>0</v>
          </cell>
          <cell r="DU281">
            <v>0</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0</v>
          </cell>
          <cell r="EW281">
            <v>0</v>
          </cell>
          <cell r="EX281">
            <v>0</v>
          </cell>
          <cell r="EY281">
            <v>4.4505848552711526E-308</v>
          </cell>
        </row>
        <row r="282">
          <cell r="C282">
            <v>10186</v>
          </cell>
          <cell r="D282" t="str">
            <v>Phạm Thị Vi</v>
          </cell>
          <cell r="E282" t="str">
            <v>C3-3</v>
          </cell>
          <cell r="F282" t="str">
            <v>Công ty CP Xây lắp Địa Tín</v>
          </cell>
          <cell r="G282">
            <v>0</v>
          </cell>
          <cell r="H282" t="str">
            <v>Khối sản xuất và xây lắp</v>
          </cell>
          <cell r="I282" t="str">
            <v>Phòng Kế toán</v>
          </cell>
          <cell r="J282" t="str">
            <v>Phòng Kế toán</v>
          </cell>
          <cell r="K282" t="str">
            <v>Phòng Kế toán</v>
          </cell>
          <cell r="L282" t="str">
            <v>Kế toán Giá thành</v>
          </cell>
          <cell r="M282" t="str">
            <v>C3-3</v>
          </cell>
          <cell r="N282">
            <v>42940</v>
          </cell>
          <cell r="O282">
            <v>42940</v>
          </cell>
          <cell r="P282" t="str">
            <v>063/2017/HĐLĐ-DIA</v>
          </cell>
          <cell r="Q282" t="str">
            <v>XĐTH</v>
          </cell>
          <cell r="R282" t="str">
            <v>2. Từ 12 đến dưới 24 tháng</v>
          </cell>
          <cell r="S282">
            <v>43001</v>
          </cell>
          <cell r="T282">
            <v>43373</v>
          </cell>
          <cell r="U282" t="str">
            <v>01</v>
          </cell>
          <cell r="V282">
            <v>-335</v>
          </cell>
          <cell r="W282" t="str">
            <v>CT</v>
          </cell>
          <cell r="X282">
            <v>0</v>
          </cell>
          <cell r="Y282">
            <v>0.26849315068493151</v>
          </cell>
          <cell r="Z282">
            <v>42940</v>
          </cell>
          <cell r="AA282">
            <v>4050000</v>
          </cell>
          <cell r="AB282">
            <v>0</v>
          </cell>
          <cell r="AC282">
            <v>0</v>
          </cell>
          <cell r="AD282">
            <v>0</v>
          </cell>
          <cell r="AE282">
            <v>3450000</v>
          </cell>
          <cell r="AF282">
            <v>7500000</v>
          </cell>
          <cell r="AG282" t="str">
            <v>Nữ</v>
          </cell>
          <cell r="AH282">
            <v>34581</v>
          </cell>
          <cell r="AI282">
            <v>9</v>
          </cell>
          <cell r="AJ282" t="str">
            <v>0868793669</v>
          </cell>
          <cell r="AK282" t="str">
            <v>phamvi.ktdn@gmail.com</v>
          </cell>
          <cell r="AL282" t="str">
            <v>1. Chưa có</v>
          </cell>
          <cell r="AM282" t="str">
            <v>vipt@cnxgroup.vn</v>
          </cell>
          <cell r="AN282" t="str">
            <v>142695334</v>
          </cell>
          <cell r="AO282">
            <v>40078</v>
          </cell>
          <cell r="AP282" t="str">
            <v>Hải Dương</v>
          </cell>
          <cell r="AQ282" t="str">
            <v>Thanh Sơn, Thanh Hà, Hải Dương</v>
          </cell>
          <cell r="AR282" t="str">
            <v>Chung cư CC5T Đoàn văn công - Bộ đội biên phòng, Văn Quán, Hà Đông, Hà Nội</v>
          </cell>
          <cell r="AS282">
            <v>0</v>
          </cell>
          <cell r="AT282">
            <v>0</v>
          </cell>
          <cell r="AU282">
            <v>0</v>
          </cell>
          <cell r="AV282">
            <v>0</v>
          </cell>
          <cell r="AW282">
            <v>0</v>
          </cell>
          <cell r="AX282">
            <v>0</v>
          </cell>
          <cell r="AY282">
            <v>0</v>
          </cell>
          <cell r="AZ282">
            <v>0</v>
          </cell>
          <cell r="BA282">
            <v>0</v>
          </cell>
          <cell r="BB282">
            <v>0</v>
          </cell>
          <cell r="BC282">
            <v>0</v>
          </cell>
          <cell r="BD282" t="str">
            <v>Mẹ Phạm Thị Bích Vân 0972626692</v>
          </cell>
          <cell r="BE282" t="str">
            <v>2012-2016: Đại học Công nghiệp Hà Nội</v>
          </cell>
          <cell r="BF282" t="str">
            <v>ĐH</v>
          </cell>
          <cell r="BG282" t="str">
            <v>Kế toán</v>
          </cell>
          <cell r="BH282">
            <v>0</v>
          </cell>
          <cell r="BI282" t="str">
            <v>1. Chưa có</v>
          </cell>
          <cell r="BJ282">
            <v>0</v>
          </cell>
          <cell r="BK282">
            <v>0</v>
          </cell>
          <cell r="BL282" t="str">
            <v>Chưa cung cấp</v>
          </cell>
          <cell r="BM282">
            <v>0</v>
          </cell>
          <cell r="BN282">
            <v>0</v>
          </cell>
          <cell r="BO282">
            <v>0</v>
          </cell>
          <cell r="BP282" t="str">
            <v>1. 2016: Công ty CP RTC Technology Việt Nam_x005F_x005F_x005F_x005F_x005F_x005F_x005F_x000D__x005F_x005F_x005F_x000D__x005F_x000D__x000D_
2. 2016-2017: Công ty TNHH Thiết kế và in Hùng Phát</v>
          </cell>
          <cell r="BQ282">
            <v>1.5</v>
          </cell>
          <cell r="BR282">
            <v>42940</v>
          </cell>
          <cell r="BS282">
            <v>0</v>
          </cell>
          <cell r="BT282">
            <v>0.27</v>
          </cell>
          <cell r="BU282">
            <v>1.77</v>
          </cell>
          <cell r="BV282" t="str">
            <v>01PT</v>
          </cell>
          <cell r="BW282" t="str">
            <v>01BG+01PT</v>
          </cell>
          <cell r="BX282" t="str">
            <v>01PTCC+01PT</v>
          </cell>
          <cell r="BY282" t="str">
            <v>01PTCC+01PT</v>
          </cell>
          <cell r="BZ282" t="str">
            <v>01PTCC</v>
          </cell>
          <cell r="CA282" t="str">
            <v>01BG</v>
          </cell>
          <cell r="CB282" t="str">
            <v>01PTCC+01PT TNĐH Công nghiệp Hà Nội - ngành Kế toán (kèm bảng điểm)</v>
          </cell>
          <cell r="CC282">
            <v>0</v>
          </cell>
          <cell r="CD282">
            <v>0</v>
          </cell>
          <cell r="CE282">
            <v>0</v>
          </cell>
          <cell r="CF282">
            <v>0</v>
          </cell>
          <cell r="CG282" t="str">
            <v>THIẾU</v>
          </cell>
          <cell r="CH282">
            <v>42940</v>
          </cell>
          <cell r="CI282">
            <v>4050000</v>
          </cell>
          <cell r="CJ282">
            <v>0</v>
          </cell>
          <cell r="CK282">
            <v>3450000</v>
          </cell>
          <cell r="CL282">
            <v>7500000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42940</v>
          </cell>
          <cell r="DR282" t="str">
            <v>Khối Tài chính kinh tế</v>
          </cell>
          <cell r="DS282" t="str">
            <v>Phòng Tài chính &amp; Kế toán</v>
          </cell>
          <cell r="DT282" t="str">
            <v>Phòng Tài chính &amp; Kế toán</v>
          </cell>
          <cell r="DU282" t="str">
            <v>Kế toán Giá thành</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t="str">
            <v>KIM</v>
          </cell>
          <cell r="EX282">
            <v>109006858467</v>
          </cell>
          <cell r="EY282" t="str">
            <v>Hải Dương</v>
          </cell>
        </row>
        <row r="283">
          <cell r="C283">
            <v>10144</v>
          </cell>
          <cell r="D283" t="str">
            <v>Phạm Việt Lâm</v>
          </cell>
          <cell r="E283" t="str">
            <v>C3-3</v>
          </cell>
          <cell r="F283" t="str">
            <v>Công ty CP Xây lắp Địa Tín</v>
          </cell>
          <cell r="G283" t="str">
            <v>F</v>
          </cell>
          <cell r="H283" t="str">
            <v>Khối sản xuất và xây lắp</v>
          </cell>
          <cell r="I283" t="str">
            <v>Ban Đấu thầu - Mua hàng</v>
          </cell>
          <cell r="J283" t="str">
            <v>Ban Đấu thầu - Mua hàng</v>
          </cell>
          <cell r="K283" t="str">
            <v>Phòng Mua hàng</v>
          </cell>
          <cell r="L283" t="str">
            <v>Nhân viên xuất nhập khẩu</v>
          </cell>
          <cell r="M283" t="str">
            <v>C3-3</v>
          </cell>
          <cell r="N283">
            <v>42497</v>
          </cell>
          <cell r="O283">
            <v>42497</v>
          </cell>
          <cell r="P283" t="str">
            <v>006/2017/HĐLĐ_DIA</v>
          </cell>
          <cell r="Q283" t="str">
            <v>XĐTH</v>
          </cell>
          <cell r="R283" t="str">
            <v>3. Từ 24 đến dưới 36 tháng</v>
          </cell>
          <cell r="S283">
            <v>42923</v>
          </cell>
          <cell r="T283">
            <v>44043</v>
          </cell>
          <cell r="U283" t="str">
            <v>02</v>
          </cell>
          <cell r="V283">
            <v>-1005</v>
          </cell>
          <cell r="W283" t="str">
            <v>CT</v>
          </cell>
          <cell r="X283">
            <v>0</v>
          </cell>
          <cell r="Y283">
            <v>1.4821917808219178</v>
          </cell>
          <cell r="Z283">
            <v>42826</v>
          </cell>
          <cell r="AA283">
            <v>6300000</v>
          </cell>
          <cell r="AB283">
            <v>0</v>
          </cell>
          <cell r="AC283">
            <v>0</v>
          </cell>
          <cell r="AD283">
            <v>0</v>
          </cell>
          <cell r="AE283">
            <v>6300000</v>
          </cell>
          <cell r="AF283">
            <v>12600000</v>
          </cell>
          <cell r="AG283" t="str">
            <v>Nữ</v>
          </cell>
          <cell r="AH283">
            <v>32269</v>
          </cell>
          <cell r="AI283">
            <v>5</v>
          </cell>
          <cell r="AJ283" t="str">
            <v>0919275036</v>
          </cell>
          <cell r="AK283" t="str">
            <v>không có</v>
          </cell>
          <cell r="AL283" t="str">
            <v>lampv@tdj.vn</v>
          </cell>
          <cell r="AM283" t="str">
            <v>lampv@cnxgroup.vn</v>
          </cell>
          <cell r="AN283" t="str">
            <v>131668974</v>
          </cell>
          <cell r="AO283">
            <v>42377</v>
          </cell>
          <cell r="AP283" t="str">
            <v>Phú Thọ</v>
          </cell>
          <cell r="AQ283" t="str">
            <v>Số nhà 13C, ngách 255/3 đường Hoàng Mai, Phường Hoàng Văn Thụ, Quận Hoàng Mai, Hà Nội</v>
          </cell>
          <cell r="AR283" t="str">
            <v>Số nhà 13C, ngách 255/3 đường Hoàng Mai, Phường Hoàng Văn Thụ, Quận Hoàng Mai, Hà Nội</v>
          </cell>
          <cell r="AS283" t="str">
            <v>Nguyễn Thanh Sơn</v>
          </cell>
          <cell r="AT283" t="str">
            <v>1980</v>
          </cell>
          <cell r="AU283" t="str">
            <v>Kỹ sư</v>
          </cell>
          <cell r="AV283" t="str">
            <v>Nguyễn Hải Đăng</v>
          </cell>
          <cell r="AW283" t="str">
            <v>2014</v>
          </cell>
          <cell r="AX283">
            <v>0</v>
          </cell>
          <cell r="AY283">
            <v>0</v>
          </cell>
          <cell r="AZ283">
            <v>0</v>
          </cell>
          <cell r="BA283">
            <v>0</v>
          </cell>
          <cell r="BB283">
            <v>0</v>
          </cell>
          <cell r="BC283">
            <v>0</v>
          </cell>
          <cell r="BD283" t="str">
            <v>Bổ sung</v>
          </cell>
          <cell r="BE283" t="str">
            <v>ĐH Kinh tế quốc dân</v>
          </cell>
          <cell r="BF283" t="str">
            <v>ĐH</v>
          </cell>
          <cell r="BG283">
            <v>0</v>
          </cell>
          <cell r="BH283">
            <v>0</v>
          </cell>
          <cell r="BI283">
            <v>8119677280</v>
          </cell>
          <cell r="BJ283">
            <v>8119677280</v>
          </cell>
          <cell r="BK283">
            <v>1</v>
          </cell>
          <cell r="BL283" t="str">
            <v>0112160757</v>
          </cell>
          <cell r="BM283">
            <v>0</v>
          </cell>
          <cell r="BN283" t="str">
            <v xml:space="preserve">1. NLĐ giữ </v>
          </cell>
          <cell r="BO283" t="str">
            <v>1. Đang tham gia BHXH</v>
          </cell>
          <cell r="BP283" t="str">
            <v>1. Từ 06/011~11/2011: Chuyên viên tại NH Maritime bank_x005F_x005F_x005F_x005F_x005F_x005F_x005F_x000D__x005F_x005F_x005F_x000D__x005F_x000D__x000D_
2. Từ 11/2011~08/2013: Chuyên viên tại Tập đoàn Hòa Phát</v>
          </cell>
          <cell r="BQ283">
            <v>2</v>
          </cell>
          <cell r="BR283">
            <v>42497</v>
          </cell>
          <cell r="BS283">
            <v>0</v>
          </cell>
          <cell r="BT283">
            <v>1.48</v>
          </cell>
          <cell r="BU283">
            <v>3.48</v>
          </cell>
          <cell r="BV283" t="str">
            <v>01PT</v>
          </cell>
          <cell r="BW283" t="str">
            <v>01BG</v>
          </cell>
          <cell r="BX283" t="str">
            <v>02PT</v>
          </cell>
          <cell r="BY283">
            <v>0</v>
          </cell>
          <cell r="BZ283">
            <v>0</v>
          </cell>
          <cell r="CA283" t="str">
            <v>01PTCC</v>
          </cell>
          <cell r="CB283" t="str">
            <v>02PTCC Bằng TNĐH Kinh tế quốc dân</v>
          </cell>
          <cell r="CC283">
            <v>0</v>
          </cell>
          <cell r="CD283" t="str">
            <v xml:space="preserve">01PT Chứng chỉ tiếng anh trình độ C </v>
          </cell>
          <cell r="CE283" t="str">
            <v>01PT Chứng chỉ tin học văn phòng trình độ B</v>
          </cell>
          <cell r="CF283">
            <v>0</v>
          </cell>
          <cell r="CG283" t="str">
            <v>01PT</v>
          </cell>
          <cell r="CH283">
            <v>42497</v>
          </cell>
          <cell r="CI283">
            <v>4200000</v>
          </cell>
          <cell r="CJ283">
            <v>0</v>
          </cell>
          <cell r="CK283">
            <v>7800000</v>
          </cell>
          <cell r="CL283">
            <v>12000000</v>
          </cell>
          <cell r="CM283">
            <v>42826</v>
          </cell>
          <cell r="CN283">
            <v>6300000</v>
          </cell>
          <cell r="CO283">
            <v>0</v>
          </cell>
          <cell r="CP283">
            <v>6300000</v>
          </cell>
          <cell r="CQ283">
            <v>12600000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42497</v>
          </cell>
          <cell r="DR283">
            <v>0</v>
          </cell>
          <cell r="DS283">
            <v>0</v>
          </cell>
          <cell r="DT283" t="str">
            <v>Bộ phận mua hàng</v>
          </cell>
          <cell r="DU283" t="str">
            <v>Nhân viên mua hàng</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42838</v>
          </cell>
          <cell r="EW283" t="str">
            <v>THỦY</v>
          </cell>
          <cell r="EX283" t="str">
            <v>102004268074</v>
          </cell>
          <cell r="EY283">
            <v>0</v>
          </cell>
        </row>
        <row r="284">
          <cell r="C284">
            <v>10158</v>
          </cell>
          <cell r="D284" t="str">
            <v>Đinh Thị Sen</v>
          </cell>
          <cell r="E284" t="str">
            <v>C3-3</v>
          </cell>
          <cell r="F284" t="str">
            <v>Công ty CP Xây lắp Địa Tín</v>
          </cell>
          <cell r="G284" t="str">
            <v>G</v>
          </cell>
          <cell r="H284" t="str">
            <v>Khối sản xuất và xây lắp</v>
          </cell>
          <cell r="I284" t="str">
            <v>Khối Kĩ thuật - Dự án</v>
          </cell>
          <cell r="J284" t="str">
            <v>Ban Đấu thầu - Mua hàng</v>
          </cell>
          <cell r="K284" t="str">
            <v>Phòng Đấu thầu Hợp đồng</v>
          </cell>
          <cell r="L284" t="str">
            <v>Chuyên viên đấu thầu</v>
          </cell>
          <cell r="M284" t="str">
            <v>C3-3</v>
          </cell>
          <cell r="N284">
            <v>42675</v>
          </cell>
          <cell r="O284">
            <v>42826</v>
          </cell>
          <cell r="P284" t="str">
            <v>032/2017/HĐLĐ-DIA</v>
          </cell>
          <cell r="Q284" t="str">
            <v>XĐTH</v>
          </cell>
          <cell r="R284" t="str">
            <v>2. Từ 12 đến dưới 24 tháng</v>
          </cell>
          <cell r="S284">
            <v>42826</v>
          </cell>
          <cell r="T284">
            <v>43190</v>
          </cell>
          <cell r="U284" t="str">
            <v>01</v>
          </cell>
          <cell r="V284">
            <v>-152</v>
          </cell>
          <cell r="W284" t="str">
            <v>CT</v>
          </cell>
          <cell r="X284">
            <v>0</v>
          </cell>
          <cell r="Y284">
            <v>0.58082191780821912</v>
          </cell>
          <cell r="Z284" t="str">
            <v>01/10/2017 - 31/03/2018</v>
          </cell>
          <cell r="AA284">
            <v>6000000</v>
          </cell>
          <cell r="AB284">
            <v>0</v>
          </cell>
          <cell r="AC284">
            <v>0</v>
          </cell>
          <cell r="AD284">
            <v>0</v>
          </cell>
          <cell r="AE284">
            <v>7000000</v>
          </cell>
          <cell r="AF284">
            <v>13000000</v>
          </cell>
          <cell r="AG284" t="str">
            <v>Nữ</v>
          </cell>
          <cell r="AH284">
            <v>31932</v>
          </cell>
          <cell r="AI284">
            <v>6</v>
          </cell>
          <cell r="AJ284" t="str">
            <v>0985004275</v>
          </cell>
          <cell r="AK284" t="str">
            <v>dinhsennd@gmail.com</v>
          </cell>
          <cell r="AL284" t="str">
            <v>sendt@tdj.vn</v>
          </cell>
          <cell r="AM284" t="str">
            <v>sendt@cnxgroup.vn</v>
          </cell>
          <cell r="AN284" t="str">
            <v>036187001270</v>
          </cell>
          <cell r="AO284">
            <v>42445</v>
          </cell>
          <cell r="AP284" t="str">
            <v>Hà Nội</v>
          </cell>
          <cell r="AQ284" t="str">
            <v>Hồng Hà, Đan Phượng, Hà Nội</v>
          </cell>
          <cell r="AR284" t="str">
            <v>Hồng Hà, Đan Phượng, Hà Nội</v>
          </cell>
          <cell r="AS284" t="str">
            <v>Phạm Duy Nam</v>
          </cell>
          <cell r="AT284" t="str">
            <v>1983</v>
          </cell>
          <cell r="AU284" t="str">
            <v>Kỹ sư xây dựng</v>
          </cell>
          <cell r="AV284" t="str">
            <v>Phạm Quang Minh</v>
          </cell>
          <cell r="AW284" t="str">
            <v>2013</v>
          </cell>
          <cell r="AX284">
            <v>0</v>
          </cell>
          <cell r="AY284">
            <v>0</v>
          </cell>
          <cell r="AZ284">
            <v>0</v>
          </cell>
          <cell r="BA284">
            <v>0</v>
          </cell>
          <cell r="BB284">
            <v>0</v>
          </cell>
          <cell r="BC284">
            <v>0</v>
          </cell>
          <cell r="BD284" t="str">
            <v>0974433429</v>
          </cell>
          <cell r="BE284" t="str">
            <v>1. ĐH Thủy lợi</v>
          </cell>
          <cell r="BF284" t="str">
            <v>Thạc sỹ</v>
          </cell>
          <cell r="BG284">
            <v>0</v>
          </cell>
          <cell r="BH284" t="str">
            <v>Bổ sung</v>
          </cell>
          <cell r="BI284">
            <v>8084684372</v>
          </cell>
          <cell r="BJ284">
            <v>8084684372</v>
          </cell>
          <cell r="BK284">
            <v>1</v>
          </cell>
          <cell r="BL284" t="str">
            <v>0112101765</v>
          </cell>
          <cell r="BM284">
            <v>0</v>
          </cell>
          <cell r="BN284" t="str">
            <v xml:space="preserve">1. NLĐ giữ </v>
          </cell>
          <cell r="BO284" t="str">
            <v>1. Đang tham gia BHXH</v>
          </cell>
          <cell r="BP284">
            <v>0</v>
          </cell>
          <cell r="BQ284">
            <v>0</v>
          </cell>
          <cell r="BR284">
            <v>0</v>
          </cell>
          <cell r="BS284">
            <v>0</v>
          </cell>
          <cell r="BT284">
            <v>0</v>
          </cell>
          <cell r="BU284">
            <v>0</v>
          </cell>
          <cell r="BV284">
            <v>0</v>
          </cell>
          <cell r="BW284">
            <v>0</v>
          </cell>
          <cell r="BX284">
            <v>0</v>
          </cell>
          <cell r="BY284">
            <v>0</v>
          </cell>
          <cell r="BZ284">
            <v>0</v>
          </cell>
          <cell r="CA284">
            <v>0</v>
          </cell>
          <cell r="CB284">
            <v>0</v>
          </cell>
          <cell r="CC284">
            <v>0</v>
          </cell>
          <cell r="CD284">
            <v>0</v>
          </cell>
          <cell r="CE284">
            <v>0</v>
          </cell>
          <cell r="CF284">
            <v>0</v>
          </cell>
          <cell r="CG284">
            <v>0</v>
          </cell>
          <cell r="CH284">
            <v>0</v>
          </cell>
          <cell r="CI284">
            <v>0</v>
          </cell>
          <cell r="CJ284">
            <v>0</v>
          </cell>
          <cell r="CK284">
            <v>0</v>
          </cell>
          <cell r="CL284">
            <v>0</v>
          </cell>
          <cell r="CM284">
            <v>0</v>
          </cell>
          <cell r="CN284">
            <v>0</v>
          </cell>
          <cell r="CO284">
            <v>0</v>
          </cell>
          <cell r="CP284">
            <v>0</v>
          </cell>
          <cell r="CQ284">
            <v>0</v>
          </cell>
          <cell r="CR284">
            <v>0</v>
          </cell>
          <cell r="CS284">
            <v>0</v>
          </cell>
          <cell r="CT284">
            <v>0</v>
          </cell>
          <cell r="CU284">
            <v>0</v>
          </cell>
          <cell r="CV284">
            <v>0</v>
          </cell>
          <cell r="CW284">
            <v>0</v>
          </cell>
          <cell r="CX284">
            <v>0</v>
          </cell>
          <cell r="CY284">
            <v>0</v>
          </cell>
          <cell r="CZ284">
            <v>0</v>
          </cell>
          <cell r="DA284">
            <v>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0</v>
          </cell>
          <cell r="DR284">
            <v>0</v>
          </cell>
          <cell r="DS284">
            <v>0</v>
          </cell>
          <cell r="DT284">
            <v>0</v>
          </cell>
          <cell r="DU284">
            <v>0</v>
          </cell>
          <cell r="DV284">
            <v>0</v>
          </cell>
          <cell r="DW284">
            <v>0</v>
          </cell>
          <cell r="DX284">
            <v>0</v>
          </cell>
          <cell r="DY284">
            <v>0</v>
          </cell>
          <cell r="DZ284">
            <v>0</v>
          </cell>
          <cell r="EA284">
            <v>0</v>
          </cell>
          <cell r="EB284">
            <v>0</v>
          </cell>
          <cell r="EC284">
            <v>0</v>
          </cell>
          <cell r="ED284">
            <v>0</v>
          </cell>
          <cell r="EE284">
            <v>0</v>
          </cell>
          <cell r="EF284">
            <v>0</v>
          </cell>
          <cell r="EG284">
            <v>0</v>
          </cell>
          <cell r="EH284" t="str">
            <v>01PTCC</v>
          </cell>
          <cell r="EI284" t="str">
            <v>01PT</v>
          </cell>
          <cell r="EJ284" t="str">
            <v>01BG</v>
          </cell>
          <cell r="EK284" t="str">
            <v>01PTCC Bằng Thạc sỹ quản lý xây dựng Trường ĐH Thủy lợi</v>
          </cell>
          <cell r="EL284" t="str">
            <v>01PTCC Bằng tốt nghiệp đại học Thủy lợi - ngành Kinh tế thủy lợi</v>
          </cell>
          <cell r="EM284" t="str">
            <v>01PTCC Chứng chỉ kỹ sư định giá Hạng 2</v>
          </cell>
          <cell r="EN284" t="str">
            <v>01PTCC Chứng chỉ Trường đại học xây dựng - Đo bóc tiên lượng và lập dự toán công trình xây dựng.</v>
          </cell>
          <cell r="EO284">
            <v>0</v>
          </cell>
          <cell r="EP284" t="str">
            <v>01PT</v>
          </cell>
          <cell r="EQ284">
            <v>42675</v>
          </cell>
          <cell r="ER284">
            <v>3800000</v>
          </cell>
          <cell r="ES284">
            <v>0</v>
          </cell>
          <cell r="ET284">
            <v>8200000</v>
          </cell>
          <cell r="EU284">
            <v>12000000</v>
          </cell>
          <cell r="EV284">
            <v>42736</v>
          </cell>
          <cell r="EW284">
            <v>4050000</v>
          </cell>
          <cell r="EX284">
            <v>0</v>
          </cell>
          <cell r="EY284">
            <v>7950000</v>
          </cell>
        </row>
        <row r="285">
          <cell r="C285">
            <v>10147</v>
          </cell>
          <cell r="D285" t="str">
            <v>Đặng Thị Tâm</v>
          </cell>
          <cell r="E285" t="str">
            <v>C3-3</v>
          </cell>
          <cell r="F285" t="str">
            <v>Công ty CP Xây lắp Địa Tín</v>
          </cell>
          <cell r="G285" t="str">
            <v>G</v>
          </cell>
          <cell r="H285" t="str">
            <v>Khối sản xuất và xây lắp</v>
          </cell>
          <cell r="I285" t="str">
            <v>Khối Tài chính kinh tế</v>
          </cell>
          <cell r="J285" t="str">
            <v>Phòng Kế toán</v>
          </cell>
          <cell r="K285" t="str">
            <v>Phòng Kế toán</v>
          </cell>
          <cell r="L285" t="str">
            <v>Nhân viên kế toán</v>
          </cell>
          <cell r="M285" t="str">
            <v>C3, C3-2</v>
          </cell>
          <cell r="N285">
            <v>42571</v>
          </cell>
          <cell r="O285">
            <v>42571</v>
          </cell>
          <cell r="P285" t="str">
            <v>014/2017/HĐLĐ-DIA</v>
          </cell>
          <cell r="Q285" t="str">
            <v>XĐTH</v>
          </cell>
          <cell r="R285" t="str">
            <v>3. Từ 24 đến dưới 36 tháng</v>
          </cell>
          <cell r="S285">
            <v>42936</v>
          </cell>
          <cell r="T285">
            <v>43677</v>
          </cell>
          <cell r="U285" t="str">
            <v>02</v>
          </cell>
          <cell r="V285">
            <v>-639</v>
          </cell>
          <cell r="W285" t="str">
            <v>CT</v>
          </cell>
          <cell r="X285">
            <v>0</v>
          </cell>
          <cell r="Y285">
            <v>1.2794520547945205</v>
          </cell>
          <cell r="Z285">
            <v>42826</v>
          </cell>
          <cell r="AA285">
            <v>4050000</v>
          </cell>
          <cell r="AB285">
            <v>0</v>
          </cell>
          <cell r="AC285">
            <v>0</v>
          </cell>
          <cell r="AD285">
            <v>0</v>
          </cell>
          <cell r="AE285">
            <v>3100000</v>
          </cell>
          <cell r="AF285">
            <v>7150000</v>
          </cell>
          <cell r="AG285" t="str">
            <v>Nữ</v>
          </cell>
          <cell r="AH285">
            <v>30444</v>
          </cell>
          <cell r="AI285">
            <v>5</v>
          </cell>
          <cell r="AJ285" t="str">
            <v>0902102997</v>
          </cell>
          <cell r="AK285" t="str">
            <v>tamdangna@gmail.com</v>
          </cell>
          <cell r="AL285" t="str">
            <v>tamdt@tdj.vn</v>
          </cell>
          <cell r="AM285" t="str">
            <v>tamdt@cnxgroup.vn</v>
          </cell>
          <cell r="AN285" t="str">
            <v>013631663</v>
          </cell>
          <cell r="AO285">
            <v>41417</v>
          </cell>
          <cell r="AP285" t="str">
            <v>Hà Nội</v>
          </cell>
          <cell r="AQ285" t="str">
            <v>Tổ 48A Yên Hòa, Cầu Giấy, Hà Nội</v>
          </cell>
          <cell r="AR285" t="str">
            <v>Tổ 48A Yên Hòa, Cầu Giấy, Hà Nội</v>
          </cell>
          <cell r="AS285" t="str">
            <v>Đỗ Quốc Bình</v>
          </cell>
          <cell r="AT285" t="str">
            <v>1980</v>
          </cell>
          <cell r="AU285" t="str">
            <v>Giảng viên</v>
          </cell>
          <cell r="AV285" t="str">
            <v>Đỗ Anh Kiệt</v>
          </cell>
          <cell r="AW285">
            <v>2014</v>
          </cell>
          <cell r="AX285" t="str">
            <v>Đỗ Gia An</v>
          </cell>
          <cell r="AY285">
            <v>2016</v>
          </cell>
          <cell r="AZ285">
            <v>0</v>
          </cell>
          <cell r="BA285">
            <v>0</v>
          </cell>
          <cell r="BB285">
            <v>0</v>
          </cell>
          <cell r="BC285">
            <v>0</v>
          </cell>
          <cell r="BD285" t="str">
            <v>Bổ sung</v>
          </cell>
          <cell r="BE285" t="str">
            <v>ĐH kỹ thuật công nghiệp</v>
          </cell>
          <cell r="BF285" t="str">
            <v>ĐH</v>
          </cell>
          <cell r="BG285">
            <v>0</v>
          </cell>
          <cell r="BH285">
            <v>0</v>
          </cell>
          <cell r="BI285">
            <v>8433640999</v>
          </cell>
          <cell r="BJ285">
            <v>8433640999</v>
          </cell>
          <cell r="BK285">
            <v>0</v>
          </cell>
          <cell r="BL285" t="str">
            <v>0111152428</v>
          </cell>
          <cell r="BM285">
            <v>0</v>
          </cell>
          <cell r="BN285" t="str">
            <v xml:space="preserve">1. NLĐ giữ </v>
          </cell>
          <cell r="BO285" t="str">
            <v>1. Đang tham gia BHXH</v>
          </cell>
          <cell r="BP285">
            <v>0</v>
          </cell>
          <cell r="BQ285">
            <v>0</v>
          </cell>
          <cell r="BR285">
            <v>0</v>
          </cell>
          <cell r="BS285">
            <v>0</v>
          </cell>
          <cell r="BT285">
            <v>0</v>
          </cell>
          <cell r="BU285">
            <v>0</v>
          </cell>
          <cell r="BV285">
            <v>0</v>
          </cell>
          <cell r="BW285">
            <v>0</v>
          </cell>
          <cell r="BX285">
            <v>0</v>
          </cell>
          <cell r="BY285">
            <v>0</v>
          </cell>
          <cell r="BZ285">
            <v>0</v>
          </cell>
          <cell r="CA285">
            <v>0</v>
          </cell>
          <cell r="CB285">
            <v>0</v>
          </cell>
          <cell r="CC285">
            <v>0</v>
          </cell>
          <cell r="CD285">
            <v>0</v>
          </cell>
          <cell r="CE285">
            <v>0</v>
          </cell>
          <cell r="CF285">
            <v>0</v>
          </cell>
          <cell r="CG285">
            <v>0</v>
          </cell>
          <cell r="CH285">
            <v>0</v>
          </cell>
          <cell r="CI285">
            <v>0</v>
          </cell>
          <cell r="CJ285">
            <v>0</v>
          </cell>
          <cell r="CK285">
            <v>0</v>
          </cell>
          <cell r="CL285">
            <v>0</v>
          </cell>
          <cell r="CM285">
            <v>0</v>
          </cell>
          <cell r="CN285">
            <v>0</v>
          </cell>
          <cell r="CO285">
            <v>0</v>
          </cell>
          <cell r="CP285">
            <v>0</v>
          </cell>
          <cell r="CQ285">
            <v>0</v>
          </cell>
          <cell r="CR285">
            <v>0</v>
          </cell>
          <cell r="CS285">
            <v>0</v>
          </cell>
          <cell r="CT285">
            <v>0</v>
          </cell>
          <cell r="CU285">
            <v>0</v>
          </cell>
          <cell r="CV285">
            <v>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0</v>
          </cell>
          <cell r="DR285">
            <v>0</v>
          </cell>
          <cell r="DS285">
            <v>0</v>
          </cell>
          <cell r="DT285">
            <v>0</v>
          </cell>
          <cell r="DU285">
            <v>0</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t="str">
            <v>01PT</v>
          </cell>
          <cell r="EK285" t="str">
            <v>01PT</v>
          </cell>
          <cell r="EL285" t="str">
            <v>01PT</v>
          </cell>
          <cell r="EM285" t="str">
            <v>01PT</v>
          </cell>
          <cell r="EN285" t="str">
            <v>01PT</v>
          </cell>
          <cell r="EO285" t="str">
            <v>01PT Bằng TNĐH kỹ thuật công nghiệp - ngành Kinh tế - Kế toán doanh nghiệp (Hệ vừa làm vừa học) + kèm bảng điểm</v>
          </cell>
          <cell r="EP285">
            <v>0</v>
          </cell>
          <cell r="EQ285">
            <v>0</v>
          </cell>
          <cell r="ER285">
            <v>0</v>
          </cell>
          <cell r="ES285">
            <v>0</v>
          </cell>
          <cell r="ET285" t="str">
            <v>THIẾU</v>
          </cell>
          <cell r="EU285">
            <v>42571</v>
          </cell>
          <cell r="EV285">
            <v>3800000</v>
          </cell>
          <cell r="EW285">
            <v>0</v>
          </cell>
          <cell r="EX285">
            <v>2700000</v>
          </cell>
          <cell r="EY285">
            <v>6500000</v>
          </cell>
        </row>
        <row r="286">
          <cell r="C286">
            <v>10148.1</v>
          </cell>
          <cell r="D286" t="str">
            <v>Nguyễn Vũ Thắng</v>
          </cell>
          <cell r="E286" t="str">
            <v>C3-3</v>
          </cell>
          <cell r="F286" t="str">
            <v>Công ty CP Xây lắp Địa Tín</v>
          </cell>
          <cell r="G286" t="str">
            <v>G</v>
          </cell>
          <cell r="H286" t="str">
            <v>Khối sản xuất và xây lắp</v>
          </cell>
          <cell r="I286" t="str">
            <v>Ban Hành chính &amp; Văn phòng Tập đoàn</v>
          </cell>
          <cell r="J286" t="str">
            <v>Ban Hành chính &amp; Văn phòng Tập đoàn</v>
          </cell>
          <cell r="K286" t="str">
            <v>Bộ phận Hành chính - Lái xe</v>
          </cell>
          <cell r="L286" t="str">
            <v>Nhân viên lái xe</v>
          </cell>
          <cell r="M286" t="str">
            <v>CHG</v>
          </cell>
          <cell r="N286">
            <v>42186</v>
          </cell>
          <cell r="O286">
            <v>42614</v>
          </cell>
          <cell r="P286" t="str">
            <v>017/2017/HĐLĐ-DIA</v>
          </cell>
          <cell r="Q286" t="str">
            <v>XĐTH</v>
          </cell>
          <cell r="R286" t="str">
            <v>2. Từ 12 đến dưới 24 tháng</v>
          </cell>
          <cell r="S286">
            <v>42917</v>
          </cell>
          <cell r="T286">
            <v>43281</v>
          </cell>
          <cell r="U286" t="str">
            <v>01</v>
          </cell>
          <cell r="V286">
            <v>-243</v>
          </cell>
          <cell r="W286" t="str">
            <v>CT</v>
          </cell>
          <cell r="X286">
            <v>0</v>
          </cell>
          <cell r="Y286">
            <v>1.1616438356164382</v>
          </cell>
          <cell r="Z286">
            <v>42917</v>
          </cell>
          <cell r="AA286">
            <v>1052632</v>
          </cell>
          <cell r="AB286">
            <v>0</v>
          </cell>
          <cell r="AC286">
            <v>0</v>
          </cell>
          <cell r="AD286">
            <v>0</v>
          </cell>
          <cell r="AE286">
            <v>0</v>
          </cell>
          <cell r="AF286">
            <v>1052632</v>
          </cell>
          <cell r="AG286" t="str">
            <v>Nam</v>
          </cell>
          <cell r="AH286">
            <v>29740</v>
          </cell>
          <cell r="AI286">
            <v>6</v>
          </cell>
          <cell r="AJ286" t="str">
            <v>0904955441</v>
          </cell>
          <cell r="AK286" t="str">
            <v>vuthang1981@icloud.com</v>
          </cell>
          <cell r="AL286" t="str">
            <v>0. Không sử dụng</v>
          </cell>
          <cell r="AM286" t="str">
            <v>0. Không sử dụng</v>
          </cell>
          <cell r="AN286" t="str">
            <v>012575849</v>
          </cell>
          <cell r="AO286">
            <v>40551</v>
          </cell>
          <cell r="AP286" t="str">
            <v>Hà Nội</v>
          </cell>
          <cell r="AQ286" t="str">
            <v>Ngõ 21, tổ 26, Thượng Thanh, Long Biên, Hà Nội</v>
          </cell>
          <cell r="AR286" t="str">
            <v>Ngõ 21, tổ 26, Thượng Thanh, Long Biên, Hà Nội</v>
          </cell>
          <cell r="AS286" t="str">
            <v>Bùi Thị Phương Oanh</v>
          </cell>
          <cell r="AT286" t="str">
            <v>1985</v>
          </cell>
          <cell r="AU286" t="str">
            <v>Công nhân</v>
          </cell>
          <cell r="AV286" t="str">
            <v>Nguyễn Minh Ngọc</v>
          </cell>
          <cell r="AW286">
            <v>2006</v>
          </cell>
          <cell r="AX286" t="str">
            <v>Nguyễn Bảo Linh</v>
          </cell>
          <cell r="AY286">
            <v>2009</v>
          </cell>
          <cell r="AZ286">
            <v>0</v>
          </cell>
          <cell r="BA286">
            <v>0</v>
          </cell>
          <cell r="BB286">
            <v>0</v>
          </cell>
          <cell r="BC286">
            <v>0</v>
          </cell>
          <cell r="BD286" t="str">
            <v>Vợ Bùi Thị Phương Oanh: 0938945657</v>
          </cell>
          <cell r="BE286" t="str">
            <v>THPT</v>
          </cell>
          <cell r="BF286" t="str">
            <v>THPT</v>
          </cell>
          <cell r="BG286">
            <v>0</v>
          </cell>
          <cell r="BH286">
            <v>0</v>
          </cell>
          <cell r="BI286">
            <v>3600948828</v>
          </cell>
          <cell r="BJ286">
            <v>3600948828</v>
          </cell>
          <cell r="BK286">
            <v>0</v>
          </cell>
          <cell r="BL286" t="str">
            <v>0108059145</v>
          </cell>
          <cell r="BM286">
            <v>0</v>
          </cell>
          <cell r="BN286" t="str">
            <v xml:space="preserve">1. NLĐ giữ </v>
          </cell>
          <cell r="BO286" t="str">
            <v>7. Đóng nơi khác</v>
          </cell>
          <cell r="BP286" t="str">
            <v xml:space="preserve">1. 2002 - 2010: Lái xe tư nhân_x005F_x005F_x005F_x005F_x005F_x005F_x005F_x000D__x005F_x005F_x005F_x000D__x005F_x000D__x000D_
2. 2010 - 2013: Công ty TNHH KAO Việt Nam_x005F_x005F_x005F_x005F_x005F_x005F_x005F_x000D__x005F_x005F_x005F_x000D__x005F_x000D__x000D_
3. 2014 - 2015: Công ty Sữa TH True milk_x005F_x005F_x005F_x005F_x005F_x005F_x005F_x000D__x005F_x005F_x005F_x000D__x005F_x000D__x000D_
</v>
          </cell>
          <cell r="BQ286">
            <v>8</v>
          </cell>
          <cell r="BR286">
            <v>42186</v>
          </cell>
          <cell r="BS286">
            <v>0</v>
          </cell>
          <cell r="BT286">
            <v>2.33</v>
          </cell>
          <cell r="BU286">
            <v>10.33</v>
          </cell>
          <cell r="BV286">
            <v>0</v>
          </cell>
          <cell r="BW286" t="str">
            <v>01PTCC</v>
          </cell>
          <cell r="BX286" t="str">
            <v>01PTCC</v>
          </cell>
          <cell r="BY286" t="str">
            <v>01PTCC</v>
          </cell>
          <cell r="BZ286" t="str">
            <v>01PTCC</v>
          </cell>
          <cell r="CA286" t="str">
            <v>01BG</v>
          </cell>
          <cell r="CB286">
            <v>0</v>
          </cell>
          <cell r="CC286">
            <v>0</v>
          </cell>
          <cell r="CD286" t="str">
            <v>01PTCC Giấy phép lái xe</v>
          </cell>
          <cell r="CE286">
            <v>0</v>
          </cell>
          <cell r="CF286">
            <v>0</v>
          </cell>
          <cell r="CG286">
            <v>0</v>
          </cell>
          <cell r="CH286">
            <v>42917</v>
          </cell>
          <cell r="CI286">
            <v>1000000</v>
          </cell>
          <cell r="CJ286">
            <v>0</v>
          </cell>
          <cell r="CK286">
            <v>0</v>
          </cell>
          <cell r="CL286">
            <v>1000000</v>
          </cell>
          <cell r="CM286">
            <v>0</v>
          </cell>
          <cell r="CN286">
            <v>0</v>
          </cell>
          <cell r="CO286">
            <v>0</v>
          </cell>
          <cell r="CP286">
            <v>0</v>
          </cell>
          <cell r="CQ286">
            <v>0</v>
          </cell>
          <cell r="CR286">
            <v>0</v>
          </cell>
          <cell r="CS286">
            <v>0</v>
          </cell>
          <cell r="CT286">
            <v>0</v>
          </cell>
          <cell r="CU286">
            <v>0</v>
          </cell>
          <cell r="CV286">
            <v>0</v>
          </cell>
          <cell r="CW286">
            <v>0</v>
          </cell>
          <cell r="CX286">
            <v>0</v>
          </cell>
          <cell r="CY286">
            <v>0</v>
          </cell>
          <cell r="CZ286">
            <v>0</v>
          </cell>
          <cell r="DA286">
            <v>0</v>
          </cell>
          <cell r="DB286">
            <v>0</v>
          </cell>
          <cell r="DC286">
            <v>0</v>
          </cell>
          <cell r="DD286">
            <v>0</v>
          </cell>
          <cell r="DE286">
            <v>0</v>
          </cell>
          <cell r="DF286">
            <v>0</v>
          </cell>
          <cell r="DG286">
            <v>0</v>
          </cell>
          <cell r="DH286">
            <v>0</v>
          </cell>
          <cell r="DI286">
            <v>0</v>
          </cell>
          <cell r="DJ286">
            <v>0</v>
          </cell>
          <cell r="DK286">
            <v>0</v>
          </cell>
          <cell r="DL286">
            <v>0</v>
          </cell>
          <cell r="DM286">
            <v>0</v>
          </cell>
          <cell r="DN286">
            <v>0</v>
          </cell>
          <cell r="DO286">
            <v>0</v>
          </cell>
          <cell r="DP286">
            <v>0</v>
          </cell>
          <cell r="DQ286">
            <v>42614</v>
          </cell>
          <cell r="DR286">
            <v>0</v>
          </cell>
          <cell r="DS286">
            <v>0</v>
          </cell>
          <cell r="DT286" t="str">
            <v>Phòng Hành chính - Nhân sự</v>
          </cell>
          <cell r="DU286" t="str">
            <v>Nhân viên lái xe</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Q286">
            <v>0</v>
          </cell>
          <cell r="ER286">
            <v>0</v>
          </cell>
          <cell r="ES286">
            <v>0</v>
          </cell>
          <cell r="ET286">
            <v>0</v>
          </cell>
          <cell r="EU286">
            <v>0</v>
          </cell>
          <cell r="EV286">
            <v>42633</v>
          </cell>
          <cell r="EW286" t="str">
            <v>Ký 2 HĐ</v>
          </cell>
          <cell r="EX286" t="str">
            <v>106002461863</v>
          </cell>
          <cell r="EY286">
            <v>0</v>
          </cell>
        </row>
        <row r="287">
          <cell r="C287">
            <v>10169</v>
          </cell>
          <cell r="D287" t="str">
            <v>Lê Đình Bắc</v>
          </cell>
          <cell r="E287" t="str">
            <v>C3-3</v>
          </cell>
          <cell r="F287" t="str">
            <v>Công ty CP Xây lắp Địa Tín</v>
          </cell>
          <cell r="G287">
            <v>0</v>
          </cell>
          <cell r="H287" t="str">
            <v>Khối sản xuất và xây lắp</v>
          </cell>
          <cell r="I287" t="str">
            <v>Phòng Quản lý vật tư thiết bị thi công</v>
          </cell>
          <cell r="J287" t="str">
            <v>Phòng Quản lý vật tư thiết bị thi công</v>
          </cell>
          <cell r="K287" t="str">
            <v>Phòng Quản lý vật tư thiết bị thi công</v>
          </cell>
          <cell r="L287" t="str">
            <v>Nhân viên lái cẩu tháp</v>
          </cell>
          <cell r="M287" t="str">
            <v>C3-3</v>
          </cell>
          <cell r="N287">
            <v>42716</v>
          </cell>
          <cell r="O287">
            <v>42887</v>
          </cell>
          <cell r="P287" t="str">
            <v>045/2017/HĐLĐ-DIA</v>
          </cell>
          <cell r="Q287" t="str">
            <v>XĐTH</v>
          </cell>
          <cell r="R287" t="str">
            <v>2. Từ 12 đến dưới 24 tháng</v>
          </cell>
          <cell r="S287" t="str">
            <v>01/06/2017</v>
          </cell>
          <cell r="T287">
            <v>43190</v>
          </cell>
          <cell r="U287" t="str">
            <v>02</v>
          </cell>
          <cell r="V287">
            <v>-152</v>
          </cell>
          <cell r="W287" t="str">
            <v>CT</v>
          </cell>
          <cell r="X287">
            <v>0</v>
          </cell>
          <cell r="Y287">
            <v>0.41369863013698632</v>
          </cell>
          <cell r="Z287">
            <v>42805</v>
          </cell>
          <cell r="AA287">
            <v>5335000</v>
          </cell>
          <cell r="AB287">
            <v>0</v>
          </cell>
          <cell r="AC287">
            <v>0</v>
          </cell>
          <cell r="AD287">
            <v>0</v>
          </cell>
          <cell r="AE287">
            <v>5335000</v>
          </cell>
          <cell r="AF287">
            <v>10670000</v>
          </cell>
          <cell r="AG287" t="str">
            <v>Nam</v>
          </cell>
          <cell r="AH287">
            <v>29743</v>
          </cell>
          <cell r="AI287">
            <v>6</v>
          </cell>
          <cell r="AJ287" t="str">
            <v>0979466961</v>
          </cell>
          <cell r="AK287" t="str">
            <v>không có</v>
          </cell>
          <cell r="AL287" t="str">
            <v>0. Không sử dụng</v>
          </cell>
          <cell r="AM287" t="str">
            <v>0. Không sử dụng</v>
          </cell>
          <cell r="AN287" t="str">
            <v>111562415</v>
          </cell>
          <cell r="AO287">
            <v>40099</v>
          </cell>
          <cell r="AP287" t="str">
            <v>Hà Nội</v>
          </cell>
          <cell r="AQ287" t="str">
            <v>Trung Tiến, Thụy Hương, Chương Mỹ, Hà Nội</v>
          </cell>
          <cell r="AR287" t="str">
            <v>Trung Tiến, Thụy Hương, Chương Mỹ, Hà Nội</v>
          </cell>
          <cell r="AS287">
            <v>0</v>
          </cell>
          <cell r="AT287">
            <v>0</v>
          </cell>
          <cell r="AU287">
            <v>0</v>
          </cell>
          <cell r="AV287">
            <v>0</v>
          </cell>
          <cell r="AW287">
            <v>0</v>
          </cell>
          <cell r="AX287">
            <v>0</v>
          </cell>
          <cell r="AY287">
            <v>0</v>
          </cell>
          <cell r="AZ287">
            <v>0</v>
          </cell>
          <cell r="BA287">
            <v>0</v>
          </cell>
          <cell r="BB287">
            <v>0</v>
          </cell>
          <cell r="BC287">
            <v>0</v>
          </cell>
          <cell r="BD287" t="str">
            <v>Bổ sung</v>
          </cell>
          <cell r="BE287" t="str">
            <v>Bổ sung</v>
          </cell>
          <cell r="BF287" t="str">
            <v>Bổ sung</v>
          </cell>
          <cell r="BG287">
            <v>0</v>
          </cell>
          <cell r="BH287" t="str">
            <v>1. Chứng chỉ sơ cấp nghề Vận hành cần trục</v>
          </cell>
          <cell r="BI287" t="str">
            <v>1. Chưa có</v>
          </cell>
          <cell r="BJ287" t="str">
            <v>8142497663 - trùng số cmt hoàng văn dung</v>
          </cell>
          <cell r="BK287">
            <v>0</v>
          </cell>
          <cell r="BL287" t="str">
            <v>Chưa cung cấp</v>
          </cell>
          <cell r="BM287">
            <v>0</v>
          </cell>
          <cell r="BN287">
            <v>0</v>
          </cell>
          <cell r="BO287" t="str">
            <v>1. Đang tham gia BHXH</v>
          </cell>
          <cell r="BP287" t="str">
            <v>6 năm vận hành cẩu tháp</v>
          </cell>
          <cell r="BQ287">
            <v>6</v>
          </cell>
          <cell r="BR287">
            <v>42716</v>
          </cell>
          <cell r="BS287">
            <v>0</v>
          </cell>
          <cell r="BT287">
            <v>0.88</v>
          </cell>
          <cell r="BU287">
            <v>6.88</v>
          </cell>
          <cell r="BV287" t="str">
            <v>THIẾU</v>
          </cell>
          <cell r="BW287" t="str">
            <v>01 PT</v>
          </cell>
          <cell r="BX287" t="str">
            <v xml:space="preserve">01Bản sao </v>
          </cell>
          <cell r="BY287" t="str">
            <v>01 PT</v>
          </cell>
          <cell r="BZ287" t="str">
            <v>01 PTCC</v>
          </cell>
          <cell r="CA287" t="str">
            <v>01 BG</v>
          </cell>
          <cell r="CB287">
            <v>0</v>
          </cell>
          <cell r="CC287">
            <v>0</v>
          </cell>
          <cell r="CD287" t="str">
            <v>Chứng chỉ nghề vận hành cẩu trục</v>
          </cell>
          <cell r="CE287">
            <v>0</v>
          </cell>
          <cell r="CF287">
            <v>0</v>
          </cell>
          <cell r="CG287" t="str">
            <v>THIẾU</v>
          </cell>
          <cell r="CH287">
            <v>42716</v>
          </cell>
          <cell r="CI287">
            <v>0</v>
          </cell>
          <cell r="CJ287">
            <v>0</v>
          </cell>
          <cell r="CK287">
            <v>11111111</v>
          </cell>
          <cell r="CL287">
            <v>11111111</v>
          </cell>
          <cell r="CM287">
            <v>42736</v>
          </cell>
          <cell r="CN287">
            <v>4050000</v>
          </cell>
          <cell r="CO287">
            <v>0</v>
          </cell>
          <cell r="CP287">
            <v>7061111</v>
          </cell>
          <cell r="CQ287">
            <v>11111111</v>
          </cell>
          <cell r="CR287">
            <v>42805</v>
          </cell>
          <cell r="CS287">
            <v>5335000</v>
          </cell>
          <cell r="CT287">
            <v>0</v>
          </cell>
          <cell r="CU287">
            <v>5335000</v>
          </cell>
          <cell r="CV287">
            <v>10670000</v>
          </cell>
          <cell r="CW287">
            <v>0</v>
          </cell>
          <cell r="CX287">
            <v>0</v>
          </cell>
          <cell r="CY287">
            <v>0</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42716</v>
          </cell>
          <cell r="DR287">
            <v>0</v>
          </cell>
          <cell r="DS287">
            <v>0</v>
          </cell>
          <cell r="DT287">
            <v>0</v>
          </cell>
          <cell r="DU287" t="str">
            <v>Nhân viên lái cẩu tháp</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cell r="EJ287">
            <v>0</v>
          </cell>
          <cell r="EK287">
            <v>0</v>
          </cell>
          <cell r="EL287">
            <v>0</v>
          </cell>
          <cell r="EM287">
            <v>0</v>
          </cell>
          <cell r="EN287">
            <v>0</v>
          </cell>
          <cell r="EO287">
            <v>0</v>
          </cell>
          <cell r="EP287">
            <v>0</v>
          </cell>
          <cell r="EQ287">
            <v>0</v>
          </cell>
          <cell r="ER287">
            <v>0</v>
          </cell>
          <cell r="ES287">
            <v>0</v>
          </cell>
          <cell r="ET287">
            <v>0</v>
          </cell>
          <cell r="EU287">
            <v>0</v>
          </cell>
          <cell r="EV287">
            <v>42824</v>
          </cell>
          <cell r="EW287" t="str">
            <v>Không thuộc đối tượng tham gia</v>
          </cell>
          <cell r="EX287" t="str">
            <v>105003798973</v>
          </cell>
          <cell r="EY287" t="str">
            <v>Hà Nội</v>
          </cell>
        </row>
        <row r="288">
          <cell r="C288">
            <v>10170</v>
          </cell>
          <cell r="D288" t="str">
            <v>Nguyễn Xuân Quý</v>
          </cell>
          <cell r="E288" t="str">
            <v>C3-3</v>
          </cell>
          <cell r="F288" t="str">
            <v>Công ty CP Xây lắp Địa Tín</v>
          </cell>
          <cell r="G288">
            <v>0</v>
          </cell>
          <cell r="H288" t="str">
            <v>Khối sản xuất và xây lắp</v>
          </cell>
          <cell r="I288" t="str">
            <v>Phòng Quản lý vật tư thiết bị thi công</v>
          </cell>
          <cell r="J288" t="str">
            <v>Phòng Quản lý vật tư thiết bị thi công</v>
          </cell>
          <cell r="K288" t="str">
            <v>Phòng Quản lý vật tư thiết bị thi công</v>
          </cell>
          <cell r="L288" t="str">
            <v>Nhân viên lái cẩu tháp</v>
          </cell>
          <cell r="M288" t="str">
            <v>C3-3</v>
          </cell>
          <cell r="N288">
            <v>42716</v>
          </cell>
          <cell r="O288">
            <v>42887</v>
          </cell>
          <cell r="P288" t="str">
            <v>046/2017/HĐLĐ-DIA</v>
          </cell>
          <cell r="Q288" t="str">
            <v>XĐTH</v>
          </cell>
          <cell r="R288" t="str">
            <v>2. Từ 12 đến dưới 24 tháng</v>
          </cell>
          <cell r="S288" t="str">
            <v>01/06/2017</v>
          </cell>
          <cell r="T288">
            <v>43190</v>
          </cell>
          <cell r="U288" t="str">
            <v>02</v>
          </cell>
          <cell r="V288">
            <v>-152</v>
          </cell>
          <cell r="W288" t="str">
            <v>CT</v>
          </cell>
          <cell r="X288">
            <v>0</v>
          </cell>
          <cell r="Y288">
            <v>0.41369863013698632</v>
          </cell>
          <cell r="Z288">
            <v>42805</v>
          </cell>
          <cell r="AA288">
            <v>5335000</v>
          </cell>
          <cell r="AB288">
            <v>0</v>
          </cell>
          <cell r="AC288">
            <v>0</v>
          </cell>
          <cell r="AD288">
            <v>0</v>
          </cell>
          <cell r="AE288">
            <v>5335000</v>
          </cell>
          <cell r="AF288">
            <v>10670000</v>
          </cell>
          <cell r="AG288" t="str">
            <v>Nam</v>
          </cell>
          <cell r="AH288">
            <v>32514</v>
          </cell>
          <cell r="AI288">
            <v>1</v>
          </cell>
          <cell r="AJ288" t="str">
            <v>0964842144</v>
          </cell>
          <cell r="AK288" t="str">
            <v>không có</v>
          </cell>
          <cell r="AL288" t="str">
            <v>0. Không sử dụng</v>
          </cell>
          <cell r="AM288" t="str">
            <v>0. Không sử dụng</v>
          </cell>
          <cell r="AN288" t="str">
            <v>112438261</v>
          </cell>
          <cell r="AO288">
            <v>39329</v>
          </cell>
          <cell r="AP288" t="str">
            <v>Hà Nội</v>
          </cell>
          <cell r="AQ288" t="str">
            <v>Cao Viên, Thanh Oai, Hà Nội</v>
          </cell>
          <cell r="AR288" t="str">
            <v>Cao Viên, Thanh Oai, Hà Nội</v>
          </cell>
          <cell r="AS288" t="str">
            <v>Đào Thị Thúy</v>
          </cell>
          <cell r="AT288" t="str">
            <v>1991</v>
          </cell>
          <cell r="AU288">
            <v>0</v>
          </cell>
          <cell r="AV288">
            <v>0</v>
          </cell>
          <cell r="AW288">
            <v>0</v>
          </cell>
          <cell r="AX288">
            <v>0</v>
          </cell>
          <cell r="AY288">
            <v>0</v>
          </cell>
          <cell r="AZ288">
            <v>0</v>
          </cell>
          <cell r="BA288">
            <v>0</v>
          </cell>
          <cell r="BB288">
            <v>0</v>
          </cell>
          <cell r="BC288">
            <v>0</v>
          </cell>
          <cell r="BD288" t="str">
            <v>Bổ sung</v>
          </cell>
          <cell r="BE288" t="str">
            <v>Bổ sung</v>
          </cell>
          <cell r="BF288" t="str">
            <v>Bổ sung</v>
          </cell>
          <cell r="BG288">
            <v>0</v>
          </cell>
          <cell r="BH288" t="str">
            <v>1. Chứng chỉ nghề Điều khiển cần trục tháp_x005F_x005F_x005F_x005F_x005F_x005F_x005F_x000D__x005F_x005F_x005F_x000D__x005F_x000D__x000D_
2. Chứng chỉ huấn luyện an toàn lao động, vệ sinh lao động</v>
          </cell>
          <cell r="BI288">
            <v>8306098565</v>
          </cell>
          <cell r="BJ288">
            <v>8306098565</v>
          </cell>
          <cell r="BK288">
            <v>0</v>
          </cell>
          <cell r="BL288" t="str">
            <v>Chưa cung cấp</v>
          </cell>
          <cell r="BM288">
            <v>0</v>
          </cell>
          <cell r="BN288">
            <v>0</v>
          </cell>
          <cell r="BO288" t="str">
            <v>1. Đang tham gia BHXH</v>
          </cell>
          <cell r="BP288" t="str">
            <v>Chưa cung cấp</v>
          </cell>
          <cell r="BQ288">
            <v>0</v>
          </cell>
          <cell r="BR288">
            <v>42716</v>
          </cell>
          <cell r="BS288">
            <v>0</v>
          </cell>
          <cell r="BT288">
            <v>0.88</v>
          </cell>
          <cell r="BU288">
            <v>0.88</v>
          </cell>
          <cell r="BV288" t="str">
            <v>THIẾU</v>
          </cell>
          <cell r="BW288" t="str">
            <v>01 BG</v>
          </cell>
          <cell r="BX288" t="str">
            <v>01 PTCC</v>
          </cell>
          <cell r="BY288" t="str">
            <v>01 PTCC</v>
          </cell>
          <cell r="BZ288" t="str">
            <v>THIẾU</v>
          </cell>
          <cell r="CA288" t="str">
            <v>01 BG</v>
          </cell>
          <cell r="CB288">
            <v>0</v>
          </cell>
          <cell r="CC288">
            <v>0</v>
          </cell>
          <cell r="CD288" t="str">
            <v>01PTCC Chứng chỉ nghề điều khiển cẩn trục tháp</v>
          </cell>
          <cell r="CE288" t="str">
            <v>01PTCC Chứng chỉ hoàn thành khóa huấn luyện an toàn lao động,, vệ sinh lao động.</v>
          </cell>
          <cell r="CF288">
            <v>0</v>
          </cell>
          <cell r="CG288" t="str">
            <v>THIẾU</v>
          </cell>
          <cell r="CH288">
            <v>42716</v>
          </cell>
          <cell r="CI288">
            <v>0</v>
          </cell>
          <cell r="CJ288">
            <v>0</v>
          </cell>
          <cell r="CK288">
            <v>11111111</v>
          </cell>
          <cell r="CL288">
            <v>11111111</v>
          </cell>
          <cell r="CM288">
            <v>42736</v>
          </cell>
          <cell r="CN288">
            <v>4050000</v>
          </cell>
          <cell r="CO288">
            <v>0</v>
          </cell>
          <cell r="CP288">
            <v>7061111</v>
          </cell>
          <cell r="CQ288">
            <v>11111111</v>
          </cell>
          <cell r="CR288">
            <v>42805</v>
          </cell>
          <cell r="CS288">
            <v>5335000</v>
          </cell>
          <cell r="CT288">
            <v>0</v>
          </cell>
          <cell r="CU288">
            <v>5335000</v>
          </cell>
          <cell r="CV288">
            <v>10670000</v>
          </cell>
          <cell r="CW288">
            <v>0</v>
          </cell>
          <cell r="CX288">
            <v>0</v>
          </cell>
          <cell r="CY288">
            <v>0</v>
          </cell>
          <cell r="CZ288">
            <v>0</v>
          </cell>
          <cell r="DA288">
            <v>0</v>
          </cell>
          <cell r="DB288">
            <v>0</v>
          </cell>
          <cell r="DC288">
            <v>0</v>
          </cell>
          <cell r="DD288">
            <v>0</v>
          </cell>
          <cell r="DE288">
            <v>0</v>
          </cell>
          <cell r="DF288">
            <v>0</v>
          </cell>
          <cell r="DG288">
            <v>0</v>
          </cell>
          <cell r="DH288">
            <v>0</v>
          </cell>
          <cell r="DI288">
            <v>0</v>
          </cell>
          <cell r="DJ288">
            <v>0</v>
          </cell>
          <cell r="DK288">
            <v>0</v>
          </cell>
          <cell r="DL288">
            <v>0</v>
          </cell>
          <cell r="DM288">
            <v>0</v>
          </cell>
          <cell r="DN288">
            <v>0</v>
          </cell>
          <cell r="DO288">
            <v>0</v>
          </cell>
          <cell r="DP288">
            <v>0</v>
          </cell>
          <cell r="DQ288">
            <v>42716</v>
          </cell>
          <cell r="DR288">
            <v>0</v>
          </cell>
          <cell r="DS288">
            <v>0</v>
          </cell>
          <cell r="DT288">
            <v>0</v>
          </cell>
          <cell r="DU288" t="str">
            <v>Nhân viên lái cẩu tháp</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cell r="EJ288">
            <v>0</v>
          </cell>
          <cell r="EK288">
            <v>0</v>
          </cell>
          <cell r="EL288">
            <v>0</v>
          </cell>
          <cell r="EM288">
            <v>0</v>
          </cell>
          <cell r="EN288">
            <v>0</v>
          </cell>
          <cell r="EO288">
            <v>0</v>
          </cell>
          <cell r="EP288">
            <v>0</v>
          </cell>
          <cell r="EQ288">
            <v>0</v>
          </cell>
          <cell r="ER288">
            <v>0</v>
          </cell>
          <cell r="ES288">
            <v>0</v>
          </cell>
          <cell r="ET288">
            <v>0</v>
          </cell>
          <cell r="EU288">
            <v>0</v>
          </cell>
          <cell r="EV288">
            <v>42824</v>
          </cell>
          <cell r="EW288" t="str">
            <v>Không thuộc đối tượng tham gia</v>
          </cell>
          <cell r="EX288" t="str">
            <v>108002854524</v>
          </cell>
          <cell r="EY288" t="str">
            <v>Hà Nội</v>
          </cell>
        </row>
        <row r="289">
          <cell r="C289">
            <v>10171</v>
          </cell>
          <cell r="D289" t="str">
            <v>Nguyễn Văn Nghiêm</v>
          </cell>
          <cell r="E289" t="str">
            <v>C3-3</v>
          </cell>
          <cell r="F289" t="str">
            <v>Công ty CP Xây lắp Địa Tín</v>
          </cell>
          <cell r="G289">
            <v>0</v>
          </cell>
          <cell r="H289" t="str">
            <v>Khối sản xuất và xây lắp</v>
          </cell>
          <cell r="I289" t="str">
            <v>Phòng Quản lý vật tư thiết bị thi công</v>
          </cell>
          <cell r="J289" t="str">
            <v>Phòng Quản lý vật tư thiết bị thi công</v>
          </cell>
          <cell r="K289" t="str">
            <v>Phòng Quản lý vật tư thiết bị thi công</v>
          </cell>
          <cell r="L289" t="str">
            <v>Nhân viên lái cẩu tháp</v>
          </cell>
          <cell r="M289" t="str">
            <v>C3-3</v>
          </cell>
          <cell r="N289">
            <v>42845</v>
          </cell>
          <cell r="O289">
            <v>42887</v>
          </cell>
          <cell r="P289" t="str">
            <v>047/2017/HĐLĐ-DIA</v>
          </cell>
          <cell r="Q289" t="str">
            <v>XĐTH</v>
          </cell>
          <cell r="R289" t="str">
            <v>2. Từ 12 đến dưới 24 tháng</v>
          </cell>
          <cell r="S289" t="str">
            <v>01/06/2017</v>
          </cell>
          <cell r="T289">
            <v>43220</v>
          </cell>
          <cell r="U289" t="str">
            <v>01</v>
          </cell>
          <cell r="V289">
            <v>-182</v>
          </cell>
          <cell r="W289" t="str">
            <v>CT</v>
          </cell>
          <cell r="X289">
            <v>0</v>
          </cell>
          <cell r="Y289">
            <v>0.41369863013698632</v>
          </cell>
          <cell r="Z289">
            <v>42845</v>
          </cell>
          <cell r="AA289">
            <v>5335000</v>
          </cell>
          <cell r="AB289">
            <v>0</v>
          </cell>
          <cell r="AC289">
            <v>0</v>
          </cell>
          <cell r="AD289">
            <v>0</v>
          </cell>
          <cell r="AE289">
            <v>5335000</v>
          </cell>
          <cell r="AF289">
            <v>10670000</v>
          </cell>
          <cell r="AG289" t="str">
            <v>Nam</v>
          </cell>
          <cell r="AH289">
            <v>32156</v>
          </cell>
          <cell r="AI289">
            <v>1</v>
          </cell>
          <cell r="AJ289" t="str">
            <v>0967537875</v>
          </cell>
          <cell r="AK289" t="str">
            <v>không có</v>
          </cell>
          <cell r="AL289" t="str">
            <v>0. Không sử dụng</v>
          </cell>
          <cell r="AM289" t="str">
            <v>0. Không sử dụng</v>
          </cell>
          <cell r="AN289" t="str">
            <v>001088009085</v>
          </cell>
          <cell r="AO289">
            <v>42352</v>
          </cell>
          <cell r="AP289" t="str">
            <v>Cục CS ĐKQL cư trú và DLQG về dân cư</v>
          </cell>
          <cell r="AQ289" t="str">
            <v>Mỹ Thượng, Hữu Văn, Chương Mỹ, Hà Nội</v>
          </cell>
          <cell r="AR289" t="str">
            <v>Mỹ Thượng, Hữu Văn, Chương Mỹ, Hà Nội</v>
          </cell>
          <cell r="AS289">
            <v>0</v>
          </cell>
          <cell r="AT289">
            <v>0</v>
          </cell>
          <cell r="AU289">
            <v>0</v>
          </cell>
          <cell r="AV289">
            <v>0</v>
          </cell>
          <cell r="AW289">
            <v>0</v>
          </cell>
          <cell r="AX289">
            <v>0</v>
          </cell>
          <cell r="AY289">
            <v>0</v>
          </cell>
          <cell r="AZ289">
            <v>0</v>
          </cell>
          <cell r="BA289">
            <v>0</v>
          </cell>
          <cell r="BB289">
            <v>0</v>
          </cell>
          <cell r="BC289">
            <v>0</v>
          </cell>
          <cell r="BD289" t="str">
            <v>Bổ sung</v>
          </cell>
          <cell r="BE289" t="str">
            <v>Bổ sung</v>
          </cell>
          <cell r="BF289" t="str">
            <v>Bổ sung</v>
          </cell>
          <cell r="BG289">
            <v>0</v>
          </cell>
          <cell r="BH289" t="str">
            <v>1. Chứng chỉ sơ cấp nghề Vận hành cần trục</v>
          </cell>
          <cell r="BI289" t="str">
            <v>1. Chưa có</v>
          </cell>
          <cell r="BJ289">
            <v>0</v>
          </cell>
          <cell r="BK289">
            <v>0</v>
          </cell>
          <cell r="BL289" t="str">
            <v>Chưa cung cấp</v>
          </cell>
          <cell r="BM289">
            <v>0</v>
          </cell>
          <cell r="BN289">
            <v>0</v>
          </cell>
          <cell r="BO289" t="str">
            <v>8. Không phải tham gia</v>
          </cell>
          <cell r="BP289" t="str">
            <v>Chưa cung cấp</v>
          </cell>
          <cell r="BQ289">
            <v>0</v>
          </cell>
          <cell r="BR289">
            <v>42845</v>
          </cell>
          <cell r="BS289">
            <v>0</v>
          </cell>
          <cell r="BT289">
            <v>0.53</v>
          </cell>
          <cell r="BU289">
            <v>0.53</v>
          </cell>
          <cell r="BV289" t="str">
            <v>THIẾU</v>
          </cell>
          <cell r="BW289" t="str">
            <v>01PT</v>
          </cell>
          <cell r="BX289" t="str">
            <v>01 Trích lục (bản sao)</v>
          </cell>
          <cell r="BY289" t="str">
            <v>01PT</v>
          </cell>
          <cell r="BZ289" t="str">
            <v>01PT</v>
          </cell>
          <cell r="CA289" t="str">
            <v>01PT</v>
          </cell>
          <cell r="CB289">
            <v>0</v>
          </cell>
          <cell r="CC289">
            <v>0</v>
          </cell>
          <cell r="CD289" t="str">
            <v>01PT Chứng chỉ nghề vận hành cẩu trục</v>
          </cell>
          <cell r="CE289">
            <v>0</v>
          </cell>
          <cell r="CF289">
            <v>0</v>
          </cell>
          <cell r="CG289" t="str">
            <v>THIẾU</v>
          </cell>
          <cell r="CH289">
            <v>42845</v>
          </cell>
          <cell r="CI289">
            <v>5335000</v>
          </cell>
          <cell r="CJ289">
            <v>0</v>
          </cell>
          <cell r="CK289">
            <v>5335000</v>
          </cell>
          <cell r="CL289">
            <v>10670000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D289">
            <v>0</v>
          </cell>
          <cell r="DE289">
            <v>0</v>
          </cell>
          <cell r="DF289">
            <v>0</v>
          </cell>
          <cell r="DG289">
            <v>0</v>
          </cell>
          <cell r="DH289">
            <v>0</v>
          </cell>
          <cell r="DI289">
            <v>0</v>
          </cell>
          <cell r="DJ289">
            <v>0</v>
          </cell>
          <cell r="DK289">
            <v>0</v>
          </cell>
          <cell r="DL289">
            <v>0</v>
          </cell>
          <cell r="DM289">
            <v>0</v>
          </cell>
          <cell r="DN289">
            <v>0</v>
          </cell>
          <cell r="DO289">
            <v>0</v>
          </cell>
          <cell r="DP289">
            <v>0</v>
          </cell>
          <cell r="DQ289">
            <v>42845</v>
          </cell>
          <cell r="DR289">
            <v>0</v>
          </cell>
          <cell r="DS289">
            <v>0</v>
          </cell>
          <cell r="DT289">
            <v>0</v>
          </cell>
          <cell r="DU289" t="str">
            <v>Nhân viên lái cẩu tháp</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Q289">
            <v>0</v>
          </cell>
          <cell r="ER289">
            <v>0</v>
          </cell>
          <cell r="ES289">
            <v>0</v>
          </cell>
          <cell r="ET289">
            <v>0</v>
          </cell>
          <cell r="EU289">
            <v>0</v>
          </cell>
          <cell r="EV289">
            <v>42858</v>
          </cell>
          <cell r="EW289" t="str">
            <v>Không thuộc đối tượng tham gia</v>
          </cell>
          <cell r="EX289">
            <v>102866980189</v>
          </cell>
          <cell r="EY289" t="str">
            <v>Hà Nội</v>
          </cell>
        </row>
        <row r="290">
          <cell r="C290">
            <v>10172</v>
          </cell>
          <cell r="D290" t="str">
            <v>Đỗ Hữu Quyết</v>
          </cell>
          <cell r="E290" t="str">
            <v>C3-3</v>
          </cell>
          <cell r="F290" t="str">
            <v>Công ty CP Xây lắp Địa Tín</v>
          </cell>
          <cell r="G290">
            <v>0</v>
          </cell>
          <cell r="H290" t="str">
            <v>Khối sản xuất và xây lắp</v>
          </cell>
          <cell r="I290" t="str">
            <v>Phòng Quản lý vật tư thiết bị thi công</v>
          </cell>
          <cell r="J290" t="str">
            <v>Phòng Quản lý vật tư thiết bị thi công</v>
          </cell>
          <cell r="K290" t="str">
            <v>Phòng Quản lý vật tư thiết bị thi công</v>
          </cell>
          <cell r="L290" t="str">
            <v>Nhân viên lái cẩu tháp</v>
          </cell>
          <cell r="M290" t="str">
            <v>C3-3</v>
          </cell>
          <cell r="N290">
            <v>42851</v>
          </cell>
          <cell r="O290">
            <v>42887</v>
          </cell>
          <cell r="P290" t="str">
            <v>048/2017/HĐLĐ-DIA</v>
          </cell>
          <cell r="Q290" t="str">
            <v>XĐTH</v>
          </cell>
          <cell r="R290" t="str">
            <v>2. Từ 12 đến dưới 24 tháng</v>
          </cell>
          <cell r="S290" t="str">
            <v>01/06/2017</v>
          </cell>
          <cell r="T290">
            <v>43220</v>
          </cell>
          <cell r="U290" t="str">
            <v>01</v>
          </cell>
          <cell r="V290">
            <v>-182</v>
          </cell>
          <cell r="W290" t="str">
            <v>CT</v>
          </cell>
          <cell r="X290">
            <v>0</v>
          </cell>
          <cell r="Y290">
            <v>0.41369863013698632</v>
          </cell>
          <cell r="Z290">
            <v>42851</v>
          </cell>
          <cell r="AA290">
            <v>5335000</v>
          </cell>
          <cell r="AB290">
            <v>0</v>
          </cell>
          <cell r="AC290">
            <v>0</v>
          </cell>
          <cell r="AD290">
            <v>0</v>
          </cell>
          <cell r="AE290">
            <v>5335000</v>
          </cell>
          <cell r="AF290">
            <v>10670000</v>
          </cell>
          <cell r="AG290" t="str">
            <v>Nam</v>
          </cell>
          <cell r="AH290">
            <v>30981</v>
          </cell>
          <cell r="AI290">
            <v>10</v>
          </cell>
          <cell r="AJ290" t="str">
            <v>0906199986</v>
          </cell>
          <cell r="AK290" t="str">
            <v>không có</v>
          </cell>
          <cell r="AL290" t="str">
            <v>0. Không sử dụng</v>
          </cell>
          <cell r="AM290" t="str">
            <v>0. Không sử dụng</v>
          </cell>
          <cell r="AN290" t="str">
            <v>162563140</v>
          </cell>
          <cell r="AO290">
            <v>41877</v>
          </cell>
          <cell r="AP290" t="str">
            <v>Nam Định</v>
          </cell>
          <cell r="AQ290" t="str">
            <v>Minh Sơn, Yên Chính, Ý Yên, Nam Định</v>
          </cell>
          <cell r="AR290" t="str">
            <v>Minh Sơn, Yên Chính, Ý Yên, Nam Định</v>
          </cell>
          <cell r="AS290" t="str">
            <v>Nguyễn Thị Khánh Ly</v>
          </cell>
          <cell r="AT290" t="str">
            <v>1987</v>
          </cell>
          <cell r="AU290">
            <v>0</v>
          </cell>
          <cell r="AV290" t="str">
            <v>Đỗ Hữu Phan</v>
          </cell>
          <cell r="AW290" t="str">
            <v>2008</v>
          </cell>
          <cell r="AX290" t="str">
            <v>Đỗ Thị Khánh Huyền</v>
          </cell>
          <cell r="AY290" t="str">
            <v>2011</v>
          </cell>
          <cell r="AZ290" t="str">
            <v>Đỗ Như Khánh Tâm</v>
          </cell>
          <cell r="BA290" t="str">
            <v>2015</v>
          </cell>
          <cell r="BB290">
            <v>0</v>
          </cell>
          <cell r="BC290">
            <v>0</v>
          </cell>
          <cell r="BD290">
            <v>0</v>
          </cell>
          <cell r="BE290">
            <v>0</v>
          </cell>
          <cell r="BF290">
            <v>0</v>
          </cell>
          <cell r="BG290">
            <v>0</v>
          </cell>
          <cell r="BH290" t="str">
            <v>1. Chứng chỉ ATLĐ_x005F_x005F_x005F_x005F_x005F_x005F_x005F_x000D__x005F_x005F_x005F_x000D__x005F_x000D__x000D_
2. Bằng nghề vận hành cần trục</v>
          </cell>
          <cell r="BI290">
            <v>600599628</v>
          </cell>
          <cell r="BJ290">
            <v>600599628</v>
          </cell>
          <cell r="BK290">
            <v>0</v>
          </cell>
          <cell r="BL290" t="str">
            <v>Chưa cung cấp</v>
          </cell>
          <cell r="BM290">
            <v>0</v>
          </cell>
          <cell r="BN290">
            <v>0</v>
          </cell>
          <cell r="BO290" t="str">
            <v>8. Không phải tham gia</v>
          </cell>
          <cell r="BP290" t="str">
            <v>1. 2009-2017: Vận hành cẩu tháp</v>
          </cell>
          <cell r="BQ290">
            <v>0</v>
          </cell>
          <cell r="BR290">
            <v>42851</v>
          </cell>
          <cell r="BS290">
            <v>0</v>
          </cell>
          <cell r="BT290">
            <v>0.51</v>
          </cell>
          <cell r="BU290">
            <v>0.51</v>
          </cell>
          <cell r="BV290" t="str">
            <v>THIẾU</v>
          </cell>
          <cell r="BW290" t="str">
            <v>01BG</v>
          </cell>
          <cell r="BX290" t="str">
            <v xml:space="preserve">01Bản sao </v>
          </cell>
          <cell r="BY290" t="str">
            <v>01PTCC</v>
          </cell>
          <cell r="BZ290" t="str">
            <v>THIẾU</v>
          </cell>
          <cell r="CA290" t="str">
            <v>THIẾU</v>
          </cell>
          <cell r="CB290" t="str">
            <v>01PTCC Bằng nghề trường Cao đẳng giao thông vận tải III - nghề lái cẩu</v>
          </cell>
          <cell r="CC290">
            <v>0</v>
          </cell>
          <cell r="CD290" t="str">
            <v>Chứng chỉ nghề vận hành cẩu trục</v>
          </cell>
          <cell r="CE290" t="str">
            <v>01PTCC Chứng chỉ tham gia huấn luyện ATLĐ</v>
          </cell>
          <cell r="CF290">
            <v>0</v>
          </cell>
          <cell r="CG290" t="str">
            <v>THIẾU</v>
          </cell>
          <cell r="CH290">
            <v>42851</v>
          </cell>
          <cell r="CI290">
            <v>5335000</v>
          </cell>
          <cell r="CJ290">
            <v>0</v>
          </cell>
          <cell r="CK290">
            <v>5335000</v>
          </cell>
          <cell r="CL290">
            <v>10670000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D290">
            <v>0</v>
          </cell>
          <cell r="DE290">
            <v>0</v>
          </cell>
          <cell r="DF290">
            <v>0</v>
          </cell>
          <cell r="DG290">
            <v>0</v>
          </cell>
          <cell r="DH290">
            <v>0</v>
          </cell>
          <cell r="DI290">
            <v>0</v>
          </cell>
          <cell r="DJ290">
            <v>0</v>
          </cell>
          <cell r="DK290">
            <v>0</v>
          </cell>
          <cell r="DL290">
            <v>0</v>
          </cell>
          <cell r="DM290">
            <v>0</v>
          </cell>
          <cell r="DN290">
            <v>0</v>
          </cell>
          <cell r="DO290">
            <v>0</v>
          </cell>
          <cell r="DP290">
            <v>0</v>
          </cell>
          <cell r="DQ290">
            <v>42851</v>
          </cell>
          <cell r="DR290">
            <v>0</v>
          </cell>
          <cell r="DS290">
            <v>0</v>
          </cell>
          <cell r="DT290">
            <v>0</v>
          </cell>
          <cell r="DU290" t="str">
            <v>Nhân viên lái cẩu tháp</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cell r="EJ290">
            <v>0</v>
          </cell>
          <cell r="EK290">
            <v>0</v>
          </cell>
          <cell r="EL290">
            <v>0</v>
          </cell>
          <cell r="EM290">
            <v>0</v>
          </cell>
          <cell r="EN290">
            <v>0</v>
          </cell>
          <cell r="EO290">
            <v>0</v>
          </cell>
          <cell r="EP290">
            <v>0</v>
          </cell>
          <cell r="EQ290">
            <v>0</v>
          </cell>
          <cell r="ER290">
            <v>0</v>
          </cell>
          <cell r="ES290">
            <v>0</v>
          </cell>
          <cell r="ET290">
            <v>0</v>
          </cell>
          <cell r="EU290">
            <v>0</v>
          </cell>
          <cell r="EV290">
            <v>42859</v>
          </cell>
          <cell r="EW290" t="str">
            <v>Không thuộc đối tượng tham gia</v>
          </cell>
          <cell r="EX290">
            <v>104867021972</v>
          </cell>
          <cell r="EY290" t="str">
            <v>Nam Định</v>
          </cell>
        </row>
        <row r="291">
          <cell r="C291">
            <v>10173</v>
          </cell>
          <cell r="D291" t="str">
            <v>Nguyễn Xuân Đỗ</v>
          </cell>
          <cell r="E291" t="str">
            <v>C3-3</v>
          </cell>
          <cell r="F291" t="str">
            <v>Công ty CP Xây lắp Địa Tín</v>
          </cell>
          <cell r="G291">
            <v>0</v>
          </cell>
          <cell r="H291" t="str">
            <v>Khối sản xuất và xây lắp</v>
          </cell>
          <cell r="I291" t="str">
            <v>Phòng Quản lý vật tư thiết bị thi công</v>
          </cell>
          <cell r="J291" t="str">
            <v>Phòng Quản lý vật tư thiết bị thi công</v>
          </cell>
          <cell r="K291" t="str">
            <v>Phòng Quản lý vật tư thiết bị thi công</v>
          </cell>
          <cell r="L291" t="str">
            <v>Nhân viên lái cẩu tháp</v>
          </cell>
          <cell r="M291" t="str">
            <v>C3-3</v>
          </cell>
          <cell r="N291">
            <v>42862</v>
          </cell>
          <cell r="O291">
            <v>42887</v>
          </cell>
          <cell r="P291" t="str">
            <v>049/2017/HĐLĐ-DIA</v>
          </cell>
          <cell r="Q291" t="str">
            <v>XĐTH</v>
          </cell>
          <cell r="R291" t="str">
            <v>2. Từ 12 đến dưới 24 tháng</v>
          </cell>
          <cell r="S291" t="str">
            <v>01/06/2017</v>
          </cell>
          <cell r="T291">
            <v>43251</v>
          </cell>
          <cell r="U291" t="str">
            <v>01</v>
          </cell>
          <cell r="V291">
            <v>-213</v>
          </cell>
          <cell r="W291" t="str">
            <v>CT</v>
          </cell>
          <cell r="X291">
            <v>0</v>
          </cell>
          <cell r="Y291">
            <v>0.41369863013698632</v>
          </cell>
          <cell r="Z291">
            <v>42862</v>
          </cell>
          <cell r="AA291">
            <v>5335000</v>
          </cell>
          <cell r="AB291">
            <v>0</v>
          </cell>
          <cell r="AC291">
            <v>0</v>
          </cell>
          <cell r="AD291">
            <v>0</v>
          </cell>
          <cell r="AE291">
            <v>5335000</v>
          </cell>
          <cell r="AF291">
            <v>10670000</v>
          </cell>
          <cell r="AG291" t="str">
            <v>Nam</v>
          </cell>
          <cell r="AH291">
            <v>34500</v>
          </cell>
          <cell r="AI291">
            <v>6</v>
          </cell>
          <cell r="AJ291" t="str">
            <v>0982610260</v>
          </cell>
          <cell r="AK291" t="str">
            <v>không có</v>
          </cell>
          <cell r="AL291" t="str">
            <v>0. Không sử dụng</v>
          </cell>
          <cell r="AM291" t="str">
            <v>0. Không sử dụng</v>
          </cell>
          <cell r="AN291" t="str">
            <v>017489111</v>
          </cell>
          <cell r="AO291">
            <v>41527</v>
          </cell>
          <cell r="AP291" t="str">
            <v>Hà Nội</v>
          </cell>
          <cell r="AQ291" t="str">
            <v>Xã Cao Viên, Thanh Oai, Hà Nội</v>
          </cell>
          <cell r="AR291" t="str">
            <v>Xã Cao Viên, Thanh Oai, Hà Nội</v>
          </cell>
          <cell r="AS291">
            <v>0</v>
          </cell>
          <cell r="AT291">
            <v>0</v>
          </cell>
          <cell r="AU291">
            <v>0</v>
          </cell>
          <cell r="AV291">
            <v>0</v>
          </cell>
          <cell r="AW291">
            <v>0</v>
          </cell>
          <cell r="AX291">
            <v>0</v>
          </cell>
          <cell r="AY291">
            <v>0</v>
          </cell>
          <cell r="AZ291">
            <v>0</v>
          </cell>
          <cell r="BA291">
            <v>0</v>
          </cell>
          <cell r="BB291">
            <v>0</v>
          </cell>
          <cell r="BC291">
            <v>0</v>
          </cell>
          <cell r="BD291" t="str">
            <v>Mẹ Nguyễn Thị Tuyết: 01676360151</v>
          </cell>
          <cell r="BE291" t="str">
            <v>Trung cấp Tổng hợp Hà Nội</v>
          </cell>
          <cell r="BF291" t="str">
            <v>TC</v>
          </cell>
          <cell r="BG291" t="str">
            <v>Vận hành cầu trục</v>
          </cell>
          <cell r="BH291" t="str">
            <v>1. Chứng chỉ sơ cấp nghề vận hành cầu trục._x005F_x005F_x005F_x005F_x005F_x005F_x005F_x000D__x005F_x005F_x005F_x000D__x005F_x000D__x000D_
2. Chứng chỉ huấn luyện ATLĐ/VSLĐ</v>
          </cell>
          <cell r="BI291">
            <v>8428196513</v>
          </cell>
          <cell r="BJ291">
            <v>8428196513</v>
          </cell>
          <cell r="BK291">
            <v>0</v>
          </cell>
          <cell r="BL291" t="str">
            <v>Chưa cung cấp</v>
          </cell>
          <cell r="BM291">
            <v>0</v>
          </cell>
          <cell r="BN291">
            <v>0</v>
          </cell>
          <cell r="BO291">
            <v>0</v>
          </cell>
          <cell r="BP291">
            <v>0</v>
          </cell>
          <cell r="BQ291">
            <v>0</v>
          </cell>
          <cell r="BR291">
            <v>42862</v>
          </cell>
          <cell r="BS291">
            <v>0</v>
          </cell>
          <cell r="BT291">
            <v>0.48</v>
          </cell>
          <cell r="BU291">
            <v>0.48</v>
          </cell>
          <cell r="BV291" t="str">
            <v>THIẾU</v>
          </cell>
          <cell r="BW291" t="str">
            <v>01BG</v>
          </cell>
          <cell r="BX291">
            <v>0</v>
          </cell>
          <cell r="BY291" t="str">
            <v>01PTCC</v>
          </cell>
          <cell r="BZ291" t="str">
            <v>THIẾU 01PTCC</v>
          </cell>
          <cell r="CA291">
            <v>0</v>
          </cell>
          <cell r="CB291">
            <v>0</v>
          </cell>
          <cell r="CC291">
            <v>0</v>
          </cell>
          <cell r="CD291" t="str">
            <v>01PTCC Chứng chỉ tham gia huấn luyện ATLĐ</v>
          </cell>
          <cell r="CE291">
            <v>0</v>
          </cell>
          <cell r="CF291">
            <v>0</v>
          </cell>
          <cell r="CG291" t="str">
            <v>THIẾU</v>
          </cell>
          <cell r="CH291" t="str">
            <v>7/5/2017</v>
          </cell>
          <cell r="CI291">
            <v>5335000</v>
          </cell>
          <cell r="CJ291">
            <v>0</v>
          </cell>
          <cell r="CK291">
            <v>5335000</v>
          </cell>
          <cell r="CL291">
            <v>10670000</v>
          </cell>
          <cell r="CM291">
            <v>0</v>
          </cell>
          <cell r="CN291">
            <v>0</v>
          </cell>
          <cell r="CO291">
            <v>0</v>
          </cell>
          <cell r="CP291">
            <v>0</v>
          </cell>
          <cell r="CQ291">
            <v>0</v>
          </cell>
          <cell r="CR291">
            <v>0</v>
          </cell>
          <cell r="CS291">
            <v>0</v>
          </cell>
          <cell r="CT291">
            <v>0</v>
          </cell>
          <cell r="CU291">
            <v>0</v>
          </cell>
          <cell r="CV291">
            <v>0</v>
          </cell>
          <cell r="CW291">
            <v>0</v>
          </cell>
          <cell r="CX291">
            <v>0</v>
          </cell>
          <cell r="CY291">
            <v>0</v>
          </cell>
          <cell r="CZ291">
            <v>0</v>
          </cell>
          <cell r="DA291">
            <v>0</v>
          </cell>
          <cell r="DB291">
            <v>0</v>
          </cell>
          <cell r="DC291">
            <v>0</v>
          </cell>
          <cell r="DD291">
            <v>0</v>
          </cell>
          <cell r="DE291">
            <v>0</v>
          </cell>
          <cell r="DF291">
            <v>0</v>
          </cell>
          <cell r="DG291">
            <v>0</v>
          </cell>
          <cell r="DH291">
            <v>0</v>
          </cell>
          <cell r="DI291">
            <v>0</v>
          </cell>
          <cell r="DJ291">
            <v>0</v>
          </cell>
          <cell r="DK291">
            <v>0</v>
          </cell>
          <cell r="DL291">
            <v>0</v>
          </cell>
          <cell r="DM291">
            <v>0</v>
          </cell>
          <cell r="DN291">
            <v>0</v>
          </cell>
          <cell r="DO291">
            <v>0</v>
          </cell>
          <cell r="DP291">
            <v>0</v>
          </cell>
          <cell r="DQ291">
            <v>42862</v>
          </cell>
          <cell r="DR291">
            <v>0</v>
          </cell>
          <cell r="DS291">
            <v>0</v>
          </cell>
          <cell r="DT291">
            <v>0</v>
          </cell>
          <cell r="DU291" t="str">
            <v>Nhân viên lái cẩu tháp</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cell r="EJ291">
            <v>0</v>
          </cell>
          <cell r="EK291">
            <v>0</v>
          </cell>
          <cell r="EL291">
            <v>0</v>
          </cell>
          <cell r="EM291">
            <v>0</v>
          </cell>
          <cell r="EN291">
            <v>0</v>
          </cell>
          <cell r="EO291">
            <v>0</v>
          </cell>
          <cell r="EP291">
            <v>0</v>
          </cell>
          <cell r="EQ291">
            <v>0</v>
          </cell>
          <cell r="ER291">
            <v>0</v>
          </cell>
          <cell r="ES291">
            <v>0</v>
          </cell>
          <cell r="ET291">
            <v>0</v>
          </cell>
          <cell r="EU291">
            <v>0</v>
          </cell>
          <cell r="EV291">
            <v>42864</v>
          </cell>
          <cell r="EW291" t="str">
            <v>Không thuộc đối tượng tham gia</v>
          </cell>
          <cell r="EX291">
            <v>106867079359</v>
          </cell>
          <cell r="EY291" t="str">
            <v>Hà Nội</v>
          </cell>
        </row>
        <row r="292">
          <cell r="C292">
            <v>10174</v>
          </cell>
          <cell r="D292" t="str">
            <v>Hà Văn Trịnh</v>
          </cell>
          <cell r="E292" t="str">
            <v>C3-3</v>
          </cell>
          <cell r="F292" t="str">
            <v>Công ty CP Xây lắp Địa Tín</v>
          </cell>
          <cell r="G292">
            <v>0</v>
          </cell>
          <cell r="H292" t="str">
            <v>Khối sản xuất và xây lắp</v>
          </cell>
          <cell r="I292" t="str">
            <v>Phòng Quản lý vật tư thiết bị thi công</v>
          </cell>
          <cell r="J292" t="str">
            <v>Phòng Quản lý vật tư thiết bị thi công</v>
          </cell>
          <cell r="K292" t="str">
            <v>Phòng Quản lý vật tư thiết bị thi công</v>
          </cell>
          <cell r="L292" t="str">
            <v>Nhân viên lái cẩu tháp</v>
          </cell>
          <cell r="M292" t="str">
            <v>C3-3</v>
          </cell>
          <cell r="N292">
            <v>42870</v>
          </cell>
          <cell r="O292">
            <v>42887</v>
          </cell>
          <cell r="P292" t="str">
            <v>050/2017/HĐLĐ-DIA</v>
          </cell>
          <cell r="Q292" t="str">
            <v>XĐTH</v>
          </cell>
          <cell r="R292" t="str">
            <v>2. Từ 12 đến dưới 24 tháng</v>
          </cell>
          <cell r="S292" t="str">
            <v>01/06/2017</v>
          </cell>
          <cell r="T292">
            <v>43251</v>
          </cell>
          <cell r="U292" t="str">
            <v>01</v>
          </cell>
          <cell r="V292">
            <v>-213</v>
          </cell>
          <cell r="W292" t="str">
            <v>CT</v>
          </cell>
          <cell r="X292">
            <v>0</v>
          </cell>
          <cell r="Y292">
            <v>0.41369863013698632</v>
          </cell>
          <cell r="Z292">
            <v>42870</v>
          </cell>
          <cell r="AA292">
            <v>5335000</v>
          </cell>
          <cell r="AB292">
            <v>0</v>
          </cell>
          <cell r="AC292">
            <v>0</v>
          </cell>
          <cell r="AD292">
            <v>0</v>
          </cell>
          <cell r="AE292">
            <v>5335000</v>
          </cell>
          <cell r="AF292">
            <v>10670000</v>
          </cell>
          <cell r="AG292" t="str">
            <v>Nam</v>
          </cell>
          <cell r="AH292">
            <v>31666</v>
          </cell>
          <cell r="AI292">
            <v>9</v>
          </cell>
          <cell r="AJ292">
            <v>0</v>
          </cell>
          <cell r="AK292" t="str">
            <v>không có</v>
          </cell>
          <cell r="AL292" t="str">
            <v>0. Không sử dụng</v>
          </cell>
          <cell r="AM292" t="str">
            <v>0. Không sử dụng</v>
          </cell>
          <cell r="AN292" t="str">
            <v>001086011395</v>
          </cell>
          <cell r="AO292">
            <v>42465</v>
          </cell>
          <cell r="AP292" t="str">
            <v>Cục CS ĐKQL cư trú và DLQG về dân cư</v>
          </cell>
          <cell r="AQ292" t="str">
            <v>Lương Xá, Lam Điền, Chương Mỹ, Hà Nội</v>
          </cell>
          <cell r="AR292" t="str">
            <v>Lương Xá, Lam Điền, Chương Mỹ, Hà Nội</v>
          </cell>
          <cell r="AS292">
            <v>0</v>
          </cell>
          <cell r="AT292">
            <v>0</v>
          </cell>
          <cell r="AU292">
            <v>0</v>
          </cell>
          <cell r="AV292">
            <v>0</v>
          </cell>
          <cell r="AW292">
            <v>0</v>
          </cell>
          <cell r="AX292">
            <v>0</v>
          </cell>
          <cell r="AY292">
            <v>0</v>
          </cell>
          <cell r="AZ292">
            <v>0</v>
          </cell>
          <cell r="BA292">
            <v>0</v>
          </cell>
          <cell r="BB292">
            <v>0</v>
          </cell>
          <cell r="BC292">
            <v>0</v>
          </cell>
          <cell r="BD292">
            <v>0</v>
          </cell>
          <cell r="BE292" t="str">
            <v>CĐ Cộng đồng Hà Nội</v>
          </cell>
          <cell r="BF292" t="str">
            <v>Bằng nghề</v>
          </cell>
          <cell r="BG292" t="str">
            <v>Vận hành cần trục tháp</v>
          </cell>
          <cell r="BH292" t="str">
            <v>Chứng chỉ nghề Vận hành cần trục tháp</v>
          </cell>
          <cell r="BI292" t="str">
            <v>1. Chưa có</v>
          </cell>
          <cell r="BJ292">
            <v>0</v>
          </cell>
          <cell r="BK292">
            <v>0</v>
          </cell>
          <cell r="BL292" t="str">
            <v>Chưa cung cấp</v>
          </cell>
          <cell r="BM292">
            <v>0</v>
          </cell>
          <cell r="BN292">
            <v>0</v>
          </cell>
          <cell r="BO292">
            <v>0</v>
          </cell>
          <cell r="BP292">
            <v>0</v>
          </cell>
          <cell r="BQ292">
            <v>0</v>
          </cell>
          <cell r="BR292">
            <v>42870</v>
          </cell>
          <cell r="BS292">
            <v>0</v>
          </cell>
          <cell r="BT292">
            <v>0.46</v>
          </cell>
          <cell r="BU292">
            <v>0.46</v>
          </cell>
          <cell r="BV292" t="str">
            <v>THIẾU</v>
          </cell>
          <cell r="BW292" t="str">
            <v>01BG</v>
          </cell>
          <cell r="BX292" t="str">
            <v>THIẾU</v>
          </cell>
          <cell r="BY292" t="str">
            <v>01PTCC</v>
          </cell>
          <cell r="BZ292" t="str">
            <v>01PTCC</v>
          </cell>
          <cell r="CA292" t="str">
            <v>THIẾU</v>
          </cell>
          <cell r="CB292">
            <v>0</v>
          </cell>
          <cell r="CC292">
            <v>0</v>
          </cell>
          <cell r="CD292" t="str">
            <v>01PTCC: Chứng chỉ nghề vận hành cần trục tháp</v>
          </cell>
          <cell r="CE292">
            <v>0</v>
          </cell>
          <cell r="CF292">
            <v>0</v>
          </cell>
          <cell r="CG292" t="str">
            <v>THIẾU</v>
          </cell>
          <cell r="CH292">
            <v>42870</v>
          </cell>
          <cell r="CI292">
            <v>5335000</v>
          </cell>
          <cell r="CJ292">
            <v>0</v>
          </cell>
          <cell r="CK292">
            <v>5335000</v>
          </cell>
          <cell r="CL292">
            <v>10670000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42870</v>
          </cell>
          <cell r="DR292">
            <v>0</v>
          </cell>
          <cell r="DS292">
            <v>0</v>
          </cell>
          <cell r="DT292">
            <v>0</v>
          </cell>
          <cell r="DU292" t="str">
            <v>Nhân viên lái cẩu tháp</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42877</v>
          </cell>
          <cell r="EW292" t="str">
            <v>Không thuộc đối tượng tham gia</v>
          </cell>
          <cell r="EX292">
            <v>105002453982</v>
          </cell>
          <cell r="EY292" t="str">
            <v>Hà Nội</v>
          </cell>
        </row>
        <row r="293">
          <cell r="C293">
            <v>10175</v>
          </cell>
          <cell r="D293" t="str">
            <v>Hoàng Văn Thành</v>
          </cell>
          <cell r="E293" t="str">
            <v>C3-3</v>
          </cell>
          <cell r="F293" t="str">
            <v>Công ty CP Xây lắp Địa Tín</v>
          </cell>
          <cell r="G293">
            <v>0</v>
          </cell>
          <cell r="H293" t="str">
            <v>Khối sản xuất và xây lắp</v>
          </cell>
          <cell r="I293" t="str">
            <v>Phòng Quản lý vật tư thiết bị thi công</v>
          </cell>
          <cell r="J293" t="str">
            <v>Phòng Quản lý vật tư thiết bị thi công</v>
          </cell>
          <cell r="K293" t="str">
            <v>Phòng Quản lý vật tư thiết bị thi công</v>
          </cell>
          <cell r="L293" t="str">
            <v>Nhân viên lái cẩu tháp</v>
          </cell>
          <cell r="M293" t="str">
            <v>C3-3</v>
          </cell>
          <cell r="N293">
            <v>42887</v>
          </cell>
          <cell r="O293">
            <v>42917</v>
          </cell>
          <cell r="P293" t="str">
            <v>051/2017/HĐLĐ-DIA</v>
          </cell>
          <cell r="Q293" t="str">
            <v>XĐTH</v>
          </cell>
          <cell r="R293" t="str">
            <v>2. Từ 12 đến dưới 24 tháng</v>
          </cell>
          <cell r="S293">
            <v>42917</v>
          </cell>
          <cell r="T293">
            <v>43251</v>
          </cell>
          <cell r="U293" t="str">
            <v>01</v>
          </cell>
          <cell r="V293">
            <v>-213</v>
          </cell>
          <cell r="W293" t="str">
            <v>CT</v>
          </cell>
          <cell r="X293">
            <v>0</v>
          </cell>
          <cell r="Y293">
            <v>0.33150684931506852</v>
          </cell>
          <cell r="Z293">
            <v>42887</v>
          </cell>
          <cell r="AA293">
            <v>5335000</v>
          </cell>
          <cell r="AB293">
            <v>0</v>
          </cell>
          <cell r="AC293">
            <v>0</v>
          </cell>
          <cell r="AD293">
            <v>0</v>
          </cell>
          <cell r="AE293">
            <v>5335000</v>
          </cell>
          <cell r="AF293">
            <v>10670000</v>
          </cell>
          <cell r="AG293" t="str">
            <v>Nam</v>
          </cell>
          <cell r="AH293">
            <v>29304</v>
          </cell>
          <cell r="AI293">
            <v>3</v>
          </cell>
          <cell r="AJ293">
            <v>0</v>
          </cell>
          <cell r="AK293" t="str">
            <v>không có</v>
          </cell>
          <cell r="AL293" t="str">
            <v>0. Không sử dụng</v>
          </cell>
          <cell r="AM293" t="str">
            <v>0. Không sử dụng</v>
          </cell>
          <cell r="AN293" t="str">
            <v>001080013468</v>
          </cell>
          <cell r="AO293">
            <v>42562</v>
          </cell>
          <cell r="AP293" t="str">
            <v>Hà Nội</v>
          </cell>
          <cell r="AQ293" t="str">
            <v>Trung Tiến, Trường Yên, Chương Mỹ, Hà Nội</v>
          </cell>
          <cell r="AR293" t="str">
            <v>Trung Tiến, Trường Yên, Chương Mỹ, Hà Nội</v>
          </cell>
          <cell r="AS293" t="str">
            <v>Đỗ Thị Huệ</v>
          </cell>
          <cell r="AT293">
            <v>1979</v>
          </cell>
          <cell r="AU293" t="str">
            <v>Làm ruộng</v>
          </cell>
          <cell r="AV293" t="str">
            <v>Hoàng Thị Linh</v>
          </cell>
          <cell r="AW293">
            <v>2000</v>
          </cell>
          <cell r="AX293" t="str">
            <v>Hoàng Văn Đạt</v>
          </cell>
          <cell r="AY293">
            <v>2005</v>
          </cell>
          <cell r="AZ293">
            <v>0</v>
          </cell>
          <cell r="BA293">
            <v>0</v>
          </cell>
          <cell r="BB293">
            <v>0</v>
          </cell>
          <cell r="BC293">
            <v>0</v>
          </cell>
          <cell r="BD293">
            <v>0</v>
          </cell>
          <cell r="BE293" t="str">
            <v>Trường TC Nghề Kỹ thuật và Nghiệp vụ xây dựng Hà Nội</v>
          </cell>
          <cell r="BF293" t="str">
            <v>TC</v>
          </cell>
          <cell r="BG293" t="str">
            <v>Vận hành cần trục</v>
          </cell>
          <cell r="BH293">
            <v>0</v>
          </cell>
          <cell r="BI293" t="str">
            <v>1. Chưa có</v>
          </cell>
          <cell r="BJ293">
            <v>0</v>
          </cell>
          <cell r="BK293">
            <v>0</v>
          </cell>
          <cell r="BL293" t="str">
            <v>Chưa cung cấp</v>
          </cell>
          <cell r="BM293">
            <v>0</v>
          </cell>
          <cell r="BN293">
            <v>0</v>
          </cell>
          <cell r="BO293">
            <v>0</v>
          </cell>
          <cell r="BP293">
            <v>0</v>
          </cell>
          <cell r="BQ293">
            <v>0</v>
          </cell>
          <cell r="BR293">
            <v>42887</v>
          </cell>
          <cell r="BS293">
            <v>0</v>
          </cell>
          <cell r="BT293">
            <v>0.41</v>
          </cell>
          <cell r="BU293">
            <v>0.41</v>
          </cell>
          <cell r="BV293" t="str">
            <v>THIẾU</v>
          </cell>
          <cell r="BW293" t="str">
            <v>01BG</v>
          </cell>
          <cell r="BX293" t="str">
            <v>01PTCC Trích lục khai sinh (Bản sao)</v>
          </cell>
          <cell r="BY293" t="str">
            <v>01PTCC</v>
          </cell>
          <cell r="BZ293" t="str">
            <v>01PTCC</v>
          </cell>
          <cell r="CA293" t="str">
            <v>01BG</v>
          </cell>
          <cell r="CB293">
            <v>0</v>
          </cell>
          <cell r="CC293">
            <v>0</v>
          </cell>
          <cell r="CD293" t="str">
            <v>01PT: Chứng chỉ nghề vận hành cần trục</v>
          </cell>
          <cell r="CE293">
            <v>0</v>
          </cell>
          <cell r="CF293">
            <v>0</v>
          </cell>
          <cell r="CG293" t="str">
            <v>THIẾU</v>
          </cell>
          <cell r="CH293">
            <v>0</v>
          </cell>
          <cell r="CI293">
            <v>5335000</v>
          </cell>
          <cell r="CJ293">
            <v>0</v>
          </cell>
          <cell r="CK293">
            <v>5335000</v>
          </cell>
          <cell r="CL293">
            <v>10670000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42887</v>
          </cell>
          <cell r="DR293" t="str">
            <v>Phòng Quản lý vật tư thiết bị thi công</v>
          </cell>
          <cell r="DS293" t="str">
            <v>Phòng Quản lý vật tư thiết bị thi công</v>
          </cell>
          <cell r="DT293" t="str">
            <v>Phòng Quản lý vật tư thiết bị thi công</v>
          </cell>
          <cell r="DU293" t="str">
            <v>Nhân viên lái cẩu tháp</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t="str">
            <v>Không thuộc đối tượng tham gia</v>
          </cell>
          <cell r="EX293">
            <v>109867110509</v>
          </cell>
          <cell r="EY293" t="str">
            <v>Hà Nội</v>
          </cell>
        </row>
        <row r="294">
          <cell r="C294">
            <v>10176</v>
          </cell>
          <cell r="D294" t="str">
            <v>Hoàng Văn Bình</v>
          </cell>
          <cell r="E294" t="str">
            <v>C3-3</v>
          </cell>
          <cell r="F294" t="str">
            <v>Công ty CP Xây lắp Địa Tín</v>
          </cell>
          <cell r="G294">
            <v>0</v>
          </cell>
          <cell r="H294" t="str">
            <v>Khối sản xuất và xây lắp</v>
          </cell>
          <cell r="I294" t="str">
            <v>Phòng Quản lý vật tư thiết bị thi công</v>
          </cell>
          <cell r="J294" t="str">
            <v>Phòng Quản lý vật tư thiết bị thi công</v>
          </cell>
          <cell r="K294" t="str">
            <v>Phòng Quản lý vật tư thiết bị thi công</v>
          </cell>
          <cell r="L294" t="str">
            <v>Nhân viên lái cẩu tháp</v>
          </cell>
          <cell r="M294" t="str">
            <v>C3-3</v>
          </cell>
          <cell r="N294">
            <v>42915</v>
          </cell>
          <cell r="O294">
            <v>42915</v>
          </cell>
          <cell r="P294" t="str">
            <v>052/2017/HĐLĐ-DIA</v>
          </cell>
          <cell r="Q294" t="str">
            <v>XĐTH</v>
          </cell>
          <cell r="R294" t="str">
            <v>2. Từ 12 đến dưới 24 tháng</v>
          </cell>
          <cell r="S294">
            <v>42915</v>
          </cell>
          <cell r="T294">
            <v>43281</v>
          </cell>
          <cell r="U294" t="str">
            <v>01</v>
          </cell>
          <cell r="V294">
            <v>-243</v>
          </cell>
          <cell r="W294" t="str">
            <v>CT</v>
          </cell>
          <cell r="X294">
            <v>0</v>
          </cell>
          <cell r="Y294">
            <v>0.33698630136986302</v>
          </cell>
          <cell r="Z294">
            <v>42915</v>
          </cell>
          <cell r="AA294">
            <v>5335000</v>
          </cell>
          <cell r="AB294">
            <v>0</v>
          </cell>
          <cell r="AC294">
            <v>0</v>
          </cell>
          <cell r="AD294">
            <v>0</v>
          </cell>
          <cell r="AE294">
            <v>5335000</v>
          </cell>
          <cell r="AF294">
            <v>10670000</v>
          </cell>
          <cell r="AG294" t="str">
            <v>Nam</v>
          </cell>
          <cell r="AH294">
            <v>31214</v>
          </cell>
          <cell r="AI294">
            <v>6</v>
          </cell>
          <cell r="AJ294" t="str">
            <v>0967916960</v>
          </cell>
          <cell r="AK294" t="str">
            <v>không có</v>
          </cell>
          <cell r="AL294" t="str">
            <v>0. Không sử dụng</v>
          </cell>
          <cell r="AM294" t="str">
            <v>0. Không sử dụng</v>
          </cell>
          <cell r="AN294" t="str">
            <v>112073122</v>
          </cell>
          <cell r="AO294">
            <v>41093</v>
          </cell>
          <cell r="AP294" t="str">
            <v>Hà Nội</v>
          </cell>
          <cell r="AQ294" t="str">
            <v>Trường Yên, Chương Mỹ, Hà Nội</v>
          </cell>
          <cell r="AR294" t="str">
            <v>Nhật Tiến, Trường Yên, Chương Mỹ, Hà Nội</v>
          </cell>
          <cell r="AS294" t="str">
            <v>Trần Thị Dung</v>
          </cell>
          <cell r="AT294">
            <v>1987</v>
          </cell>
          <cell r="AU294" t="str">
            <v>Làm ruộng</v>
          </cell>
          <cell r="AV294" t="str">
            <v>Hoàng Thị Trà My</v>
          </cell>
          <cell r="AW294">
            <v>2008</v>
          </cell>
          <cell r="AX294" t="str">
            <v>Hoàng Bảo Yến</v>
          </cell>
          <cell r="AY294">
            <v>2010</v>
          </cell>
          <cell r="AZ294">
            <v>0</v>
          </cell>
          <cell r="BA294">
            <v>0</v>
          </cell>
          <cell r="BB294">
            <v>0</v>
          </cell>
          <cell r="BC294">
            <v>0</v>
          </cell>
          <cell r="BD294">
            <v>0</v>
          </cell>
          <cell r="BE294">
            <v>0</v>
          </cell>
          <cell r="BF294">
            <v>0</v>
          </cell>
          <cell r="BG294">
            <v>0</v>
          </cell>
          <cell r="BH294" t="str">
            <v>Chứng chỉ nghề Vận hành cần trục tháp</v>
          </cell>
          <cell r="BI294">
            <v>8297975369</v>
          </cell>
          <cell r="BJ294">
            <v>8297975369</v>
          </cell>
          <cell r="BK294">
            <v>0</v>
          </cell>
          <cell r="BL294" t="str">
            <v>Chưa cung cấp</v>
          </cell>
          <cell r="BM294">
            <v>0</v>
          </cell>
          <cell r="BN294">
            <v>0</v>
          </cell>
          <cell r="BO294">
            <v>0</v>
          </cell>
          <cell r="BP294">
            <v>0</v>
          </cell>
          <cell r="BQ294">
            <v>0</v>
          </cell>
          <cell r="BR294">
            <v>42915</v>
          </cell>
          <cell r="BS294">
            <v>0</v>
          </cell>
          <cell r="BT294">
            <v>0.34</v>
          </cell>
          <cell r="BU294">
            <v>0.34</v>
          </cell>
          <cell r="BV294" t="str">
            <v>THIẾU</v>
          </cell>
          <cell r="BW294" t="str">
            <v>01BG</v>
          </cell>
          <cell r="BX294" t="str">
            <v>01 Bản sao trích lục khai sinh</v>
          </cell>
          <cell r="BY294" t="str">
            <v>01PT</v>
          </cell>
          <cell r="BZ294" t="str">
            <v>01PTCC</v>
          </cell>
          <cell r="CA294" t="str">
            <v>01BG</v>
          </cell>
          <cell r="CB294">
            <v>0</v>
          </cell>
          <cell r="CC294">
            <v>0</v>
          </cell>
          <cell r="CD294" t="str">
            <v>Chứng chỉ nghề vận hành cẩu trục tháp</v>
          </cell>
          <cell r="CE294">
            <v>0</v>
          </cell>
          <cell r="CF294">
            <v>0</v>
          </cell>
          <cell r="CG294" t="str">
            <v>THIẾU</v>
          </cell>
          <cell r="CH294">
            <v>42915</v>
          </cell>
          <cell r="CI294">
            <v>5335000</v>
          </cell>
          <cell r="CJ294">
            <v>0</v>
          </cell>
          <cell r="CK294">
            <v>5335000</v>
          </cell>
          <cell r="CL294">
            <v>10670000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42915</v>
          </cell>
          <cell r="DR294" t="str">
            <v>Phòng Quản lý vật tư thiết bị thi công</v>
          </cell>
          <cell r="DS294" t="str">
            <v>Phòng Quản lý vật tư thiết bị thi công</v>
          </cell>
          <cell r="DT294" t="str">
            <v>Phòng Quản lý vật tư thiết bị thi công</v>
          </cell>
          <cell r="DU294" t="str">
            <v>Nhân viên lái cẩu tháp</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t="str">
            <v>Không thuộc đối tượng tham gia</v>
          </cell>
          <cell r="EX294">
            <v>107002041477</v>
          </cell>
          <cell r="EY294" t="str">
            <v>Hà Nội</v>
          </cell>
        </row>
        <row r="295">
          <cell r="C295">
            <v>10151</v>
          </cell>
          <cell r="D295" t="str">
            <v>Võ Văn Tuấn</v>
          </cell>
          <cell r="E295" t="str">
            <v>C3-3</v>
          </cell>
          <cell r="F295" t="str">
            <v>Công ty CP Xây lắp Địa Tín</v>
          </cell>
          <cell r="G295" t="str">
            <v>G</v>
          </cell>
          <cell r="H295" t="str">
            <v>Khối sản xuất và xây lắp</v>
          </cell>
          <cell r="I295" t="str">
            <v>Phòng Quản lý vật tư thiết bị thi công</v>
          </cell>
          <cell r="J295" t="str">
            <v>Phòng Quản lý vật tư thiết bị thi công</v>
          </cell>
          <cell r="K295" t="str">
            <v>Phòng Quản lý vật tư thiết bị thi công</v>
          </cell>
          <cell r="L295" t="str">
            <v>Tổ trưởng bơm bê tông</v>
          </cell>
          <cell r="M295" t="str">
            <v>C3-3</v>
          </cell>
          <cell r="N295">
            <v>42416</v>
          </cell>
          <cell r="O295">
            <v>42826</v>
          </cell>
          <cell r="P295" t="str">
            <v>025/2017/HĐLĐ-ĐT</v>
          </cell>
          <cell r="Q295" t="str">
            <v>XĐTH</v>
          </cell>
          <cell r="R295" t="str">
            <v>2. Từ 12 đến dưới 24 tháng</v>
          </cell>
          <cell r="S295">
            <v>42826</v>
          </cell>
          <cell r="T295">
            <v>43190</v>
          </cell>
          <cell r="U295" t="str">
            <v>01</v>
          </cell>
          <cell r="V295">
            <v>-152</v>
          </cell>
          <cell r="W295" t="str">
            <v>CT</v>
          </cell>
          <cell r="X295">
            <v>0</v>
          </cell>
          <cell r="Y295">
            <v>0.58082191780821912</v>
          </cell>
          <cell r="Z295">
            <v>42887</v>
          </cell>
          <cell r="AA295">
            <v>4750000</v>
          </cell>
          <cell r="AB295">
            <v>0</v>
          </cell>
          <cell r="AC295">
            <v>0</v>
          </cell>
          <cell r="AD295">
            <v>0</v>
          </cell>
          <cell r="AE295">
            <v>4750000</v>
          </cell>
          <cell r="AF295">
            <v>9500000</v>
          </cell>
          <cell r="AG295" t="str">
            <v>Nam</v>
          </cell>
          <cell r="AH295">
            <v>26170</v>
          </cell>
          <cell r="AI295">
            <v>8</v>
          </cell>
          <cell r="AJ295" t="str">
            <v>01292267826</v>
          </cell>
          <cell r="AK295" t="str">
            <v>không có</v>
          </cell>
          <cell r="AL295" t="str">
            <v>0. Không sử dụng</v>
          </cell>
          <cell r="AM295" t="str">
            <v>0. Không sử dụng</v>
          </cell>
          <cell r="AN295" t="str">
            <v>182466707</v>
          </cell>
          <cell r="AO295">
            <v>41823</v>
          </cell>
          <cell r="AP295" t="str">
            <v>Nghệ An</v>
          </cell>
          <cell r="AQ295" t="str">
            <v>Tổ 12, P.Tân Thịnh, TP.Hòa Bình, Hòa Bình</v>
          </cell>
          <cell r="AR295" t="str">
            <v>Tổ 12, P.Tân Thịnh, TP.Hòa Bình, Hòa Bình</v>
          </cell>
          <cell r="AS295" t="str">
            <v>Trần Thị Lương</v>
          </cell>
          <cell r="AT295" t="str">
            <v>1971</v>
          </cell>
          <cell r="AU295">
            <v>0</v>
          </cell>
          <cell r="AV295" t="str">
            <v>Võ Văn Sơn</v>
          </cell>
          <cell r="AW295" t="str">
            <v>2002</v>
          </cell>
          <cell r="AX295" t="str">
            <v>Võ Thị Hải Hà</v>
          </cell>
          <cell r="AY295" t="str">
            <v>2007</v>
          </cell>
          <cell r="AZ295" t="str">
            <v>Võ Chí Bảo</v>
          </cell>
          <cell r="BA295" t="str">
            <v>2015</v>
          </cell>
          <cell r="BB295">
            <v>0</v>
          </cell>
          <cell r="BC295">
            <v>0</v>
          </cell>
          <cell r="BD295" t="str">
            <v>Bổ sung</v>
          </cell>
          <cell r="BE295" t="str">
            <v>Bổ sung</v>
          </cell>
          <cell r="BF295" t="str">
            <v>Bổ sung</v>
          </cell>
          <cell r="BG295">
            <v>0</v>
          </cell>
          <cell r="BH295">
            <v>0</v>
          </cell>
          <cell r="BI295" t="str">
            <v>8443679681</v>
          </cell>
          <cell r="BJ295">
            <v>8443679681</v>
          </cell>
          <cell r="BK295">
            <v>0</v>
          </cell>
          <cell r="BL295">
            <v>2499002840</v>
          </cell>
          <cell r="BM295">
            <v>0</v>
          </cell>
          <cell r="BN295">
            <v>0</v>
          </cell>
          <cell r="BO295" t="str">
            <v>1. Đang tham gia BHXH</v>
          </cell>
          <cell r="BP295" t="str">
            <v>Chưa cung cấp</v>
          </cell>
          <cell r="BQ295">
            <v>0</v>
          </cell>
          <cell r="BR295">
            <v>42416</v>
          </cell>
          <cell r="BS295">
            <v>0</v>
          </cell>
          <cell r="BT295">
            <v>1.7</v>
          </cell>
          <cell r="BU295">
            <v>1.7</v>
          </cell>
          <cell r="BV295" t="str">
            <v>THIẾU</v>
          </cell>
          <cell r="BW295" t="str">
            <v>01BG</v>
          </cell>
          <cell r="BX295" t="str">
            <v xml:space="preserve">01Bản sao </v>
          </cell>
          <cell r="BY295" t="str">
            <v>THIẾU</v>
          </cell>
          <cell r="BZ295" t="str">
            <v>THIẾU</v>
          </cell>
          <cell r="CA295" t="str">
            <v>THIẾU</v>
          </cell>
          <cell r="CB295">
            <v>0</v>
          </cell>
          <cell r="CC295">
            <v>0</v>
          </cell>
          <cell r="CD295">
            <v>0</v>
          </cell>
          <cell r="CE295">
            <v>0</v>
          </cell>
          <cell r="CF295">
            <v>0</v>
          </cell>
          <cell r="CG295" t="str">
            <v>THIẾU</v>
          </cell>
          <cell r="CH295">
            <v>42502</v>
          </cell>
          <cell r="CI295">
            <v>3800000</v>
          </cell>
          <cell r="CJ295">
            <v>0</v>
          </cell>
          <cell r="CK295">
            <v>4700000</v>
          </cell>
          <cell r="CL295">
            <v>8500000</v>
          </cell>
          <cell r="CM295">
            <v>42736</v>
          </cell>
          <cell r="CN295">
            <v>4050000</v>
          </cell>
          <cell r="CO295">
            <v>0</v>
          </cell>
          <cell r="CP295">
            <v>4450000</v>
          </cell>
          <cell r="CQ295">
            <v>8500000</v>
          </cell>
          <cell r="CR295">
            <v>42826</v>
          </cell>
          <cell r="CS295">
            <v>4250000</v>
          </cell>
          <cell r="CT295">
            <v>0</v>
          </cell>
          <cell r="CU295">
            <v>4250000</v>
          </cell>
          <cell r="CV295">
            <v>8500000</v>
          </cell>
          <cell r="CW295">
            <v>42887</v>
          </cell>
          <cell r="CX295">
            <v>4750000</v>
          </cell>
          <cell r="CY295">
            <v>0</v>
          </cell>
          <cell r="CZ295">
            <v>4750000</v>
          </cell>
          <cell r="DA295">
            <v>9500000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42416</v>
          </cell>
          <cell r="DR295">
            <v>0</v>
          </cell>
          <cell r="DS295" t="str">
            <v>Ban Điều hành dự án Ecolife Capitol</v>
          </cell>
          <cell r="DT295" t="str">
            <v>Bộ phận Vật tư thiết bị</v>
          </cell>
          <cell r="DU295" t="str">
            <v>Nhân viên bơm bê tông</v>
          </cell>
          <cell r="DV295">
            <v>42826</v>
          </cell>
          <cell r="DW295" t="str">
            <v>Điều chuyển C3/C8</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42744</v>
          </cell>
          <cell r="EW295" t="str">
            <v>Không thuộc đối tượng tham gia</v>
          </cell>
          <cell r="EX295" t="str">
            <v>107002867590</v>
          </cell>
          <cell r="EY295">
            <v>0</v>
          </cell>
        </row>
        <row r="296">
          <cell r="C296">
            <v>10153</v>
          </cell>
          <cell r="D296" t="str">
            <v>Đặng Xuân Hường</v>
          </cell>
          <cell r="E296" t="str">
            <v>C3-3</v>
          </cell>
          <cell r="F296" t="str">
            <v>Công ty CP Xây lắp Địa Tín</v>
          </cell>
          <cell r="G296" t="str">
            <v>G</v>
          </cell>
          <cell r="H296" t="str">
            <v>Khối sản xuất và xây lắp</v>
          </cell>
          <cell r="I296" t="str">
            <v>Phòng Quản lý vật tư thiết bị thi công</v>
          </cell>
          <cell r="J296" t="str">
            <v>Phòng Quản lý vật tư thiết bị thi công</v>
          </cell>
          <cell r="K296" t="str">
            <v>Phòng Quản lý vật tư thiết bị thi công</v>
          </cell>
          <cell r="L296" t="str">
            <v>Tổ phó bơm bê tông</v>
          </cell>
          <cell r="M296" t="str">
            <v>C3-3</v>
          </cell>
          <cell r="N296">
            <v>42416</v>
          </cell>
          <cell r="O296">
            <v>42826</v>
          </cell>
          <cell r="P296" t="str">
            <v>027/2017/HĐLĐ-ĐT</v>
          </cell>
          <cell r="Q296" t="str">
            <v>XĐTH</v>
          </cell>
          <cell r="R296" t="str">
            <v>2. Từ 12 đến dưới 24 tháng</v>
          </cell>
          <cell r="S296">
            <v>42826</v>
          </cell>
          <cell r="T296">
            <v>43190</v>
          </cell>
          <cell r="U296" t="str">
            <v>01</v>
          </cell>
          <cell r="V296">
            <v>-152</v>
          </cell>
          <cell r="W296" t="str">
            <v>CT</v>
          </cell>
          <cell r="X296">
            <v>0</v>
          </cell>
          <cell r="Y296">
            <v>0.58082191780821912</v>
          </cell>
          <cell r="Z296">
            <v>42887</v>
          </cell>
          <cell r="AA296">
            <v>4575000</v>
          </cell>
          <cell r="AB296">
            <v>0</v>
          </cell>
          <cell r="AC296">
            <v>0</v>
          </cell>
          <cell r="AD296">
            <v>0</v>
          </cell>
          <cell r="AE296">
            <v>4575000</v>
          </cell>
          <cell r="AF296">
            <v>9150000</v>
          </cell>
          <cell r="AG296" t="str">
            <v>Nam</v>
          </cell>
          <cell r="AH296">
            <v>26681</v>
          </cell>
          <cell r="AI296">
            <v>1</v>
          </cell>
          <cell r="AJ296" t="str">
            <v>0963920559</v>
          </cell>
          <cell r="AK296" t="str">
            <v>không có</v>
          </cell>
          <cell r="AL296" t="str">
            <v>0. Không sử dụng</v>
          </cell>
          <cell r="AM296" t="str">
            <v>0. Không sử dụng</v>
          </cell>
          <cell r="AN296" t="str">
            <v>034073002298</v>
          </cell>
          <cell r="AO296">
            <v>42367</v>
          </cell>
          <cell r="AP296" t="str">
            <v>Thái Bình</v>
          </cell>
          <cell r="AQ296" t="str">
            <v>Xã Hoa Lư, Đông Hưng, Thái Bình</v>
          </cell>
          <cell r="AR296" t="str">
            <v>Xã Hoa Lư, Đông Hưng, Thái Bình</v>
          </cell>
          <cell r="AS296" t="str">
            <v>Nguyễn Thị Nhâm</v>
          </cell>
          <cell r="AT296" t="str">
            <v>1986</v>
          </cell>
          <cell r="AU296">
            <v>0</v>
          </cell>
          <cell r="AV296" t="str">
            <v>Đặng Châu Anh</v>
          </cell>
          <cell r="AW296" t="str">
            <v>2012</v>
          </cell>
          <cell r="AX296" t="str">
            <v>Đặng Xuân Trường</v>
          </cell>
          <cell r="AY296" t="str">
            <v>2013</v>
          </cell>
          <cell r="AZ296">
            <v>0</v>
          </cell>
          <cell r="BA296">
            <v>0</v>
          </cell>
          <cell r="BB296">
            <v>0</v>
          </cell>
          <cell r="BC296">
            <v>0</v>
          </cell>
          <cell r="BD296" t="str">
            <v>Bổ sung</v>
          </cell>
          <cell r="BE296" t="str">
            <v>CĐ Công nghiệp Việt Hung</v>
          </cell>
          <cell r="BF296" t="str">
            <v>CĐ</v>
          </cell>
          <cell r="BG296">
            <v>0</v>
          </cell>
          <cell r="BH296">
            <v>0</v>
          </cell>
          <cell r="BI296" t="str">
            <v>8443679709</v>
          </cell>
          <cell r="BJ296">
            <v>8443679709</v>
          </cell>
          <cell r="BK296">
            <v>0</v>
          </cell>
          <cell r="BL296">
            <v>3900001293</v>
          </cell>
          <cell r="BM296">
            <v>0</v>
          </cell>
          <cell r="BN296">
            <v>0</v>
          </cell>
          <cell r="BO296" t="str">
            <v>1. Đang tham gia BHXH</v>
          </cell>
          <cell r="BP296" t="str">
            <v>Chưa cung cấp</v>
          </cell>
          <cell r="BQ296">
            <v>0</v>
          </cell>
          <cell r="BR296">
            <v>42416</v>
          </cell>
          <cell r="BS296">
            <v>0</v>
          </cell>
          <cell r="BT296">
            <v>1.7</v>
          </cell>
          <cell r="BU296">
            <v>1.7</v>
          </cell>
          <cell r="BV296" t="str">
            <v>THIẾU</v>
          </cell>
          <cell r="BW296" t="str">
            <v>01BG</v>
          </cell>
          <cell r="BX296" t="str">
            <v>THIẾU</v>
          </cell>
          <cell r="BY296" t="str">
            <v>THIẾU</v>
          </cell>
          <cell r="BZ296" t="str">
            <v>THIẾU</v>
          </cell>
          <cell r="CA296" t="str">
            <v>THIẾU</v>
          </cell>
          <cell r="CB296">
            <v>0</v>
          </cell>
          <cell r="CC296">
            <v>0</v>
          </cell>
          <cell r="CD296" t="str">
            <v>Chứng chỉ nghề Hàn do trường Cao đẳng công nghiệp Việt - Hung cấp</v>
          </cell>
          <cell r="CE296">
            <v>0</v>
          </cell>
          <cell r="CF296">
            <v>0</v>
          </cell>
          <cell r="CG296" t="str">
            <v>THIẾU</v>
          </cell>
          <cell r="CH296">
            <v>42416</v>
          </cell>
          <cell r="CI296">
            <v>3800000</v>
          </cell>
          <cell r="CJ296">
            <v>0</v>
          </cell>
          <cell r="CK296">
            <v>4200000</v>
          </cell>
          <cell r="CL296">
            <v>8000000</v>
          </cell>
          <cell r="CM296">
            <v>42736</v>
          </cell>
          <cell r="CN296">
            <v>4050000</v>
          </cell>
          <cell r="CO296">
            <v>0</v>
          </cell>
          <cell r="CP296">
            <v>3950000</v>
          </cell>
          <cell r="CQ296">
            <v>8000000</v>
          </cell>
          <cell r="CR296">
            <v>42887</v>
          </cell>
          <cell r="CS296">
            <v>4575000</v>
          </cell>
          <cell r="CT296">
            <v>0</v>
          </cell>
          <cell r="CU296">
            <v>4575000</v>
          </cell>
          <cell r="CV296">
            <v>9150000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42416</v>
          </cell>
          <cell r="DR296">
            <v>0</v>
          </cell>
          <cell r="DS296" t="str">
            <v>Ban Điều hành dự án Ecolife Capitol</v>
          </cell>
          <cell r="DT296" t="str">
            <v>Bộ phận Vật tư thiết bị</v>
          </cell>
          <cell r="DU296" t="str">
            <v>Nhân viên bơm bê tông</v>
          </cell>
          <cell r="DV296">
            <v>42826</v>
          </cell>
          <cell r="DW296" t="str">
            <v>Điều chuyển C3/C8</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42744</v>
          </cell>
          <cell r="EW296" t="str">
            <v>Không thuộc đối tượng tham gia</v>
          </cell>
          <cell r="EX296" t="str">
            <v>108002867587</v>
          </cell>
          <cell r="EY296">
            <v>0</v>
          </cell>
        </row>
        <row r="297">
          <cell r="C297">
            <v>10149</v>
          </cell>
          <cell r="D297" t="str">
            <v>Chu Đức Mạnh</v>
          </cell>
          <cell r="E297" t="str">
            <v>C3-3</v>
          </cell>
          <cell r="F297" t="str">
            <v>Công ty CP Xây lắp Địa Tín</v>
          </cell>
          <cell r="G297">
            <v>0</v>
          </cell>
          <cell r="H297" t="str">
            <v>Khối sản xuất và xây lắp</v>
          </cell>
          <cell r="I297" t="str">
            <v>Phòng Quản lý vật tư thiết bị thi công</v>
          </cell>
          <cell r="J297" t="str">
            <v>Phòng Quản lý vật tư thiết bị thi công</v>
          </cell>
          <cell r="K297" t="str">
            <v>Phòng Quản lý vật tư thiết bị thi công</v>
          </cell>
          <cell r="L297" t="str">
            <v>Nhân viên bơm bê tông</v>
          </cell>
          <cell r="M297" t="str">
            <v>C3-3</v>
          </cell>
          <cell r="N297">
            <v>42732</v>
          </cell>
          <cell r="O297">
            <v>42732</v>
          </cell>
          <cell r="P297" t="str">
            <v>023/2017/HĐLĐ-ĐT</v>
          </cell>
          <cell r="Q297" t="str">
            <v>XĐTH</v>
          </cell>
          <cell r="R297" t="str">
            <v>2. Từ 12 đến dưới 24 tháng</v>
          </cell>
          <cell r="S297">
            <v>42822</v>
          </cell>
          <cell r="T297">
            <v>43190</v>
          </cell>
          <cell r="U297" t="str">
            <v>02</v>
          </cell>
          <cell r="V297">
            <v>-152</v>
          </cell>
          <cell r="W297" t="str">
            <v>CT</v>
          </cell>
          <cell r="X297">
            <v>0</v>
          </cell>
          <cell r="Y297">
            <v>0.83835616438356164</v>
          </cell>
          <cell r="Z297">
            <v>42822</v>
          </cell>
          <cell r="AA297">
            <v>4075000</v>
          </cell>
          <cell r="AB297">
            <v>0</v>
          </cell>
          <cell r="AC297">
            <v>0</v>
          </cell>
          <cell r="AD297">
            <v>0</v>
          </cell>
          <cell r="AE297">
            <v>4075000</v>
          </cell>
          <cell r="AF297">
            <v>8150000</v>
          </cell>
          <cell r="AG297" t="str">
            <v>Nam</v>
          </cell>
          <cell r="AH297">
            <v>30924</v>
          </cell>
          <cell r="AI297">
            <v>8</v>
          </cell>
          <cell r="AJ297" t="str">
            <v>0985062597</v>
          </cell>
          <cell r="AK297" t="str">
            <v>không có</v>
          </cell>
          <cell r="AL297" t="str">
            <v>0. Không sử dụng</v>
          </cell>
          <cell r="AM297" t="str">
            <v>0. Không sử dụng</v>
          </cell>
          <cell r="AN297" t="str">
            <v xml:space="preserve">070764138 </v>
          </cell>
          <cell r="AO297">
            <v>39369</v>
          </cell>
          <cell r="AP297" t="str">
            <v>Tuyên Quang</v>
          </cell>
          <cell r="AQ297" t="str">
            <v>Thôn 5, Tân Long, Yên Sơn, Tuyên Quang</v>
          </cell>
          <cell r="AR297" t="str">
            <v>Thôn 5, Tân Long, Yên Sơn, Tuyên Quang</v>
          </cell>
          <cell r="AS297">
            <v>0</v>
          </cell>
          <cell r="AT297">
            <v>0</v>
          </cell>
          <cell r="AU297">
            <v>0</v>
          </cell>
          <cell r="AV297">
            <v>0</v>
          </cell>
          <cell r="AW297">
            <v>0</v>
          </cell>
          <cell r="AX297">
            <v>0</v>
          </cell>
          <cell r="AY297">
            <v>0</v>
          </cell>
          <cell r="AZ297">
            <v>0</v>
          </cell>
          <cell r="BA297">
            <v>0</v>
          </cell>
          <cell r="BB297">
            <v>0</v>
          </cell>
          <cell r="BC297">
            <v>0</v>
          </cell>
          <cell r="BD297">
            <v>0</v>
          </cell>
          <cell r="BE297" t="str">
            <v>THPT Xuân Vân</v>
          </cell>
          <cell r="BF297" t="str">
            <v>THPT</v>
          </cell>
          <cell r="BG297">
            <v>0</v>
          </cell>
          <cell r="BH297" t="str">
            <v>Bằng tốt nghiệp THPT</v>
          </cell>
          <cell r="BI297">
            <v>8089557339</v>
          </cell>
          <cell r="BJ297">
            <v>8089557339</v>
          </cell>
          <cell r="BK297">
            <v>0</v>
          </cell>
          <cell r="BL297">
            <v>0</v>
          </cell>
          <cell r="BM297">
            <v>0</v>
          </cell>
          <cell r="BN297">
            <v>0</v>
          </cell>
          <cell r="BO297" t="str">
            <v>2. Chưa tham gia BHXH</v>
          </cell>
          <cell r="BP297">
            <v>0</v>
          </cell>
          <cell r="BQ297">
            <v>0</v>
          </cell>
          <cell r="BR297">
            <v>42732</v>
          </cell>
          <cell r="BS297">
            <v>0</v>
          </cell>
          <cell r="BT297">
            <v>0.84</v>
          </cell>
          <cell r="BU297">
            <v>0.84</v>
          </cell>
          <cell r="BV297" t="str">
            <v>THIẾU</v>
          </cell>
          <cell r="BW297" t="str">
            <v>01BG</v>
          </cell>
          <cell r="BX297" t="str">
            <v xml:space="preserve">01Bản sao </v>
          </cell>
          <cell r="BY297" t="str">
            <v>01PTCC</v>
          </cell>
          <cell r="BZ297" t="str">
            <v>01PTCC</v>
          </cell>
          <cell r="CA297" t="str">
            <v>THIẾU</v>
          </cell>
          <cell r="CB297" t="str">
            <v>01PTCC+01PT Bằng tốt nghiệp THPT Xuân Vân</v>
          </cell>
          <cell r="CC297">
            <v>0</v>
          </cell>
          <cell r="CD297">
            <v>0</v>
          </cell>
          <cell r="CE297">
            <v>0</v>
          </cell>
          <cell r="CF297">
            <v>0</v>
          </cell>
          <cell r="CG297" t="str">
            <v>THIẾU</v>
          </cell>
          <cell r="CH297">
            <v>42732</v>
          </cell>
          <cell r="CI297">
            <v>4050000</v>
          </cell>
          <cell r="CJ297">
            <v>0</v>
          </cell>
          <cell r="CK297">
            <v>4483333</v>
          </cell>
          <cell r="CL297">
            <v>8533333</v>
          </cell>
          <cell r="CM297">
            <v>42822</v>
          </cell>
          <cell r="CN297">
            <v>4075000</v>
          </cell>
          <cell r="CO297">
            <v>0</v>
          </cell>
          <cell r="CP297">
            <v>4075000</v>
          </cell>
          <cell r="CQ297">
            <v>8150000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42732</v>
          </cell>
          <cell r="DR297">
            <v>0</v>
          </cell>
          <cell r="DS297">
            <v>0</v>
          </cell>
          <cell r="DT297" t="str">
            <v>Phòng Vật tư thiết bị</v>
          </cell>
          <cell r="DU297" t="str">
            <v>Nhân viên bơm bê tông</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42755</v>
          </cell>
          <cell r="EW297" t="str">
            <v>Không thuộc đối tượng tham gia</v>
          </cell>
          <cell r="EX297">
            <v>101010011271443</v>
          </cell>
          <cell r="EY297">
            <v>0</v>
          </cell>
        </row>
        <row r="298">
          <cell r="C298">
            <v>10152</v>
          </cell>
          <cell r="D298" t="str">
            <v>Nguyễn Trọng Hải</v>
          </cell>
          <cell r="E298" t="str">
            <v>C3-3</v>
          </cell>
          <cell r="F298" t="str">
            <v>Công ty CP Xây lắp Địa Tín</v>
          </cell>
          <cell r="G298" t="str">
            <v>G</v>
          </cell>
          <cell r="H298" t="str">
            <v>Khối sản xuất và xây lắp</v>
          </cell>
          <cell r="I298" t="str">
            <v>Phòng Quản lý vật tư thiết bị thi công</v>
          </cell>
          <cell r="J298" t="str">
            <v>Phòng Quản lý vật tư thiết bị thi công</v>
          </cell>
          <cell r="K298" t="str">
            <v>Phòng Quản lý vật tư thiết bị thi công</v>
          </cell>
          <cell r="L298" t="str">
            <v>Nhân viên bơm bê tông</v>
          </cell>
          <cell r="M298" t="str">
            <v>C3-3</v>
          </cell>
          <cell r="N298">
            <v>42416</v>
          </cell>
          <cell r="O298">
            <v>42826</v>
          </cell>
          <cell r="P298" t="str">
            <v>026/2017/HĐLĐ-ĐT</v>
          </cell>
          <cell r="Q298" t="str">
            <v>XĐTH</v>
          </cell>
          <cell r="R298" t="str">
            <v>2. Từ 12 đến dưới 24 tháng</v>
          </cell>
          <cell r="S298">
            <v>42826</v>
          </cell>
          <cell r="T298">
            <v>43190</v>
          </cell>
          <cell r="U298" t="str">
            <v>01</v>
          </cell>
          <cell r="V298">
            <v>-152</v>
          </cell>
          <cell r="W298" t="str">
            <v>CT</v>
          </cell>
          <cell r="X298">
            <v>0</v>
          </cell>
          <cell r="Y298">
            <v>0.58082191780821912</v>
          </cell>
          <cell r="Z298">
            <v>42826</v>
          </cell>
          <cell r="AA298">
            <v>4075000</v>
          </cell>
          <cell r="AB298">
            <v>0</v>
          </cell>
          <cell r="AC298">
            <v>0</v>
          </cell>
          <cell r="AD298">
            <v>0</v>
          </cell>
          <cell r="AE298">
            <v>4075000</v>
          </cell>
          <cell r="AF298">
            <v>8150000</v>
          </cell>
          <cell r="AG298" t="str">
            <v>Nam</v>
          </cell>
          <cell r="AH298">
            <v>24603</v>
          </cell>
          <cell r="AI298">
            <v>5</v>
          </cell>
          <cell r="AJ298" t="str">
            <v>0979718189</v>
          </cell>
          <cell r="AK298" t="str">
            <v>không có</v>
          </cell>
          <cell r="AL298" t="str">
            <v>0. Không sử dụng</v>
          </cell>
          <cell r="AM298" t="str">
            <v>0. Không sử dụng</v>
          </cell>
          <cell r="AN298" t="str">
            <v>113292670</v>
          </cell>
          <cell r="AO298">
            <v>38293</v>
          </cell>
          <cell r="AP298" t="str">
            <v>Hòa Bình</v>
          </cell>
          <cell r="AQ298" t="str">
            <v>Tổ 18, P.Hữu Nghị, TP.Hòa Bình, Hòa Bình</v>
          </cell>
          <cell r="AR298" t="str">
            <v>Tổ 18, P.Hữu Nghị, TP.Hòa Bình, Hòa Bình</v>
          </cell>
          <cell r="AS298" t="str">
            <v>Nguyễn Thị Quang</v>
          </cell>
          <cell r="AT298" t="str">
            <v>1972</v>
          </cell>
          <cell r="AU298">
            <v>0</v>
          </cell>
          <cell r="AV298" t="str">
            <v>Nguyễn Thị Diệu Linh</v>
          </cell>
          <cell r="AW298" t="str">
            <v>2008</v>
          </cell>
          <cell r="AX298">
            <v>0</v>
          </cell>
          <cell r="AY298">
            <v>0</v>
          </cell>
          <cell r="AZ298">
            <v>0</v>
          </cell>
          <cell r="BA298">
            <v>0</v>
          </cell>
          <cell r="BB298">
            <v>0</v>
          </cell>
          <cell r="BC298">
            <v>0</v>
          </cell>
          <cell r="BD298" t="str">
            <v>Bổ sung</v>
          </cell>
          <cell r="BE298" t="str">
            <v>Bổ sung</v>
          </cell>
          <cell r="BF298" t="str">
            <v>Bổ sung</v>
          </cell>
          <cell r="BG298">
            <v>0</v>
          </cell>
          <cell r="BH298">
            <v>0</v>
          </cell>
          <cell r="BI298" t="str">
            <v>8443679699</v>
          </cell>
          <cell r="BJ298">
            <v>8443679699</v>
          </cell>
          <cell r="BK298">
            <v>0</v>
          </cell>
          <cell r="BL298">
            <v>2499002855</v>
          </cell>
          <cell r="BM298">
            <v>0</v>
          </cell>
          <cell r="BN298">
            <v>0</v>
          </cell>
          <cell r="BO298" t="str">
            <v>1. Đang tham gia BHXH</v>
          </cell>
          <cell r="BP298" t="str">
            <v>Chưa cung cấp</v>
          </cell>
          <cell r="BQ298">
            <v>0</v>
          </cell>
          <cell r="BR298">
            <v>42416</v>
          </cell>
          <cell r="BS298">
            <v>0</v>
          </cell>
          <cell r="BT298">
            <v>1.7</v>
          </cell>
          <cell r="BU298">
            <v>1.7</v>
          </cell>
          <cell r="BV298" t="str">
            <v>THIẾU</v>
          </cell>
          <cell r="BW298" t="str">
            <v>01BG</v>
          </cell>
          <cell r="BX298" t="str">
            <v xml:space="preserve">01Bản sao </v>
          </cell>
          <cell r="BY298" t="str">
            <v>THIẾU</v>
          </cell>
          <cell r="BZ298" t="str">
            <v>THIẾU</v>
          </cell>
          <cell r="CA298" t="str">
            <v>01BG</v>
          </cell>
          <cell r="CB298">
            <v>0</v>
          </cell>
          <cell r="CC298">
            <v>0</v>
          </cell>
          <cell r="CD298">
            <v>0</v>
          </cell>
          <cell r="CE298">
            <v>0</v>
          </cell>
          <cell r="CF298">
            <v>0</v>
          </cell>
          <cell r="CG298" t="str">
            <v>THIẾU</v>
          </cell>
          <cell r="CH298">
            <v>42416</v>
          </cell>
          <cell r="CI298">
            <v>3800000</v>
          </cell>
          <cell r="CJ298">
            <v>0</v>
          </cell>
          <cell r="CK298">
            <v>4200000</v>
          </cell>
          <cell r="CL298">
            <v>8000000</v>
          </cell>
          <cell r="CM298">
            <v>42736</v>
          </cell>
          <cell r="CN298">
            <v>4050000</v>
          </cell>
          <cell r="CO298">
            <v>0</v>
          </cell>
          <cell r="CP298">
            <v>3950000</v>
          </cell>
          <cell r="CQ298">
            <v>8000000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42416</v>
          </cell>
          <cell r="DR298">
            <v>0</v>
          </cell>
          <cell r="DS298" t="str">
            <v>Ban Điều hành dự án Ecolife Capitol</v>
          </cell>
          <cell r="DT298" t="str">
            <v>Bộ phận Vật tư thiết bị</v>
          </cell>
          <cell r="DU298" t="str">
            <v>Nhân viên bơm bê tông</v>
          </cell>
          <cell r="DV298">
            <v>42826</v>
          </cell>
          <cell r="DW298" t="str">
            <v>Điều chuyển C3/C8</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42744</v>
          </cell>
          <cell r="EW298" t="str">
            <v>Không thuộc đối tượng tham gia</v>
          </cell>
          <cell r="EX298" t="str">
            <v>103002867570</v>
          </cell>
          <cell r="EY298">
            <v>0</v>
          </cell>
        </row>
        <row r="299">
          <cell r="C299">
            <v>10179</v>
          </cell>
          <cell r="D299" t="str">
            <v>Nguyễn Xuân Tùng</v>
          </cell>
          <cell r="E299" t="str">
            <v>C3-3</v>
          </cell>
          <cell r="F299" t="str">
            <v>Công ty CP Xây lắp Địa Tín</v>
          </cell>
          <cell r="G299">
            <v>0</v>
          </cell>
          <cell r="H299" t="str">
            <v>Khối sản xuất và xây lắp</v>
          </cell>
          <cell r="I299" t="str">
            <v>Phòng Quản lý vật tư thiết bị thi công</v>
          </cell>
          <cell r="J299" t="str">
            <v>Phòng Quản lý vật tư thiết bị thi công</v>
          </cell>
          <cell r="K299" t="str">
            <v>Phòng Quản lý vật tư thiết bị thi công</v>
          </cell>
          <cell r="L299" t="str">
            <v>Nhân viên bơm bê tông</v>
          </cell>
          <cell r="M299" t="str">
            <v>C3-3</v>
          </cell>
          <cell r="N299">
            <v>42920</v>
          </cell>
          <cell r="O299">
            <v>42920</v>
          </cell>
          <cell r="P299" t="str">
            <v>055/2017/HĐLĐ_DIA</v>
          </cell>
          <cell r="Q299" t="str">
            <v>XĐTH</v>
          </cell>
          <cell r="R299" t="str">
            <v>2. Từ 12 đến dưới 24 tháng</v>
          </cell>
          <cell r="S299">
            <v>42920</v>
          </cell>
          <cell r="T299">
            <v>43281</v>
          </cell>
          <cell r="U299" t="str">
            <v>01</v>
          </cell>
          <cell r="V299">
            <v>-243</v>
          </cell>
          <cell r="W299" t="str">
            <v>CT</v>
          </cell>
          <cell r="X299">
            <v>0</v>
          </cell>
          <cell r="Y299">
            <v>0.32328767123287672</v>
          </cell>
          <cell r="Z299">
            <v>42920</v>
          </cell>
          <cell r="AA299">
            <v>4075000</v>
          </cell>
          <cell r="AB299">
            <v>0</v>
          </cell>
          <cell r="AC299">
            <v>0</v>
          </cell>
          <cell r="AD299">
            <v>0</v>
          </cell>
          <cell r="AE299">
            <v>4075000</v>
          </cell>
          <cell r="AF299">
            <v>8150000</v>
          </cell>
          <cell r="AG299" t="str">
            <v>Nam</v>
          </cell>
          <cell r="AH299">
            <v>36480</v>
          </cell>
          <cell r="AI299">
            <v>11</v>
          </cell>
          <cell r="AJ299">
            <v>0</v>
          </cell>
          <cell r="AK299" t="str">
            <v>không có</v>
          </cell>
          <cell r="AL299" t="str">
            <v>0. Không sử dụng</v>
          </cell>
          <cell r="AM299" t="str">
            <v>0. Không sử dụng</v>
          </cell>
          <cell r="AN299" t="str">
            <v>132432217</v>
          </cell>
          <cell r="AO299">
            <v>42815</v>
          </cell>
          <cell r="AP299" t="str">
            <v>Phú Thọ</v>
          </cell>
          <cell r="AQ299" t="str">
            <v>Khu Quang Trung, Văn Khúc, Cẩm Khê, Phú Thọ</v>
          </cell>
          <cell r="AR299" t="str">
            <v>Khu Quang Trung, Văn Khúc, Cẩm Khê, Phú Thọ</v>
          </cell>
          <cell r="AS299">
            <v>0</v>
          </cell>
          <cell r="AT299">
            <v>0</v>
          </cell>
          <cell r="AU299">
            <v>0</v>
          </cell>
          <cell r="AV299">
            <v>0</v>
          </cell>
          <cell r="AW299">
            <v>0</v>
          </cell>
          <cell r="AX299">
            <v>0</v>
          </cell>
          <cell r="AY299">
            <v>0</v>
          </cell>
          <cell r="AZ299">
            <v>0</v>
          </cell>
          <cell r="BA299">
            <v>0</v>
          </cell>
          <cell r="BB299">
            <v>0</v>
          </cell>
          <cell r="BC299">
            <v>0</v>
          </cell>
          <cell r="BD299" t="str">
            <v>Bố Nguyễn Xuân Quyết 0973491932</v>
          </cell>
          <cell r="BE299" t="str">
            <v>Bổ sung</v>
          </cell>
          <cell r="BF299" t="str">
            <v>Bổ sung</v>
          </cell>
          <cell r="BG299" t="str">
            <v>Bổ sung</v>
          </cell>
          <cell r="BH299" t="str">
            <v>Bổ sung</v>
          </cell>
          <cell r="BI299" t="str">
            <v>1. Chưa có</v>
          </cell>
          <cell r="BJ299">
            <v>0</v>
          </cell>
          <cell r="BK299">
            <v>0</v>
          </cell>
          <cell r="BL299" t="str">
            <v>Chưa cung cấp</v>
          </cell>
          <cell r="BM299">
            <v>0</v>
          </cell>
          <cell r="BN299">
            <v>0</v>
          </cell>
          <cell r="BO299">
            <v>0</v>
          </cell>
          <cell r="BP299">
            <v>0</v>
          </cell>
          <cell r="BQ299">
            <v>0</v>
          </cell>
          <cell r="BR299">
            <v>42920</v>
          </cell>
          <cell r="BS299">
            <v>0</v>
          </cell>
          <cell r="BT299">
            <v>0.32</v>
          </cell>
          <cell r="BU299">
            <v>0.32</v>
          </cell>
          <cell r="BV299">
            <v>0</v>
          </cell>
          <cell r="BW299" t="str">
            <v>01BG</v>
          </cell>
          <cell r="BX299">
            <v>0</v>
          </cell>
          <cell r="BY299" t="str">
            <v>01PT</v>
          </cell>
          <cell r="BZ299">
            <v>0</v>
          </cell>
          <cell r="CA299" t="str">
            <v>01PTCC</v>
          </cell>
          <cell r="CB299">
            <v>0</v>
          </cell>
          <cell r="CC299">
            <v>0</v>
          </cell>
          <cell r="CD299">
            <v>0</v>
          </cell>
          <cell r="CE299">
            <v>0</v>
          </cell>
          <cell r="CF299">
            <v>0</v>
          </cell>
          <cell r="CG299">
            <v>0</v>
          </cell>
          <cell r="CH299">
            <v>42920</v>
          </cell>
          <cell r="CI299">
            <v>4075000</v>
          </cell>
          <cell r="CJ299">
            <v>0</v>
          </cell>
          <cell r="CK299">
            <v>4075000</v>
          </cell>
          <cell r="CL299">
            <v>8150000</v>
          </cell>
          <cell r="CM299">
            <v>0</v>
          </cell>
          <cell r="CN299">
            <v>0</v>
          </cell>
          <cell r="CO299">
            <v>0</v>
          </cell>
          <cell r="CP299">
            <v>0</v>
          </cell>
          <cell r="CQ299">
            <v>0</v>
          </cell>
          <cell r="CR299">
            <v>0</v>
          </cell>
          <cell r="CS299">
            <v>0</v>
          </cell>
          <cell r="CT299">
            <v>0</v>
          </cell>
          <cell r="CU299">
            <v>0</v>
          </cell>
          <cell r="CV299">
            <v>0</v>
          </cell>
          <cell r="CW299">
            <v>0</v>
          </cell>
          <cell r="CX299">
            <v>0</v>
          </cell>
          <cell r="CY299">
            <v>0</v>
          </cell>
          <cell r="CZ299">
            <v>0</v>
          </cell>
          <cell r="DA299">
            <v>0</v>
          </cell>
          <cell r="DB299">
            <v>0</v>
          </cell>
          <cell r="DC299">
            <v>0</v>
          </cell>
          <cell r="DD299">
            <v>0</v>
          </cell>
          <cell r="DE299">
            <v>0</v>
          </cell>
          <cell r="DF299">
            <v>0</v>
          </cell>
          <cell r="DG299">
            <v>0</v>
          </cell>
          <cell r="DH299">
            <v>0</v>
          </cell>
          <cell r="DI299">
            <v>0</v>
          </cell>
          <cell r="DJ299">
            <v>0</v>
          </cell>
          <cell r="DK299">
            <v>0</v>
          </cell>
          <cell r="DL299">
            <v>0</v>
          </cell>
          <cell r="DM299">
            <v>0</v>
          </cell>
          <cell r="DN299">
            <v>0</v>
          </cell>
          <cell r="DO299">
            <v>0</v>
          </cell>
          <cell r="DP299">
            <v>0</v>
          </cell>
          <cell r="DQ299">
            <v>42920</v>
          </cell>
          <cell r="DR299" t="str">
            <v>Phòng Quản lý vật tư thiết bị thi công</v>
          </cell>
          <cell r="DS299" t="str">
            <v>Phòng Quản lý vật tư thiết bị thi công</v>
          </cell>
          <cell r="DT299" t="str">
            <v>Phòng Quản lý vật tư thiết bị thi công</v>
          </cell>
          <cell r="DU299" t="str">
            <v>Nhân viên bơm bê tông</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0</v>
          </cell>
          <cell r="EJ299">
            <v>0</v>
          </cell>
          <cell r="EK299">
            <v>0</v>
          </cell>
          <cell r="EL299">
            <v>0</v>
          </cell>
          <cell r="EM299">
            <v>0</v>
          </cell>
          <cell r="EN299">
            <v>0</v>
          </cell>
          <cell r="EO299">
            <v>0</v>
          </cell>
          <cell r="EP299">
            <v>0</v>
          </cell>
          <cell r="EQ299">
            <v>0</v>
          </cell>
          <cell r="ER299">
            <v>0</v>
          </cell>
          <cell r="ES299">
            <v>0</v>
          </cell>
          <cell r="ET299">
            <v>0</v>
          </cell>
          <cell r="EU299">
            <v>0</v>
          </cell>
          <cell r="EV299">
            <v>0</v>
          </cell>
          <cell r="EW299" t="str">
            <v>Không thuộc đối tượng tham gia</v>
          </cell>
          <cell r="EX299">
            <v>102867259582</v>
          </cell>
          <cell r="EY299" t="str">
            <v>Phú Thọ</v>
          </cell>
        </row>
        <row r="300">
          <cell r="C300">
            <v>10180</v>
          </cell>
          <cell r="D300" t="str">
            <v>Chu Thiện Vị</v>
          </cell>
          <cell r="E300" t="str">
            <v>C3-3</v>
          </cell>
          <cell r="F300" t="str">
            <v>Công ty CP Xây lắp Địa Tín</v>
          </cell>
          <cell r="G300">
            <v>0</v>
          </cell>
          <cell r="H300" t="str">
            <v>Khối sản xuất và xây lắp</v>
          </cell>
          <cell r="I300" t="str">
            <v>Phòng Quản lý vật tư thiết bị thi công</v>
          </cell>
          <cell r="J300" t="str">
            <v>Phòng Quản lý vật tư thiết bị thi công</v>
          </cell>
          <cell r="K300" t="str">
            <v>Phòng Quản lý vật tư thiết bị thi công</v>
          </cell>
          <cell r="L300" t="str">
            <v>Nhân viên bơm bê tông</v>
          </cell>
          <cell r="M300" t="str">
            <v>C3-3</v>
          </cell>
          <cell r="N300">
            <v>42923</v>
          </cell>
          <cell r="O300">
            <v>42923</v>
          </cell>
          <cell r="P300" t="str">
            <v>056/2017/HĐLĐ-DIA</v>
          </cell>
          <cell r="Q300" t="str">
            <v>XĐTH</v>
          </cell>
          <cell r="R300" t="str">
            <v>2. Từ 12 đến dưới 24 tháng</v>
          </cell>
          <cell r="S300">
            <v>42923</v>
          </cell>
          <cell r="T300">
            <v>43281</v>
          </cell>
          <cell r="U300" t="str">
            <v>01</v>
          </cell>
          <cell r="V300">
            <v>-243</v>
          </cell>
          <cell r="W300" t="str">
            <v>CT</v>
          </cell>
          <cell r="X300">
            <v>0</v>
          </cell>
          <cell r="Y300">
            <v>0.31506849315068491</v>
          </cell>
          <cell r="Z300">
            <v>42979</v>
          </cell>
          <cell r="AA300">
            <v>4250000</v>
          </cell>
          <cell r="AB300">
            <v>0</v>
          </cell>
          <cell r="AC300">
            <v>0</v>
          </cell>
          <cell r="AD300">
            <v>0</v>
          </cell>
          <cell r="AE300">
            <v>4250000</v>
          </cell>
          <cell r="AF300">
            <v>8500000</v>
          </cell>
          <cell r="AG300" t="str">
            <v>Nam</v>
          </cell>
          <cell r="AH300">
            <v>30664</v>
          </cell>
          <cell r="AI300">
            <v>12</v>
          </cell>
          <cell r="AJ300" t="str">
            <v>01665504827</v>
          </cell>
          <cell r="AK300" t="str">
            <v>không có</v>
          </cell>
          <cell r="AL300" t="str">
            <v>0. Không sử dụng</v>
          </cell>
          <cell r="AM300" t="str">
            <v>0. Không sử dụng</v>
          </cell>
          <cell r="AN300" t="str">
            <v>131218956</v>
          </cell>
          <cell r="AO300">
            <v>37339</v>
          </cell>
          <cell r="AP300" t="str">
            <v>Phú Thọ</v>
          </cell>
          <cell r="AQ300" t="str">
            <v>Văn Khúc, Sông Thao, Phú Thọ</v>
          </cell>
          <cell r="AR300" t="str">
            <v>Bản Đồng Tâm, TT Tam Đường, H. Tam Đường, Lai Châu</v>
          </cell>
          <cell r="AS300" t="str">
            <v>Trương Thị Xim</v>
          </cell>
          <cell r="AT300">
            <v>1990</v>
          </cell>
          <cell r="AU300" t="str">
            <v>Tự do</v>
          </cell>
          <cell r="AV300" t="str">
            <v>Chu Quang Minh</v>
          </cell>
          <cell r="AW300">
            <v>2011</v>
          </cell>
          <cell r="AX300">
            <v>0</v>
          </cell>
          <cell r="AY300">
            <v>0</v>
          </cell>
          <cell r="AZ300">
            <v>0</v>
          </cell>
          <cell r="BA300">
            <v>0</v>
          </cell>
          <cell r="BB300">
            <v>0</v>
          </cell>
          <cell r="BC300">
            <v>0</v>
          </cell>
          <cell r="BD300">
            <v>0</v>
          </cell>
          <cell r="BE300" t="str">
            <v>Bổ sung</v>
          </cell>
          <cell r="BF300" t="str">
            <v>Bổ sung</v>
          </cell>
          <cell r="BG300" t="str">
            <v>Bổ sung</v>
          </cell>
          <cell r="BH300" t="str">
            <v>Bổ sung</v>
          </cell>
          <cell r="BI300">
            <v>6200077240</v>
          </cell>
          <cell r="BJ300">
            <v>6200077240</v>
          </cell>
          <cell r="BK300">
            <v>0</v>
          </cell>
          <cell r="BL300" t="str">
            <v>Chưa cung cấp</v>
          </cell>
          <cell r="BM300">
            <v>0</v>
          </cell>
          <cell r="BN300">
            <v>0</v>
          </cell>
          <cell r="BO300">
            <v>0</v>
          </cell>
          <cell r="BP300">
            <v>0</v>
          </cell>
          <cell r="BQ300">
            <v>0</v>
          </cell>
          <cell r="BR300">
            <v>42923</v>
          </cell>
          <cell r="BS300">
            <v>0</v>
          </cell>
          <cell r="BT300">
            <v>0.32</v>
          </cell>
          <cell r="BU300">
            <v>0.32</v>
          </cell>
          <cell r="BV300">
            <v>0</v>
          </cell>
          <cell r="BW300" t="str">
            <v>01BG</v>
          </cell>
          <cell r="BX300">
            <v>0</v>
          </cell>
          <cell r="BY300" t="str">
            <v>01PT</v>
          </cell>
          <cell r="BZ300" t="str">
            <v>01PTCC</v>
          </cell>
          <cell r="CA300" t="str">
            <v>01BG</v>
          </cell>
          <cell r="CB300">
            <v>0</v>
          </cell>
          <cell r="CC300">
            <v>0</v>
          </cell>
          <cell r="CD300">
            <v>0</v>
          </cell>
          <cell r="CE300">
            <v>0</v>
          </cell>
          <cell r="CF300">
            <v>0</v>
          </cell>
          <cell r="CG300">
            <v>0</v>
          </cell>
          <cell r="CH300">
            <v>42923</v>
          </cell>
          <cell r="CI300">
            <v>4075000</v>
          </cell>
          <cell r="CJ300">
            <v>0</v>
          </cell>
          <cell r="CK300">
            <v>4075000</v>
          </cell>
          <cell r="CL300">
            <v>8150000</v>
          </cell>
          <cell r="CM300">
            <v>0</v>
          </cell>
          <cell r="CN300">
            <v>0</v>
          </cell>
          <cell r="CO300">
            <v>0</v>
          </cell>
          <cell r="CP300">
            <v>0</v>
          </cell>
          <cell r="CQ300">
            <v>0</v>
          </cell>
          <cell r="CR300">
            <v>0</v>
          </cell>
          <cell r="CS300">
            <v>0</v>
          </cell>
          <cell r="CT300">
            <v>0</v>
          </cell>
          <cell r="CU300">
            <v>0</v>
          </cell>
          <cell r="CV300">
            <v>0</v>
          </cell>
          <cell r="CW300">
            <v>0</v>
          </cell>
          <cell r="CX300">
            <v>0</v>
          </cell>
          <cell r="CY300">
            <v>0</v>
          </cell>
          <cell r="CZ300">
            <v>0</v>
          </cell>
          <cell r="DA300">
            <v>0</v>
          </cell>
          <cell r="DB300">
            <v>0</v>
          </cell>
          <cell r="DC300">
            <v>0</v>
          </cell>
          <cell r="DD300">
            <v>0</v>
          </cell>
          <cell r="DE300">
            <v>0</v>
          </cell>
          <cell r="DF300">
            <v>0</v>
          </cell>
          <cell r="DG300">
            <v>0</v>
          </cell>
          <cell r="DH300">
            <v>0</v>
          </cell>
          <cell r="DI300">
            <v>0</v>
          </cell>
          <cell r="DJ300">
            <v>0</v>
          </cell>
          <cell r="DK300">
            <v>0</v>
          </cell>
          <cell r="DL300">
            <v>0</v>
          </cell>
          <cell r="DM300">
            <v>0</v>
          </cell>
          <cell r="DN300">
            <v>0</v>
          </cell>
          <cell r="DO300">
            <v>0</v>
          </cell>
          <cell r="DP300">
            <v>0</v>
          </cell>
          <cell r="DQ300">
            <v>42923</v>
          </cell>
          <cell r="DR300" t="str">
            <v>Phòng Quản lý vật tư thiết bị thi công</v>
          </cell>
          <cell r="DS300" t="str">
            <v>Phòng Quản lý vật tư thiết bị thi công</v>
          </cell>
          <cell r="DT300" t="str">
            <v>Phòng Quản lý vật tư thiết bị thi công</v>
          </cell>
          <cell r="DU300" t="str">
            <v>Nhân viên bơm bê tông</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Q300">
            <v>0</v>
          </cell>
          <cell r="ER300">
            <v>0</v>
          </cell>
          <cell r="ES300">
            <v>0</v>
          </cell>
          <cell r="ET300">
            <v>0</v>
          </cell>
          <cell r="EU300">
            <v>0</v>
          </cell>
          <cell r="EV300">
            <v>0</v>
          </cell>
          <cell r="EW300" t="str">
            <v>Không thuộc đối tượng tham gia</v>
          </cell>
          <cell r="EX300">
            <v>109867259655</v>
          </cell>
          <cell r="EY300" t="str">
            <v>Phú Thọ</v>
          </cell>
        </row>
        <row r="301">
          <cell r="C301">
            <v>10187</v>
          </cell>
          <cell r="D301" t="str">
            <v>Nguyễn Hữu Hải</v>
          </cell>
          <cell r="E301" t="str">
            <v>C3-3</v>
          </cell>
          <cell r="F301" t="str">
            <v>Công ty CP Xây lắp Địa Tín</v>
          </cell>
          <cell r="G301">
            <v>0</v>
          </cell>
          <cell r="H301" t="str">
            <v>Khối sản xuất và xây lắp</v>
          </cell>
          <cell r="I301" t="str">
            <v>Phòng Quản lý vật tư thiết bị thi công</v>
          </cell>
          <cell r="J301" t="str">
            <v>Phòng Quản lý vật tư thiết bị thi công</v>
          </cell>
          <cell r="K301" t="str">
            <v>Phòng Quản lý vật tư thiết bị thi công</v>
          </cell>
          <cell r="L301" t="str">
            <v>Nhân viên bơm bê tông</v>
          </cell>
          <cell r="M301" t="str">
            <v>C3-3</v>
          </cell>
          <cell r="N301">
            <v>42943</v>
          </cell>
          <cell r="O301">
            <v>42943</v>
          </cell>
          <cell r="P301" t="str">
            <v>064/2017/HĐLĐ-DIA</v>
          </cell>
          <cell r="Q301" t="str">
            <v>XĐTH</v>
          </cell>
          <cell r="R301" t="str">
            <v>2. Từ 12 đến dưới 24 tháng</v>
          </cell>
          <cell r="S301">
            <v>42943</v>
          </cell>
          <cell r="T301">
            <v>43312</v>
          </cell>
          <cell r="U301" t="str">
            <v>01</v>
          </cell>
          <cell r="V301">
            <v>-274</v>
          </cell>
          <cell r="W301" t="str">
            <v>CT</v>
          </cell>
          <cell r="X301">
            <v>0</v>
          </cell>
          <cell r="Y301">
            <v>0.26027397260273971</v>
          </cell>
          <cell r="Z301">
            <v>42943</v>
          </cell>
          <cell r="AA301">
            <v>4075000</v>
          </cell>
          <cell r="AB301">
            <v>0</v>
          </cell>
          <cell r="AC301">
            <v>0</v>
          </cell>
          <cell r="AD301">
            <v>0</v>
          </cell>
          <cell r="AE301">
            <v>4075000</v>
          </cell>
          <cell r="AF301">
            <v>8150000</v>
          </cell>
          <cell r="AG301" t="str">
            <v>Nam</v>
          </cell>
          <cell r="AH301">
            <v>29169</v>
          </cell>
          <cell r="AI301">
            <v>11</v>
          </cell>
          <cell r="AJ301" t="str">
            <v>0988210585</v>
          </cell>
          <cell r="AK301" t="str">
            <v>không có</v>
          </cell>
          <cell r="AL301" t="str">
            <v>0. Không sử dụng</v>
          </cell>
          <cell r="AM301" t="str">
            <v>0. Không sử dụng</v>
          </cell>
          <cell r="AN301" t="str">
            <v>182441013</v>
          </cell>
          <cell r="AO301">
            <v>36230</v>
          </cell>
          <cell r="AP301" t="str">
            <v>Nghệ An</v>
          </cell>
          <cell r="AQ301" t="str">
            <v>Hạnh Lâm, Thanh Chương, Nghệ An</v>
          </cell>
          <cell r="AR301" t="str">
            <v>Đội 7 XN Chè Hạnh Lâm, Thanh Đức, Thanh Chương, Nghệ An</v>
          </cell>
          <cell r="AS301" t="str">
            <v>Trần Thị Loan</v>
          </cell>
          <cell r="AT301">
            <v>1985</v>
          </cell>
          <cell r="AU301" t="str">
            <v>Nông nghiệp</v>
          </cell>
          <cell r="AV301" t="str">
            <v>Nguyễn Thị Thanh Huyền</v>
          </cell>
          <cell r="AW301">
            <v>2005</v>
          </cell>
          <cell r="AX301" t="str">
            <v>Nguyễn Hữu Huy</v>
          </cell>
          <cell r="AY301">
            <v>2010</v>
          </cell>
          <cell r="AZ301" t="str">
            <v>Nguyễn Thị Bảo Ngọc</v>
          </cell>
          <cell r="BA301">
            <v>2017</v>
          </cell>
          <cell r="BB301">
            <v>0</v>
          </cell>
          <cell r="BC301">
            <v>0</v>
          </cell>
          <cell r="BD301">
            <v>0</v>
          </cell>
          <cell r="BE301" t="str">
            <v>Bổ sung</v>
          </cell>
          <cell r="BF301" t="str">
            <v>Bổ sung</v>
          </cell>
          <cell r="BG301" t="str">
            <v>Bổ sung</v>
          </cell>
          <cell r="BH301">
            <v>0</v>
          </cell>
          <cell r="BI301">
            <v>8051785015</v>
          </cell>
          <cell r="BJ301">
            <v>8051785015</v>
          </cell>
          <cell r="BK301">
            <v>0</v>
          </cell>
          <cell r="BL301" t="str">
            <v>2403000203</v>
          </cell>
          <cell r="BM301">
            <v>0</v>
          </cell>
          <cell r="BN301">
            <v>0</v>
          </cell>
          <cell r="BO301">
            <v>0</v>
          </cell>
          <cell r="BP301">
            <v>0</v>
          </cell>
          <cell r="BQ301">
            <v>0</v>
          </cell>
          <cell r="BR301">
            <v>42943</v>
          </cell>
          <cell r="BS301">
            <v>0</v>
          </cell>
          <cell r="BT301">
            <v>0.26</v>
          </cell>
          <cell r="BU301">
            <v>0.26</v>
          </cell>
          <cell r="BV301">
            <v>0</v>
          </cell>
          <cell r="BW301" t="str">
            <v>01BG</v>
          </cell>
          <cell r="BX301" t="str">
            <v>01PTCC</v>
          </cell>
          <cell r="BY301" t="str">
            <v>01PTCC</v>
          </cell>
          <cell r="BZ301">
            <v>0</v>
          </cell>
          <cell r="CA301" t="str">
            <v>01PT</v>
          </cell>
          <cell r="CB301">
            <v>0</v>
          </cell>
          <cell r="CC301">
            <v>0</v>
          </cell>
          <cell r="CD301">
            <v>0</v>
          </cell>
          <cell r="CE301">
            <v>0</v>
          </cell>
          <cell r="CF301">
            <v>0</v>
          </cell>
          <cell r="CG301">
            <v>0</v>
          </cell>
          <cell r="CH301">
            <v>42943</v>
          </cell>
          <cell r="CI301">
            <v>4075000</v>
          </cell>
          <cell r="CJ301">
            <v>0</v>
          </cell>
          <cell r="CK301">
            <v>4075000</v>
          </cell>
          <cell r="CL301">
            <v>8150000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42943</v>
          </cell>
          <cell r="DR301" t="str">
            <v>Phòng Quản lý vật tư thiết bị thi công</v>
          </cell>
          <cell r="DS301" t="str">
            <v>Phòng Quản lý vật tư thiết bị thi công</v>
          </cell>
          <cell r="DT301" t="str">
            <v>Phòng Quản lý vật tư thiết bị thi công</v>
          </cell>
          <cell r="DU301" t="str">
            <v>Nhân viên bơm bê tông</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t="str">
            <v>Không thuộc đối tượng tham gia</v>
          </cell>
          <cell r="EX301">
            <v>101867284833</v>
          </cell>
          <cell r="EY301" t="str">
            <v>Nghệ An</v>
          </cell>
        </row>
        <row r="302">
          <cell r="C302">
            <v>10188</v>
          </cell>
          <cell r="D302" t="str">
            <v>Đặng Văn Tùng</v>
          </cell>
          <cell r="E302" t="str">
            <v>C3-3</v>
          </cell>
          <cell r="F302" t="str">
            <v>Công ty CP Xây lắp Địa Tín</v>
          </cell>
          <cell r="G302">
            <v>0</v>
          </cell>
          <cell r="H302" t="str">
            <v>Khối sản xuất và xây lắp</v>
          </cell>
          <cell r="I302" t="str">
            <v>Phòng Quản lý vật tư thiết bị thi công</v>
          </cell>
          <cell r="J302" t="str">
            <v>Phòng Quản lý vật tư thiết bị thi công</v>
          </cell>
          <cell r="K302" t="str">
            <v>Phòng Quản lý vật tư thiết bị thi công</v>
          </cell>
          <cell r="L302" t="str">
            <v>Nhân viên bơm bê tông</v>
          </cell>
          <cell r="M302" t="str">
            <v>C3-3</v>
          </cell>
          <cell r="N302">
            <v>42936</v>
          </cell>
          <cell r="O302">
            <v>42936</v>
          </cell>
          <cell r="P302" t="str">
            <v>065/2017/HĐLĐ-DIA</v>
          </cell>
          <cell r="Q302" t="str">
            <v>XĐTH</v>
          </cell>
          <cell r="R302" t="str">
            <v>2. Từ 12 đến dưới 24 tháng</v>
          </cell>
          <cell r="S302" t="str">
            <v>20/7/2017</v>
          </cell>
          <cell r="T302">
            <v>43312</v>
          </cell>
          <cell r="U302" t="str">
            <v>01</v>
          </cell>
          <cell r="V302">
            <v>-274</v>
          </cell>
          <cell r="W302" t="str">
            <v>CT</v>
          </cell>
          <cell r="X302">
            <v>0</v>
          </cell>
          <cell r="Y302">
            <v>0.27945205479452057</v>
          </cell>
          <cell r="Z302">
            <v>42936</v>
          </cell>
          <cell r="AA302">
            <v>4075000</v>
          </cell>
          <cell r="AB302">
            <v>0</v>
          </cell>
          <cell r="AC302">
            <v>0</v>
          </cell>
          <cell r="AD302">
            <v>0</v>
          </cell>
          <cell r="AE302">
            <v>4075000</v>
          </cell>
          <cell r="AF302">
            <v>8150000</v>
          </cell>
          <cell r="AG302" t="str">
            <v>Nam</v>
          </cell>
          <cell r="AH302">
            <v>30152</v>
          </cell>
          <cell r="AI302">
            <v>7</v>
          </cell>
          <cell r="AJ302" t="str">
            <v>01683574766</v>
          </cell>
          <cell r="AK302" t="str">
            <v>không có</v>
          </cell>
          <cell r="AL302" t="str">
            <v>0. Không sử dụng</v>
          </cell>
          <cell r="AM302" t="str">
            <v>0. Không sử dụng</v>
          </cell>
          <cell r="AN302" t="str">
            <v>131456455</v>
          </cell>
          <cell r="AO302">
            <v>38412</v>
          </cell>
          <cell r="AP302" t="str">
            <v>Phú Thọ</v>
          </cell>
          <cell r="AQ302" t="str">
            <v>Văn Khúc, Cẩm Khê, Phú Thọ</v>
          </cell>
          <cell r="AR302" t="str">
            <v>Văn Khúc, Cẩm Khê, Phú Thọ</v>
          </cell>
          <cell r="AS302" t="str">
            <v>Hà Thị Thùy</v>
          </cell>
          <cell r="AT302">
            <v>1987</v>
          </cell>
          <cell r="AU302" t="str">
            <v>Nông nghiệp</v>
          </cell>
          <cell r="AV302" t="str">
            <v>Đặng Văn Khánh</v>
          </cell>
          <cell r="AW302">
            <v>2006</v>
          </cell>
          <cell r="AX302">
            <v>0</v>
          </cell>
          <cell r="AY302">
            <v>0</v>
          </cell>
          <cell r="AZ302">
            <v>0</v>
          </cell>
          <cell r="BA302">
            <v>0</v>
          </cell>
          <cell r="BB302">
            <v>0</v>
          </cell>
          <cell r="BC302">
            <v>0</v>
          </cell>
          <cell r="BD302">
            <v>0</v>
          </cell>
          <cell r="BE302" t="str">
            <v>Bổ sung</v>
          </cell>
          <cell r="BF302" t="str">
            <v>Bổ sung</v>
          </cell>
          <cell r="BG302" t="str">
            <v>Bổ sung</v>
          </cell>
          <cell r="BH302">
            <v>0</v>
          </cell>
          <cell r="BI302">
            <v>8282046371</v>
          </cell>
          <cell r="BJ302">
            <v>8282046371</v>
          </cell>
          <cell r="BK302">
            <v>0</v>
          </cell>
          <cell r="BL302" t="str">
            <v>Chưa cung cấp</v>
          </cell>
          <cell r="BM302">
            <v>0</v>
          </cell>
          <cell r="BN302">
            <v>0</v>
          </cell>
          <cell r="BO302">
            <v>0</v>
          </cell>
          <cell r="BP302">
            <v>0</v>
          </cell>
          <cell r="BQ302">
            <v>0</v>
          </cell>
          <cell r="BR302">
            <v>42936</v>
          </cell>
          <cell r="BS302">
            <v>0</v>
          </cell>
          <cell r="BT302">
            <v>0.28000000000000003</v>
          </cell>
          <cell r="BU302">
            <v>0.28000000000000003</v>
          </cell>
          <cell r="BV302">
            <v>0</v>
          </cell>
          <cell r="BW302">
            <v>0</v>
          </cell>
          <cell r="BX302" t="str">
            <v>01PTCC</v>
          </cell>
          <cell r="BY302" t="str">
            <v>01PT</v>
          </cell>
          <cell r="BZ302" t="str">
            <v>01PTCC</v>
          </cell>
          <cell r="CA302">
            <v>0</v>
          </cell>
          <cell r="CB302">
            <v>0</v>
          </cell>
          <cell r="CC302">
            <v>0</v>
          </cell>
          <cell r="CD302">
            <v>0</v>
          </cell>
          <cell r="CE302">
            <v>0</v>
          </cell>
          <cell r="CF302">
            <v>0</v>
          </cell>
          <cell r="CG302">
            <v>0</v>
          </cell>
          <cell r="CH302">
            <v>42936</v>
          </cell>
          <cell r="CI302">
            <v>4075000</v>
          </cell>
          <cell r="CJ302">
            <v>0</v>
          </cell>
          <cell r="CK302">
            <v>4075000</v>
          </cell>
          <cell r="CL302">
            <v>8150000</v>
          </cell>
          <cell r="CM302">
            <v>0</v>
          </cell>
          <cell r="CN302">
            <v>0</v>
          </cell>
          <cell r="CO302">
            <v>0</v>
          </cell>
          <cell r="CP302">
            <v>0</v>
          </cell>
          <cell r="CQ302">
            <v>0</v>
          </cell>
          <cell r="CR302">
            <v>0</v>
          </cell>
          <cell r="CS302">
            <v>0</v>
          </cell>
          <cell r="CT302">
            <v>0</v>
          </cell>
          <cell r="CU302">
            <v>0</v>
          </cell>
          <cell r="CV302">
            <v>0</v>
          </cell>
          <cell r="CW302">
            <v>0</v>
          </cell>
          <cell r="CX302">
            <v>0</v>
          </cell>
          <cell r="CY302">
            <v>0</v>
          </cell>
          <cell r="CZ302">
            <v>0</v>
          </cell>
          <cell r="DA302">
            <v>0</v>
          </cell>
          <cell r="DB302">
            <v>0</v>
          </cell>
          <cell r="DC302">
            <v>0</v>
          </cell>
          <cell r="DD302">
            <v>0</v>
          </cell>
          <cell r="DE302">
            <v>0</v>
          </cell>
          <cell r="DF302">
            <v>0</v>
          </cell>
          <cell r="DG302">
            <v>0</v>
          </cell>
          <cell r="DH302">
            <v>0</v>
          </cell>
          <cell r="DI302">
            <v>0</v>
          </cell>
          <cell r="DJ302">
            <v>0</v>
          </cell>
          <cell r="DK302">
            <v>0</v>
          </cell>
          <cell r="DL302">
            <v>0</v>
          </cell>
          <cell r="DM302">
            <v>0</v>
          </cell>
          <cell r="DN302">
            <v>0</v>
          </cell>
          <cell r="DO302">
            <v>0</v>
          </cell>
          <cell r="DP302">
            <v>0</v>
          </cell>
          <cell r="DQ302">
            <v>42936</v>
          </cell>
          <cell r="DR302" t="str">
            <v>Phòng Quản lý vật tư thiết bị thi công</v>
          </cell>
          <cell r="DS302" t="str">
            <v>Phòng Quản lý vật tư thiết bị thi công</v>
          </cell>
          <cell r="DT302" t="str">
            <v>Phòng Quản lý vật tư thiết bị thi công</v>
          </cell>
          <cell r="DU302" t="str">
            <v>Nhân viên bơm bê tông</v>
          </cell>
          <cell r="DV302">
            <v>0</v>
          </cell>
          <cell r="DW302">
            <v>0</v>
          </cell>
          <cell r="DX302">
            <v>0</v>
          </cell>
          <cell r="DY302">
            <v>0</v>
          </cell>
          <cell r="DZ302">
            <v>0</v>
          </cell>
          <cell r="EA302">
            <v>0</v>
          </cell>
          <cell r="EB302">
            <v>0</v>
          </cell>
          <cell r="EC302">
            <v>0</v>
          </cell>
          <cell r="ED302">
            <v>0</v>
          </cell>
          <cell r="EE302">
            <v>0</v>
          </cell>
          <cell r="EF302">
            <v>0</v>
          </cell>
          <cell r="EG302">
            <v>0</v>
          </cell>
          <cell r="EH302">
            <v>0</v>
          </cell>
          <cell r="EI302">
            <v>0</v>
          </cell>
          <cell r="EJ302">
            <v>0</v>
          </cell>
          <cell r="EK302">
            <v>0</v>
          </cell>
          <cell r="EL302">
            <v>0</v>
          </cell>
          <cell r="EM302">
            <v>0</v>
          </cell>
          <cell r="EN302">
            <v>0</v>
          </cell>
          <cell r="EO302">
            <v>0</v>
          </cell>
          <cell r="EP302">
            <v>0</v>
          </cell>
          <cell r="EQ302">
            <v>0</v>
          </cell>
          <cell r="ER302">
            <v>0</v>
          </cell>
          <cell r="ES302">
            <v>0</v>
          </cell>
          <cell r="ET302">
            <v>0</v>
          </cell>
          <cell r="EU302">
            <v>0</v>
          </cell>
          <cell r="EV302">
            <v>0</v>
          </cell>
          <cell r="EW302" t="str">
            <v>Không thuộc đối tượng tham gia</v>
          </cell>
          <cell r="EX302">
            <v>103867259705</v>
          </cell>
          <cell r="EY302" t="str">
            <v>Phú Thọ</v>
          </cell>
        </row>
        <row r="303">
          <cell r="C303">
            <v>10162</v>
          </cell>
          <cell r="D303" t="str">
            <v>Phạm Văn Quân</v>
          </cell>
          <cell r="E303" t="str">
            <v>C3-3</v>
          </cell>
          <cell r="F303" t="str">
            <v>Công ty CP Xây lắp Địa Tín</v>
          </cell>
          <cell r="G303">
            <v>0</v>
          </cell>
          <cell r="H303" t="str">
            <v>Khối sản xuất và xây lắp</v>
          </cell>
          <cell r="I303" t="str">
            <v>Phòng Quản lý vật tư thiết bị thi công</v>
          </cell>
          <cell r="J303" t="str">
            <v>Phòng Quản lý vật tư thiết bị thi công</v>
          </cell>
          <cell r="K303" t="str">
            <v>Phòng Quản lý vật tư thiết bị thi công</v>
          </cell>
          <cell r="L303" t="str">
            <v>Nhân viên lái vận thăng</v>
          </cell>
          <cell r="M303" t="str">
            <v>C3-3</v>
          </cell>
          <cell r="N303">
            <v>42917</v>
          </cell>
          <cell r="O303">
            <v>42917</v>
          </cell>
          <cell r="P303" t="str">
            <v>037/2017/HĐMV-DIA</v>
          </cell>
          <cell r="Q303" t="str">
            <v>HĐMV</v>
          </cell>
          <cell r="R303" t="str">
            <v>6. 3 tháng</v>
          </cell>
          <cell r="S303">
            <v>43007</v>
          </cell>
          <cell r="T303">
            <v>43097</v>
          </cell>
          <cell r="U303" t="str">
            <v>02</v>
          </cell>
          <cell r="V303">
            <v>-59</v>
          </cell>
          <cell r="W303" t="str">
            <v>MV</v>
          </cell>
          <cell r="X303">
            <v>0</v>
          </cell>
          <cell r="Y303">
            <v>0.33150684931506852</v>
          </cell>
          <cell r="Z303">
            <v>42917</v>
          </cell>
          <cell r="AA303">
            <v>5000000</v>
          </cell>
          <cell r="AB303">
            <v>0</v>
          </cell>
          <cell r="AC303">
            <v>0</v>
          </cell>
          <cell r="AD303">
            <v>0</v>
          </cell>
          <cell r="AE303">
            <v>3000000</v>
          </cell>
          <cell r="AF303">
            <v>8000000</v>
          </cell>
          <cell r="AG303" t="str">
            <v>Nam</v>
          </cell>
          <cell r="AH303">
            <v>35209</v>
          </cell>
          <cell r="AI303">
            <v>5</v>
          </cell>
          <cell r="AJ303" t="str">
            <v>0962921241</v>
          </cell>
          <cell r="AK303" t="str">
            <v>không có</v>
          </cell>
          <cell r="AL303" t="str">
            <v>0. Không sử dụng</v>
          </cell>
          <cell r="AM303" t="str">
            <v>0. Không sử dụng</v>
          </cell>
          <cell r="AN303" t="str">
            <v>017536001</v>
          </cell>
          <cell r="AO303">
            <v>41682</v>
          </cell>
          <cell r="AP303" t="str">
            <v>Hà Nội</v>
          </cell>
          <cell r="AQ303" t="str">
            <v>Trung Hòa, Chương Mỹ, Hà Nội</v>
          </cell>
          <cell r="AR303" t="str">
            <v>Trung Hòa, Chương Mỹ, Hà Nội</v>
          </cell>
          <cell r="AS303" t="str">
            <v>Hoàng Thị Linh</v>
          </cell>
          <cell r="AT303">
            <v>1999</v>
          </cell>
          <cell r="AU303" t="str">
            <v>Tự do</v>
          </cell>
          <cell r="AV303">
            <v>0</v>
          </cell>
          <cell r="AW303">
            <v>0</v>
          </cell>
          <cell r="AX303">
            <v>0</v>
          </cell>
          <cell r="AY303">
            <v>0</v>
          </cell>
          <cell r="AZ303">
            <v>0</v>
          </cell>
          <cell r="BA303">
            <v>0</v>
          </cell>
          <cell r="BB303">
            <v>0</v>
          </cell>
          <cell r="BC303">
            <v>0</v>
          </cell>
          <cell r="BD303">
            <v>0</v>
          </cell>
          <cell r="BE303" t="str">
            <v>TC nghề kỹ thuật và nghiệp vụ xây dựng Hà Nội</v>
          </cell>
          <cell r="BF303">
            <v>0</v>
          </cell>
          <cell r="BG303" t="str">
            <v>Chứng chỉ sơ cấp nghề Vận hành máy vận thăng</v>
          </cell>
          <cell r="BH303" t="str">
            <v>Chứng chỉ ATLĐ vận hành máy xây dựng</v>
          </cell>
          <cell r="BI303" t="str">
            <v>1. Chưa có</v>
          </cell>
          <cell r="BJ303">
            <v>0</v>
          </cell>
          <cell r="BK303">
            <v>0</v>
          </cell>
          <cell r="BL303">
            <v>0</v>
          </cell>
          <cell r="BM303">
            <v>0</v>
          </cell>
          <cell r="BN303">
            <v>0</v>
          </cell>
          <cell r="BO303">
            <v>0</v>
          </cell>
          <cell r="BP303">
            <v>0</v>
          </cell>
          <cell r="BQ303">
            <v>0</v>
          </cell>
          <cell r="BR303">
            <v>42917</v>
          </cell>
          <cell r="BS303">
            <v>0</v>
          </cell>
          <cell r="BT303">
            <v>0.33</v>
          </cell>
          <cell r="BU303">
            <v>0.33</v>
          </cell>
          <cell r="BV303">
            <v>0</v>
          </cell>
          <cell r="BW303" t="str">
            <v>01BG</v>
          </cell>
          <cell r="BX303" t="str">
            <v>01PTCC</v>
          </cell>
          <cell r="BY303" t="str">
            <v>01PTCC</v>
          </cell>
          <cell r="BZ303" t="str">
            <v>01PTCC</v>
          </cell>
          <cell r="CA303" t="str">
            <v>01BG</v>
          </cell>
          <cell r="CB303">
            <v>0</v>
          </cell>
          <cell r="CC303">
            <v>0</v>
          </cell>
          <cell r="CD303" t="str">
            <v>TC sơ cấp nghề Vận hành máy vận thăng</v>
          </cell>
          <cell r="CE303" t="str">
            <v>Chứng chỉ ATLĐ vận hành máy xây dựng</v>
          </cell>
          <cell r="CF303">
            <v>0</v>
          </cell>
          <cell r="CG303">
            <v>0</v>
          </cell>
          <cell r="CH303">
            <v>42917</v>
          </cell>
          <cell r="CI303">
            <v>5000000</v>
          </cell>
          <cell r="CJ303">
            <v>0</v>
          </cell>
          <cell r="CK303">
            <v>3000000</v>
          </cell>
          <cell r="CL303">
            <v>8000000</v>
          </cell>
          <cell r="CM303">
            <v>0</v>
          </cell>
          <cell r="CN303">
            <v>0</v>
          </cell>
          <cell r="CO303">
            <v>0</v>
          </cell>
          <cell r="CP303">
            <v>0</v>
          </cell>
          <cell r="CQ303">
            <v>0</v>
          </cell>
          <cell r="CR303">
            <v>0</v>
          </cell>
          <cell r="CS303">
            <v>0</v>
          </cell>
          <cell r="CT303">
            <v>0</v>
          </cell>
          <cell r="CU303">
            <v>0</v>
          </cell>
          <cell r="CV303">
            <v>0</v>
          </cell>
          <cell r="CW303">
            <v>0</v>
          </cell>
          <cell r="CX303">
            <v>0</v>
          </cell>
          <cell r="CY303">
            <v>0</v>
          </cell>
          <cell r="CZ303">
            <v>0</v>
          </cell>
          <cell r="DA303">
            <v>0</v>
          </cell>
          <cell r="DB303">
            <v>0</v>
          </cell>
          <cell r="DC303">
            <v>0</v>
          </cell>
          <cell r="DD303">
            <v>0</v>
          </cell>
          <cell r="DE303">
            <v>0</v>
          </cell>
          <cell r="DF303">
            <v>0</v>
          </cell>
          <cell r="DG303">
            <v>0</v>
          </cell>
          <cell r="DH303">
            <v>0</v>
          </cell>
          <cell r="DI303">
            <v>0</v>
          </cell>
          <cell r="DJ303">
            <v>0</v>
          </cell>
          <cell r="DK303">
            <v>0</v>
          </cell>
          <cell r="DL303">
            <v>0</v>
          </cell>
          <cell r="DM303">
            <v>0</v>
          </cell>
          <cell r="DN303">
            <v>0</v>
          </cell>
          <cell r="DO303">
            <v>0</v>
          </cell>
          <cell r="DP303">
            <v>0</v>
          </cell>
          <cell r="DQ303">
            <v>42917</v>
          </cell>
          <cell r="DR303" t="str">
            <v>Khối sản xuất và xây lắp</v>
          </cell>
          <cell r="DS303" t="str">
            <v>Phòng Quản lý vật tư thiết bị thi công</v>
          </cell>
          <cell r="DT303" t="str">
            <v>Phòng Quản lý vật tư thiết bị thi công</v>
          </cell>
          <cell r="DU303" t="str">
            <v>Nhân viên lái cẩu tháp</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t="str">
            <v>Không thuộc đối tượng tham gia</v>
          </cell>
          <cell r="EX303">
            <v>102867219392</v>
          </cell>
          <cell r="EY303" t="str">
            <v>Hà Nội</v>
          </cell>
        </row>
        <row r="304">
          <cell r="C304">
            <v>10163</v>
          </cell>
          <cell r="D304" t="str">
            <v>Lưu Hữu Viện</v>
          </cell>
          <cell r="E304" t="str">
            <v>C3-3</v>
          </cell>
          <cell r="F304" t="str">
            <v>Công ty CP Xây lắp Địa Tín</v>
          </cell>
          <cell r="G304">
            <v>0</v>
          </cell>
          <cell r="H304" t="str">
            <v>Khối sản xuất và xây lắp</v>
          </cell>
          <cell r="I304" t="str">
            <v>Phòng Quản lý vật tư thiết bị thi công</v>
          </cell>
          <cell r="J304" t="str">
            <v>Phòng Quản lý vật tư thiết bị thi công</v>
          </cell>
          <cell r="K304" t="str">
            <v>Phòng Quản lý vật tư thiết bị thi công</v>
          </cell>
          <cell r="L304" t="str">
            <v>Nhân viên lái vận thăng</v>
          </cell>
          <cell r="M304" t="str">
            <v>C3-3</v>
          </cell>
          <cell r="N304">
            <v>42917</v>
          </cell>
          <cell r="O304">
            <v>42917</v>
          </cell>
          <cell r="P304" t="str">
            <v>038/2017/HĐMV-DIA</v>
          </cell>
          <cell r="Q304" t="str">
            <v>HĐMV</v>
          </cell>
          <cell r="R304" t="str">
            <v>6. 3 tháng</v>
          </cell>
          <cell r="S304">
            <v>43007</v>
          </cell>
          <cell r="T304">
            <v>43097</v>
          </cell>
          <cell r="U304" t="str">
            <v>02</v>
          </cell>
          <cell r="V304">
            <v>-59</v>
          </cell>
          <cell r="W304" t="str">
            <v>MV</v>
          </cell>
          <cell r="X304">
            <v>0</v>
          </cell>
          <cell r="Y304">
            <v>0.33150684931506852</v>
          </cell>
          <cell r="Z304">
            <v>42917</v>
          </cell>
          <cell r="AA304">
            <v>5000000</v>
          </cell>
          <cell r="AB304">
            <v>0</v>
          </cell>
          <cell r="AC304">
            <v>0</v>
          </cell>
          <cell r="AD304">
            <v>0</v>
          </cell>
          <cell r="AE304">
            <v>3000000</v>
          </cell>
          <cell r="AF304">
            <v>8000000</v>
          </cell>
          <cell r="AG304" t="str">
            <v>Nam</v>
          </cell>
          <cell r="AH304">
            <v>28787</v>
          </cell>
          <cell r="AI304">
            <v>10</v>
          </cell>
          <cell r="AJ304" t="str">
            <v>01627726875</v>
          </cell>
          <cell r="AK304" t="str">
            <v>không có</v>
          </cell>
          <cell r="AL304" t="str">
            <v>0. Không sử dụng</v>
          </cell>
          <cell r="AM304" t="str">
            <v>0. Không sử dụng</v>
          </cell>
          <cell r="AN304" t="str">
            <v>141968611</v>
          </cell>
          <cell r="AO304">
            <v>42076</v>
          </cell>
          <cell r="AP304" t="str">
            <v>Hải Dương</v>
          </cell>
          <cell r="AQ304" t="str">
            <v>Quang Trung, Kinh Môn, Hải Dương</v>
          </cell>
          <cell r="AR304" t="str">
            <v>Phúc Thành, Kinh Môn, Hải Dương</v>
          </cell>
          <cell r="AS304" t="str">
            <v>Phạm Thị Anh</v>
          </cell>
          <cell r="AT304">
            <v>1982</v>
          </cell>
          <cell r="AU304" t="str">
            <v>Nông nghiệp</v>
          </cell>
          <cell r="AV304" t="str">
            <v>Lưu Thế Vinh</v>
          </cell>
          <cell r="AW304">
            <v>2007</v>
          </cell>
          <cell r="AX304" t="str">
            <v>Lưu Khánh Linh</v>
          </cell>
          <cell r="AY304">
            <v>2013</v>
          </cell>
          <cell r="AZ304">
            <v>0</v>
          </cell>
          <cell r="BA304">
            <v>0</v>
          </cell>
          <cell r="BB304">
            <v>0</v>
          </cell>
          <cell r="BC304">
            <v>0</v>
          </cell>
          <cell r="BD304">
            <v>0</v>
          </cell>
          <cell r="BE304" t="str">
            <v>TC nghề kỹ thuật và nghiệp vụ xây dựng Hà Nội</v>
          </cell>
          <cell r="BF304">
            <v>0</v>
          </cell>
          <cell r="BG304" t="str">
            <v>Chứng chỉ sơ cấp nghề Vận hành vận thăng lồng</v>
          </cell>
          <cell r="BH304" t="str">
            <v>Chứng chỉ ATLĐ An toàn thiết bị nâng</v>
          </cell>
          <cell r="BI304">
            <v>0</v>
          </cell>
          <cell r="BJ304" t="str">
            <v>8453472950 - Nguyễn Ngọc Thủy</v>
          </cell>
          <cell r="BK304">
            <v>0</v>
          </cell>
          <cell r="BL304">
            <v>0</v>
          </cell>
          <cell r="BM304">
            <v>0</v>
          </cell>
          <cell r="BN304">
            <v>0</v>
          </cell>
          <cell r="BO304">
            <v>0</v>
          </cell>
          <cell r="BP304">
            <v>0</v>
          </cell>
          <cell r="BQ304">
            <v>0</v>
          </cell>
          <cell r="BR304">
            <v>42917</v>
          </cell>
          <cell r="BS304">
            <v>0</v>
          </cell>
          <cell r="BT304">
            <v>0.33</v>
          </cell>
          <cell r="BU304">
            <v>0.33</v>
          </cell>
          <cell r="BV304">
            <v>0</v>
          </cell>
          <cell r="BW304" t="str">
            <v>01BG</v>
          </cell>
          <cell r="BX304">
            <v>0</v>
          </cell>
          <cell r="BY304" t="str">
            <v>01PTCC</v>
          </cell>
          <cell r="BZ304" t="str">
            <v>01PTCC</v>
          </cell>
          <cell r="CA304" t="str">
            <v>01BG</v>
          </cell>
          <cell r="CB304">
            <v>0</v>
          </cell>
          <cell r="CC304">
            <v>0</v>
          </cell>
          <cell r="CD304" t="str">
            <v>TC sơ cấp nghề Vận hành vận thăng lồng</v>
          </cell>
          <cell r="CE304" t="str">
            <v>Chứng chỉ ATLĐ An toàn thiết bị nâng</v>
          </cell>
          <cell r="CF304">
            <v>0</v>
          </cell>
          <cell r="CG304">
            <v>0</v>
          </cell>
          <cell r="CH304">
            <v>42917</v>
          </cell>
          <cell r="CI304">
            <v>5000000</v>
          </cell>
          <cell r="CJ304">
            <v>0</v>
          </cell>
          <cell r="CK304">
            <v>3000000</v>
          </cell>
          <cell r="CL304">
            <v>8000000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42917</v>
          </cell>
          <cell r="DR304" t="str">
            <v>Khối sản xuất và xây lắp</v>
          </cell>
          <cell r="DS304" t="str">
            <v>Phòng Quản lý vật tư thiết bị thi công</v>
          </cell>
          <cell r="DT304" t="str">
            <v>Phòng Quản lý vật tư thiết bị thi công</v>
          </cell>
          <cell r="DU304" t="str">
            <v>Nhân viên lái cẩu tháp</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t="str">
            <v>Không thuộc đối tượng tham gia</v>
          </cell>
          <cell r="EX304" t="str">
            <v>chưa cung cấp</v>
          </cell>
          <cell r="EY304" t="str">
            <v>Hải Dương</v>
          </cell>
        </row>
        <row r="305">
          <cell r="C305">
            <v>10164</v>
          </cell>
          <cell r="D305" t="str">
            <v>Lê Thanh Minh</v>
          </cell>
          <cell r="E305" t="str">
            <v>C3-3</v>
          </cell>
          <cell r="F305" t="str">
            <v>Công ty CP Xây lắp Địa Tín</v>
          </cell>
          <cell r="G305">
            <v>0</v>
          </cell>
          <cell r="H305" t="str">
            <v>Khối sản xuất và xây lắp</v>
          </cell>
          <cell r="I305" t="str">
            <v>Phòng Quản lý vật tư thiết bị thi công</v>
          </cell>
          <cell r="J305" t="str">
            <v>Phòng Quản lý vật tư thiết bị thi công</v>
          </cell>
          <cell r="K305" t="str">
            <v>Phòng Quản lý vật tư thiết bị thi công</v>
          </cell>
          <cell r="L305" t="str">
            <v>Nhân viên lái vận thăng</v>
          </cell>
          <cell r="M305" t="str">
            <v>C3-3</v>
          </cell>
          <cell r="N305">
            <v>42917</v>
          </cell>
          <cell r="O305">
            <v>42917</v>
          </cell>
          <cell r="P305" t="str">
            <v>039/2017/HĐMV-DIA</v>
          </cell>
          <cell r="Q305" t="str">
            <v>HĐMV</v>
          </cell>
          <cell r="R305" t="str">
            <v>6. 3 tháng</v>
          </cell>
          <cell r="S305">
            <v>43007</v>
          </cell>
          <cell r="T305">
            <v>43097</v>
          </cell>
          <cell r="U305" t="str">
            <v>02</v>
          </cell>
          <cell r="V305">
            <v>-59</v>
          </cell>
          <cell r="W305" t="str">
            <v>MV</v>
          </cell>
          <cell r="X305">
            <v>0</v>
          </cell>
          <cell r="Y305">
            <v>0.33150684931506852</v>
          </cell>
          <cell r="Z305">
            <v>42917</v>
          </cell>
          <cell r="AA305">
            <v>5000000</v>
          </cell>
          <cell r="AB305">
            <v>0</v>
          </cell>
          <cell r="AC305">
            <v>0</v>
          </cell>
          <cell r="AD305">
            <v>0</v>
          </cell>
          <cell r="AE305">
            <v>3000000</v>
          </cell>
          <cell r="AF305">
            <v>8000000</v>
          </cell>
          <cell r="AG305" t="str">
            <v>Nam</v>
          </cell>
          <cell r="AH305">
            <v>30143</v>
          </cell>
          <cell r="AI305">
            <v>7</v>
          </cell>
          <cell r="AJ305" t="str">
            <v>0985684553</v>
          </cell>
          <cell r="AK305" t="str">
            <v>không có</v>
          </cell>
          <cell r="AL305" t="str">
            <v>0. Không sử dụng</v>
          </cell>
          <cell r="AM305" t="str">
            <v>0. Không sử dụng</v>
          </cell>
          <cell r="AN305" t="str">
            <v>001082016635</v>
          </cell>
          <cell r="AO305">
            <v>42558</v>
          </cell>
          <cell r="AP305" t="str">
            <v>Hà Nội</v>
          </cell>
          <cell r="AQ305" t="str">
            <v>Trường Xuân, Xuân Dương, Thanh Oai, Hà Nội</v>
          </cell>
          <cell r="AR305" t="str">
            <v>Đội 1, Trường Xuân, Xuân Dương, Thanh Oai, Hà Nội</v>
          </cell>
          <cell r="AS305" t="str">
            <v>Vũ Thị kim Thoa</v>
          </cell>
          <cell r="AT305">
            <v>1988</v>
          </cell>
          <cell r="AU305" t="str">
            <v>Giáo viên</v>
          </cell>
          <cell r="AV305" t="str">
            <v>Lê Thị Thanh Thủy</v>
          </cell>
          <cell r="AW305">
            <v>2008</v>
          </cell>
          <cell r="AX305" t="str">
            <v>Lê Ngọc Khánh</v>
          </cell>
          <cell r="AY305">
            <v>2015</v>
          </cell>
          <cell r="AZ305" t="str">
            <v>Lê Đức Anh</v>
          </cell>
          <cell r="BA305">
            <v>2017</v>
          </cell>
          <cell r="BB305">
            <v>0</v>
          </cell>
          <cell r="BC305">
            <v>0</v>
          </cell>
          <cell r="BD305">
            <v>0</v>
          </cell>
          <cell r="BE305">
            <v>0</v>
          </cell>
          <cell r="BF305">
            <v>0</v>
          </cell>
          <cell r="BG305">
            <v>0</v>
          </cell>
          <cell r="BH305" t="str">
            <v>Chứng chỉ ATLĐ An toàn thiết bị nâng</v>
          </cell>
          <cell r="BI305">
            <v>8477049039</v>
          </cell>
          <cell r="BJ305">
            <v>8477049039</v>
          </cell>
          <cell r="BK305">
            <v>0</v>
          </cell>
          <cell r="BL305">
            <v>0</v>
          </cell>
          <cell r="BM305">
            <v>0</v>
          </cell>
          <cell r="BN305">
            <v>0</v>
          </cell>
          <cell r="BO305">
            <v>0</v>
          </cell>
          <cell r="BP305">
            <v>0</v>
          </cell>
          <cell r="BQ305">
            <v>0</v>
          </cell>
          <cell r="BR305">
            <v>42917</v>
          </cell>
          <cell r="BS305">
            <v>0</v>
          </cell>
          <cell r="BT305">
            <v>0.33</v>
          </cell>
          <cell r="BU305">
            <v>0.33</v>
          </cell>
          <cell r="BV305">
            <v>0</v>
          </cell>
          <cell r="BW305" t="str">
            <v>01BG</v>
          </cell>
          <cell r="BX305" t="str">
            <v>01PTCC</v>
          </cell>
          <cell r="BY305" t="str">
            <v>01PTCC</v>
          </cell>
          <cell r="BZ305" t="str">
            <v>01PTCC</v>
          </cell>
          <cell r="CA305">
            <v>0</v>
          </cell>
          <cell r="CB305">
            <v>0</v>
          </cell>
          <cell r="CC305">
            <v>0</v>
          </cell>
          <cell r="CD305">
            <v>0</v>
          </cell>
          <cell r="CE305" t="str">
            <v>Chứng chỉ ATLĐ An toàn thiết bị nâng</v>
          </cell>
          <cell r="CF305">
            <v>0</v>
          </cell>
          <cell r="CG305">
            <v>0</v>
          </cell>
          <cell r="CH305">
            <v>42917</v>
          </cell>
          <cell r="CI305">
            <v>5000000</v>
          </cell>
          <cell r="CJ305">
            <v>0</v>
          </cell>
          <cell r="CK305">
            <v>3000000</v>
          </cell>
          <cell r="CL305">
            <v>8000000</v>
          </cell>
          <cell r="CM305">
            <v>0</v>
          </cell>
          <cell r="CN305">
            <v>0</v>
          </cell>
          <cell r="CO305">
            <v>0</v>
          </cell>
          <cell r="CP305">
            <v>0</v>
          </cell>
          <cell r="CQ305">
            <v>0</v>
          </cell>
          <cell r="CR305">
            <v>0</v>
          </cell>
          <cell r="CS305">
            <v>0</v>
          </cell>
          <cell r="CT305">
            <v>0</v>
          </cell>
          <cell r="CU305">
            <v>0</v>
          </cell>
          <cell r="CV305">
            <v>0</v>
          </cell>
          <cell r="CW305">
            <v>0</v>
          </cell>
          <cell r="CX305">
            <v>0</v>
          </cell>
          <cell r="CY305">
            <v>0</v>
          </cell>
          <cell r="CZ305">
            <v>0</v>
          </cell>
          <cell r="DA305">
            <v>0</v>
          </cell>
          <cell r="DB305">
            <v>0</v>
          </cell>
          <cell r="DC305">
            <v>0</v>
          </cell>
          <cell r="DD305">
            <v>0</v>
          </cell>
          <cell r="DE305">
            <v>0</v>
          </cell>
          <cell r="DF305">
            <v>0</v>
          </cell>
          <cell r="DG305">
            <v>0</v>
          </cell>
          <cell r="DH305">
            <v>0</v>
          </cell>
          <cell r="DI305">
            <v>0</v>
          </cell>
          <cell r="DJ305">
            <v>0</v>
          </cell>
          <cell r="DK305">
            <v>0</v>
          </cell>
          <cell r="DL305">
            <v>0</v>
          </cell>
          <cell r="DM305">
            <v>0</v>
          </cell>
          <cell r="DN305">
            <v>0</v>
          </cell>
          <cell r="DO305">
            <v>0</v>
          </cell>
          <cell r="DP305">
            <v>0</v>
          </cell>
          <cell r="DQ305">
            <v>42917</v>
          </cell>
          <cell r="DR305" t="str">
            <v>Khối sản xuất và xây lắp</v>
          </cell>
          <cell r="DS305" t="str">
            <v>Phòng Quản lý vật tư thiết bị thi công</v>
          </cell>
          <cell r="DT305" t="str">
            <v>Phòng Quản lý vật tư thiết bị thi công</v>
          </cell>
          <cell r="DU305" t="str">
            <v>Nhân viên lái cẩu tháp</v>
          </cell>
          <cell r="DV305">
            <v>0</v>
          </cell>
          <cell r="DW305">
            <v>0</v>
          </cell>
          <cell r="DX305">
            <v>0</v>
          </cell>
          <cell r="DY305">
            <v>0</v>
          </cell>
          <cell r="DZ305">
            <v>0</v>
          </cell>
          <cell r="EA305">
            <v>0</v>
          </cell>
          <cell r="EB305">
            <v>0</v>
          </cell>
          <cell r="EC305">
            <v>0</v>
          </cell>
          <cell r="ED305">
            <v>0</v>
          </cell>
          <cell r="EE305">
            <v>0</v>
          </cell>
          <cell r="EF305">
            <v>0</v>
          </cell>
          <cell r="EG305">
            <v>0</v>
          </cell>
          <cell r="EH305">
            <v>0</v>
          </cell>
          <cell r="EI305">
            <v>0</v>
          </cell>
          <cell r="EJ305">
            <v>0</v>
          </cell>
          <cell r="EK305">
            <v>0</v>
          </cell>
          <cell r="EL305">
            <v>0</v>
          </cell>
          <cell r="EM305">
            <v>0</v>
          </cell>
          <cell r="EN305">
            <v>0</v>
          </cell>
          <cell r="EO305">
            <v>0</v>
          </cell>
          <cell r="EP305">
            <v>0</v>
          </cell>
          <cell r="EQ305">
            <v>0</v>
          </cell>
          <cell r="ER305">
            <v>0</v>
          </cell>
          <cell r="ES305">
            <v>0</v>
          </cell>
          <cell r="ET305">
            <v>0</v>
          </cell>
          <cell r="EU305">
            <v>0</v>
          </cell>
          <cell r="EV305">
            <v>0</v>
          </cell>
          <cell r="EW305" t="str">
            <v>Không thuộc đối tượng tham gia</v>
          </cell>
          <cell r="EX305" t="str">
            <v>chưa cung cấp</v>
          </cell>
          <cell r="EY305" t="str">
            <v>Hà Nội</v>
          </cell>
        </row>
        <row r="306">
          <cell r="C306">
            <v>10165</v>
          </cell>
          <cell r="D306" t="str">
            <v>Lê Văn Chương</v>
          </cell>
          <cell r="E306" t="str">
            <v>C3-3</v>
          </cell>
          <cell r="F306" t="str">
            <v>Công ty CP Xây lắp Địa Tín</v>
          </cell>
          <cell r="G306">
            <v>0</v>
          </cell>
          <cell r="H306" t="str">
            <v>Khối sản xuất và xây lắp</v>
          </cell>
          <cell r="I306" t="str">
            <v>Phòng Quản lý vật tư thiết bị thi công</v>
          </cell>
          <cell r="J306" t="str">
            <v>Phòng Quản lý vật tư thiết bị thi công</v>
          </cell>
          <cell r="K306" t="str">
            <v>Phòng Quản lý vật tư thiết bị thi công</v>
          </cell>
          <cell r="L306" t="str">
            <v>Nhân viên lái vận thăng</v>
          </cell>
          <cell r="M306" t="str">
            <v>C3-3</v>
          </cell>
          <cell r="N306">
            <v>42917</v>
          </cell>
          <cell r="O306">
            <v>42917</v>
          </cell>
          <cell r="P306" t="str">
            <v>040/2017/HĐMV-DIA</v>
          </cell>
          <cell r="Q306" t="str">
            <v>HĐMV</v>
          </cell>
          <cell r="R306" t="str">
            <v>6. 3 tháng</v>
          </cell>
          <cell r="S306">
            <v>43007</v>
          </cell>
          <cell r="T306">
            <v>43097</v>
          </cell>
          <cell r="U306" t="str">
            <v>02</v>
          </cell>
          <cell r="V306">
            <v>-59</v>
          </cell>
          <cell r="W306" t="str">
            <v>MV</v>
          </cell>
          <cell r="X306">
            <v>0</v>
          </cell>
          <cell r="Y306">
            <v>0.33150684931506852</v>
          </cell>
          <cell r="Z306">
            <v>42917</v>
          </cell>
          <cell r="AA306">
            <v>5000000</v>
          </cell>
          <cell r="AB306">
            <v>0</v>
          </cell>
          <cell r="AC306">
            <v>0</v>
          </cell>
          <cell r="AD306">
            <v>0</v>
          </cell>
          <cell r="AE306">
            <v>3000000</v>
          </cell>
          <cell r="AF306">
            <v>8000000</v>
          </cell>
          <cell r="AG306" t="str">
            <v>Nam</v>
          </cell>
          <cell r="AH306">
            <v>29212</v>
          </cell>
          <cell r="AI306">
            <v>12</v>
          </cell>
          <cell r="AJ306" t="str">
            <v>0965186680</v>
          </cell>
          <cell r="AK306" t="str">
            <v>không có</v>
          </cell>
          <cell r="AL306" t="str">
            <v>0. Không sử dụng</v>
          </cell>
          <cell r="AM306" t="str">
            <v>0. Không sử dụng</v>
          </cell>
          <cell r="AN306" t="str">
            <v>131568230</v>
          </cell>
          <cell r="AO306">
            <v>37339</v>
          </cell>
          <cell r="AP306" t="str">
            <v>Phú Thọ</v>
          </cell>
          <cell r="AQ306" t="str">
            <v>Văn Khúc, Sông Thao, Phú Thọ</v>
          </cell>
          <cell r="AR306" t="str">
            <v>Khu 4, Văn Khúc, Cẩm Khê, Phú Thọ</v>
          </cell>
          <cell r="AS306" t="str">
            <v>Hoàng Thị Hà</v>
          </cell>
          <cell r="AT306">
            <v>1984</v>
          </cell>
          <cell r="AU306" t="str">
            <v>Nông nghiệp</v>
          </cell>
          <cell r="AV306" t="str">
            <v>Lê Hồng Hải</v>
          </cell>
          <cell r="AW306">
            <v>2005</v>
          </cell>
          <cell r="AX306" t="str">
            <v>Lê Huy Nam</v>
          </cell>
          <cell r="AY306">
            <v>2009</v>
          </cell>
          <cell r="AZ306">
            <v>0</v>
          </cell>
          <cell r="BA306">
            <v>0</v>
          </cell>
          <cell r="BB306">
            <v>0</v>
          </cell>
          <cell r="BC306">
            <v>0</v>
          </cell>
          <cell r="BD306">
            <v>0</v>
          </cell>
          <cell r="BE306" t="str">
            <v>TC nghề kỹ thuật và nghiệp vụ xây dựng Hà Nội</v>
          </cell>
          <cell r="BF306">
            <v>0</v>
          </cell>
          <cell r="BG306" t="str">
            <v>Chứng chỉ sơ cấp nghề Vận hành vận thăng lồng</v>
          </cell>
          <cell r="BH306" t="str">
            <v>Chứng chỉ ATLĐ An toàn thiết bị nâng</v>
          </cell>
          <cell r="BI306">
            <v>8477049060</v>
          </cell>
          <cell r="BJ306">
            <v>8477049060</v>
          </cell>
          <cell r="BK306">
            <v>0</v>
          </cell>
          <cell r="BL306">
            <v>0</v>
          </cell>
          <cell r="BM306">
            <v>0</v>
          </cell>
          <cell r="BN306">
            <v>0</v>
          </cell>
          <cell r="BO306">
            <v>0</v>
          </cell>
          <cell r="BP306">
            <v>0</v>
          </cell>
          <cell r="BQ306">
            <v>0</v>
          </cell>
          <cell r="BR306">
            <v>42917</v>
          </cell>
          <cell r="BS306">
            <v>0</v>
          </cell>
          <cell r="BT306">
            <v>0.33</v>
          </cell>
          <cell r="BU306">
            <v>0.33</v>
          </cell>
          <cell r="BV306">
            <v>0</v>
          </cell>
          <cell r="BW306" t="str">
            <v>0BG</v>
          </cell>
          <cell r="BX306">
            <v>0</v>
          </cell>
          <cell r="BY306" t="str">
            <v>01PTCC</v>
          </cell>
          <cell r="BZ306" t="str">
            <v>01PTCC</v>
          </cell>
          <cell r="CA306" t="str">
            <v>01BG</v>
          </cell>
          <cell r="CB306">
            <v>0</v>
          </cell>
          <cell r="CC306">
            <v>0</v>
          </cell>
          <cell r="CD306" t="str">
            <v>TC sơ cấp nghề Vận hành vận thăng lồng</v>
          </cell>
          <cell r="CE306" t="str">
            <v>Chứng chỉ ATLĐ An toàn thiết bị nâng</v>
          </cell>
          <cell r="CF306">
            <v>0</v>
          </cell>
          <cell r="CG306">
            <v>0</v>
          </cell>
          <cell r="CH306">
            <v>42917</v>
          </cell>
          <cell r="CI306">
            <v>5000000</v>
          </cell>
          <cell r="CJ306">
            <v>0</v>
          </cell>
          <cell r="CK306">
            <v>3000000</v>
          </cell>
          <cell r="CL306">
            <v>8000000</v>
          </cell>
          <cell r="CM306">
            <v>0</v>
          </cell>
          <cell r="CN306">
            <v>0</v>
          </cell>
          <cell r="CO306">
            <v>0</v>
          </cell>
          <cell r="CP306">
            <v>0</v>
          </cell>
          <cell r="CQ306">
            <v>0</v>
          </cell>
          <cell r="CR306">
            <v>0</v>
          </cell>
          <cell r="CS306">
            <v>0</v>
          </cell>
          <cell r="CT306">
            <v>0</v>
          </cell>
          <cell r="CU306">
            <v>0</v>
          </cell>
          <cell r="CV306">
            <v>0</v>
          </cell>
          <cell r="CW306">
            <v>0</v>
          </cell>
          <cell r="CX306">
            <v>0</v>
          </cell>
          <cell r="CY306">
            <v>0</v>
          </cell>
          <cell r="CZ306">
            <v>0</v>
          </cell>
          <cell r="DA306">
            <v>0</v>
          </cell>
          <cell r="DB306">
            <v>0</v>
          </cell>
          <cell r="DC306">
            <v>0</v>
          </cell>
          <cell r="DD306">
            <v>0</v>
          </cell>
          <cell r="DE306">
            <v>0</v>
          </cell>
          <cell r="DF306">
            <v>0</v>
          </cell>
          <cell r="DG306">
            <v>0</v>
          </cell>
          <cell r="DH306">
            <v>0</v>
          </cell>
          <cell r="DI306">
            <v>0</v>
          </cell>
          <cell r="DJ306">
            <v>0</v>
          </cell>
          <cell r="DK306">
            <v>0</v>
          </cell>
          <cell r="DL306">
            <v>0</v>
          </cell>
          <cell r="DM306">
            <v>0</v>
          </cell>
          <cell r="DN306">
            <v>0</v>
          </cell>
          <cell r="DO306">
            <v>0</v>
          </cell>
          <cell r="DP306">
            <v>0</v>
          </cell>
          <cell r="DQ306">
            <v>42917</v>
          </cell>
          <cell r="DR306" t="str">
            <v>Khối sản xuất và xây lắp</v>
          </cell>
          <cell r="DS306" t="str">
            <v>Phòng Quản lý vật tư thiết bị thi công</v>
          </cell>
          <cell r="DT306" t="str">
            <v>Phòng Quản lý vật tư thiết bị thi công</v>
          </cell>
          <cell r="DU306" t="str">
            <v>Nhân viên lái cẩu tháp</v>
          </cell>
          <cell r="DV306">
            <v>0</v>
          </cell>
          <cell r="DW306">
            <v>0</v>
          </cell>
          <cell r="DX306">
            <v>0</v>
          </cell>
          <cell r="DY306">
            <v>0</v>
          </cell>
          <cell r="DZ306">
            <v>0</v>
          </cell>
          <cell r="EA306">
            <v>0</v>
          </cell>
          <cell r="EB306">
            <v>0</v>
          </cell>
          <cell r="EC306">
            <v>0</v>
          </cell>
          <cell r="ED306">
            <v>0</v>
          </cell>
          <cell r="EE306">
            <v>0</v>
          </cell>
          <cell r="EF306">
            <v>0</v>
          </cell>
          <cell r="EG306">
            <v>0</v>
          </cell>
          <cell r="EH306">
            <v>0</v>
          </cell>
          <cell r="EI306">
            <v>0</v>
          </cell>
          <cell r="EJ306">
            <v>0</v>
          </cell>
          <cell r="EK306">
            <v>0</v>
          </cell>
          <cell r="EL306">
            <v>0</v>
          </cell>
          <cell r="EM306">
            <v>0</v>
          </cell>
          <cell r="EN306">
            <v>0</v>
          </cell>
          <cell r="EO306">
            <v>0</v>
          </cell>
          <cell r="EP306">
            <v>0</v>
          </cell>
          <cell r="EQ306">
            <v>0</v>
          </cell>
          <cell r="ER306">
            <v>0</v>
          </cell>
          <cell r="ES306">
            <v>0</v>
          </cell>
          <cell r="ET306">
            <v>0</v>
          </cell>
          <cell r="EU306">
            <v>0</v>
          </cell>
          <cell r="EV306">
            <v>0</v>
          </cell>
          <cell r="EW306" t="str">
            <v>Không thuộc đối tượng tham gia</v>
          </cell>
          <cell r="EX306">
            <v>107867382551</v>
          </cell>
          <cell r="EY306" t="str">
            <v>Phú Thọ</v>
          </cell>
        </row>
        <row r="307">
          <cell r="C307">
            <v>10167</v>
          </cell>
          <cell r="D307" t="str">
            <v>Vũ Văn Đạo</v>
          </cell>
          <cell r="E307" t="str">
            <v>C3-3</v>
          </cell>
          <cell r="F307" t="str">
            <v>Công ty CP Xây lắp Địa Tín</v>
          </cell>
          <cell r="G307">
            <v>0</v>
          </cell>
          <cell r="H307" t="str">
            <v>Khối sản xuất và xây lắp</v>
          </cell>
          <cell r="I307" t="str">
            <v>Phòng Quản lý vật tư thiết bị thi công</v>
          </cell>
          <cell r="J307" t="str">
            <v>Phòng Quản lý vật tư thiết bị thi công</v>
          </cell>
          <cell r="K307" t="str">
            <v>Phòng Quản lý vật tư thiết bị thi công</v>
          </cell>
          <cell r="L307" t="str">
            <v>Nhân viên lái vận thăng</v>
          </cell>
          <cell r="M307" t="str">
            <v>C3-3</v>
          </cell>
          <cell r="N307">
            <v>42906</v>
          </cell>
          <cell r="O307">
            <v>42906</v>
          </cell>
          <cell r="P307" t="str">
            <v>042/2017/HĐMV-DIA</v>
          </cell>
          <cell r="Q307" t="str">
            <v>HĐMV</v>
          </cell>
          <cell r="R307" t="str">
            <v>6. 3 tháng</v>
          </cell>
          <cell r="S307">
            <v>42997</v>
          </cell>
          <cell r="T307">
            <v>43087</v>
          </cell>
          <cell r="U307" t="str">
            <v>02</v>
          </cell>
          <cell r="V307">
            <v>-49</v>
          </cell>
          <cell r="W307" t="str">
            <v>MV</v>
          </cell>
          <cell r="X307">
            <v>0</v>
          </cell>
          <cell r="Y307">
            <v>0.36164383561643837</v>
          </cell>
          <cell r="Z307">
            <v>42906</v>
          </cell>
          <cell r="AA307">
            <v>5000000</v>
          </cell>
          <cell r="AB307">
            <v>0</v>
          </cell>
          <cell r="AC307">
            <v>0</v>
          </cell>
          <cell r="AD307">
            <v>0</v>
          </cell>
          <cell r="AE307">
            <v>3000000</v>
          </cell>
          <cell r="AF307">
            <v>8000000</v>
          </cell>
          <cell r="AG307" t="str">
            <v>Nam</v>
          </cell>
          <cell r="AH307">
            <v>26022</v>
          </cell>
          <cell r="AI307">
            <v>3</v>
          </cell>
          <cell r="AJ307" t="str">
            <v>01695148094</v>
          </cell>
          <cell r="AK307" t="str">
            <v>không có</v>
          </cell>
          <cell r="AL307" t="str">
            <v>0. Không sử dụng</v>
          </cell>
          <cell r="AM307" t="str">
            <v>0. Không sử dụng</v>
          </cell>
          <cell r="AN307" t="str">
            <v>161943675</v>
          </cell>
          <cell r="AO307">
            <v>41048</v>
          </cell>
          <cell r="AP307" t="str">
            <v>Nam Định</v>
          </cell>
          <cell r="AQ307" t="str">
            <v>Nghĩa Bình, Nghĩa Hưng, Nam Định</v>
          </cell>
          <cell r="AR307" t="str">
            <v>Đội 7, Nghĩa Bình, Nghĩa Hưng, Nam Định</v>
          </cell>
          <cell r="AS307" t="str">
            <v>Trần Thị Hiền</v>
          </cell>
          <cell r="AT307">
            <v>1979</v>
          </cell>
          <cell r="AU307" t="str">
            <v>Giáo viên</v>
          </cell>
          <cell r="AV307" t="str">
            <v>Vũ Nhật Tân</v>
          </cell>
          <cell r="AW307">
            <v>2002</v>
          </cell>
          <cell r="AX307" t="str">
            <v>Vũ Thị Thanh Hà</v>
          </cell>
          <cell r="AY307">
            <v>2004</v>
          </cell>
          <cell r="AZ307">
            <v>0</v>
          </cell>
          <cell r="BA307">
            <v>0</v>
          </cell>
          <cell r="BB307">
            <v>0</v>
          </cell>
          <cell r="BC307">
            <v>0</v>
          </cell>
          <cell r="BD307">
            <v>0</v>
          </cell>
          <cell r="BE307">
            <v>0</v>
          </cell>
          <cell r="BF307">
            <v>0</v>
          </cell>
          <cell r="BG307" t="str">
            <v>Vận hành Vận thăng</v>
          </cell>
          <cell r="BH307" t="str">
            <v>Chứng chỉ ATLĐ An toàn thiết bị nâng</v>
          </cell>
          <cell r="BI307" t="str">
            <v>1. Chưa có</v>
          </cell>
          <cell r="BJ307">
            <v>0</v>
          </cell>
          <cell r="BK307">
            <v>0</v>
          </cell>
          <cell r="BL307">
            <v>0</v>
          </cell>
          <cell r="BM307">
            <v>0</v>
          </cell>
          <cell r="BN307">
            <v>0</v>
          </cell>
          <cell r="BO307">
            <v>0</v>
          </cell>
          <cell r="BP307">
            <v>0</v>
          </cell>
          <cell r="BQ307">
            <v>0</v>
          </cell>
          <cell r="BR307">
            <v>42906</v>
          </cell>
          <cell r="BS307">
            <v>0</v>
          </cell>
          <cell r="BT307">
            <v>0.36</v>
          </cell>
          <cell r="BU307">
            <v>0.36</v>
          </cell>
          <cell r="BV307">
            <v>0</v>
          </cell>
          <cell r="BW307" t="str">
            <v>01BG</v>
          </cell>
          <cell r="BX307" t="str">
            <v>01PTCC</v>
          </cell>
          <cell r="BY307">
            <v>0</v>
          </cell>
          <cell r="BZ307" t="str">
            <v>01PTCC</v>
          </cell>
          <cell r="CA307" t="str">
            <v>01BG</v>
          </cell>
          <cell r="CB307">
            <v>0</v>
          </cell>
          <cell r="CC307">
            <v>0</v>
          </cell>
          <cell r="CD307" t="str">
            <v>Chứng chỉ nghề Trung tâm dậy nghề và đào tạo NLC Bắc Hà</v>
          </cell>
          <cell r="CE307" t="str">
            <v>Chứng chỉ ATLĐ An toàn thiết bị nâng</v>
          </cell>
          <cell r="CF307">
            <v>0</v>
          </cell>
          <cell r="CG307">
            <v>0</v>
          </cell>
          <cell r="CH307">
            <v>42906</v>
          </cell>
          <cell r="CI307">
            <v>5000000</v>
          </cell>
          <cell r="CJ307">
            <v>0</v>
          </cell>
          <cell r="CK307">
            <v>3000000</v>
          </cell>
          <cell r="CL307">
            <v>8000000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42906</v>
          </cell>
          <cell r="DR307" t="str">
            <v>Khối sản xuất và xây lắp</v>
          </cell>
          <cell r="DS307" t="str">
            <v>Phòng Quản lý vật tư thiết bị thi công</v>
          </cell>
          <cell r="DT307" t="str">
            <v>Phòng Quản lý vật tư thiết bị thi công</v>
          </cell>
          <cell r="DU307" t="str">
            <v>Nhân viên lái cẩu tháp</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t="str">
            <v>Không thuộc đối tượng tham gia</v>
          </cell>
          <cell r="EX307">
            <v>102867205135</v>
          </cell>
          <cell r="EY307" t="str">
            <v>Nam Định</v>
          </cell>
        </row>
        <row r="308">
          <cell r="C308">
            <v>10168</v>
          </cell>
          <cell r="D308" t="str">
            <v>Vũ Viết Phương</v>
          </cell>
          <cell r="E308" t="str">
            <v>C3-3</v>
          </cell>
          <cell r="F308" t="str">
            <v>Công ty CP Xây lắp Địa Tín</v>
          </cell>
          <cell r="G308">
            <v>0</v>
          </cell>
          <cell r="H308" t="str">
            <v>Khối sản xuất và xây lắp</v>
          </cell>
          <cell r="I308" t="str">
            <v>Phòng Quản lý vật tư thiết bị thi công</v>
          </cell>
          <cell r="J308" t="str">
            <v>Phòng Quản lý vật tư thiết bị thi công</v>
          </cell>
          <cell r="K308" t="str">
            <v>Phòng Quản lý vật tư thiết bị thi công</v>
          </cell>
          <cell r="L308" t="str">
            <v>Nhân viên lái vận thăng</v>
          </cell>
          <cell r="M308" t="str">
            <v>C3-3</v>
          </cell>
          <cell r="N308">
            <v>42913</v>
          </cell>
          <cell r="O308">
            <v>42917</v>
          </cell>
          <cell r="P308" t="str">
            <v>043/2017/HĐMV-DIA</v>
          </cell>
          <cell r="Q308" t="str">
            <v>HĐMV</v>
          </cell>
          <cell r="R308" t="str">
            <v>6. 3 tháng</v>
          </cell>
          <cell r="S308">
            <v>43007</v>
          </cell>
          <cell r="T308">
            <v>43097</v>
          </cell>
          <cell r="U308" t="str">
            <v>02</v>
          </cell>
          <cell r="V308">
            <v>-59</v>
          </cell>
          <cell r="W308" t="str">
            <v>MV</v>
          </cell>
          <cell r="X308">
            <v>0</v>
          </cell>
          <cell r="Y308">
            <v>0.33150684931506852</v>
          </cell>
          <cell r="Z308">
            <v>42917</v>
          </cell>
          <cell r="AA308">
            <v>5000000</v>
          </cell>
          <cell r="AB308">
            <v>0</v>
          </cell>
          <cell r="AC308">
            <v>0</v>
          </cell>
          <cell r="AD308">
            <v>0</v>
          </cell>
          <cell r="AE308">
            <v>3000000</v>
          </cell>
          <cell r="AF308">
            <v>8000000</v>
          </cell>
          <cell r="AG308" t="str">
            <v>Nam</v>
          </cell>
          <cell r="AH308">
            <v>26087</v>
          </cell>
          <cell r="AI308">
            <v>6</v>
          </cell>
          <cell r="AJ308" t="str">
            <v>0987197751</v>
          </cell>
          <cell r="AK308" t="str">
            <v>không có</v>
          </cell>
          <cell r="AL308" t="str">
            <v>0. Không sử dụng</v>
          </cell>
          <cell r="AM308" t="str">
            <v>0. Không sử dụng</v>
          </cell>
          <cell r="AN308" t="str">
            <v>162350577</v>
          </cell>
          <cell r="AO308">
            <v>42925</v>
          </cell>
          <cell r="AP308" t="str">
            <v>Nam Định</v>
          </cell>
          <cell r="AQ308" t="str">
            <v>Xuân Phú, Xuân Trường, Nam Định</v>
          </cell>
          <cell r="AR308" t="str">
            <v>Giải Phóng, Xuân Phú, Xuân Trường, Nam Định</v>
          </cell>
          <cell r="AS308" t="str">
            <v>Nguyễn Thị Phượng</v>
          </cell>
          <cell r="AT308">
            <v>1972</v>
          </cell>
          <cell r="AU308" t="str">
            <v>Nông nghiệp</v>
          </cell>
          <cell r="AV308" t="str">
            <v>Vũ Thị Mừng</v>
          </cell>
          <cell r="AW308">
            <v>1995</v>
          </cell>
          <cell r="AX308" t="str">
            <v>Vũ Thị Bảo Yến</v>
          </cell>
          <cell r="AY308">
            <v>1999</v>
          </cell>
          <cell r="AZ308" t="str">
            <v>Vũ Bảo Long</v>
          </cell>
          <cell r="BA308">
            <v>2005</v>
          </cell>
          <cell r="BB308">
            <v>0</v>
          </cell>
          <cell r="BC308">
            <v>0</v>
          </cell>
          <cell r="BD308">
            <v>0</v>
          </cell>
          <cell r="BE308">
            <v>0</v>
          </cell>
          <cell r="BF308">
            <v>0</v>
          </cell>
          <cell r="BG308">
            <v>0</v>
          </cell>
          <cell r="BH308">
            <v>0</v>
          </cell>
          <cell r="BI308">
            <v>0</v>
          </cell>
          <cell r="BJ308" t="str">
            <v>8069353390 - Nguyễn Văn Phương</v>
          </cell>
          <cell r="BK308">
            <v>0</v>
          </cell>
          <cell r="BL308">
            <v>0</v>
          </cell>
          <cell r="BM308">
            <v>0</v>
          </cell>
          <cell r="BN308">
            <v>0</v>
          </cell>
          <cell r="BO308">
            <v>0</v>
          </cell>
          <cell r="BP308">
            <v>0</v>
          </cell>
          <cell r="BQ308">
            <v>0</v>
          </cell>
          <cell r="BR308">
            <v>42913</v>
          </cell>
          <cell r="BS308">
            <v>0</v>
          </cell>
          <cell r="BT308">
            <v>0.34</v>
          </cell>
          <cell r="BU308">
            <v>0.34</v>
          </cell>
          <cell r="BV308">
            <v>0</v>
          </cell>
          <cell r="BW308">
            <v>0</v>
          </cell>
          <cell r="BX308">
            <v>0</v>
          </cell>
          <cell r="BY308">
            <v>0</v>
          </cell>
          <cell r="BZ308">
            <v>0</v>
          </cell>
          <cell r="CA308">
            <v>0</v>
          </cell>
          <cell r="CB308">
            <v>0</v>
          </cell>
          <cell r="CC308">
            <v>0</v>
          </cell>
          <cell r="CD308">
            <v>0</v>
          </cell>
          <cell r="CE308">
            <v>0</v>
          </cell>
          <cell r="CF308">
            <v>0</v>
          </cell>
          <cell r="CG308">
            <v>0</v>
          </cell>
          <cell r="CH308">
            <v>42913</v>
          </cell>
          <cell r="CI308">
            <v>5000000</v>
          </cell>
          <cell r="CJ308">
            <v>0</v>
          </cell>
          <cell r="CK308">
            <v>3000000</v>
          </cell>
          <cell r="CL308">
            <v>8000000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42913</v>
          </cell>
          <cell r="DR308" t="str">
            <v>Khối sản xuất và xây lắp</v>
          </cell>
          <cell r="DS308" t="str">
            <v>Phòng Quản lý vật tư thiết bị thi công</v>
          </cell>
          <cell r="DT308" t="str">
            <v>Phòng Quản lý vật tư thiết bị thi công</v>
          </cell>
          <cell r="DU308" t="str">
            <v>Nhân viên lái cẩu tháp</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t="str">
            <v>Không thuộc đối tượng tham gia</v>
          </cell>
          <cell r="EX308">
            <v>107867332191</v>
          </cell>
          <cell r="EY308">
            <v>0</v>
          </cell>
        </row>
        <row r="309">
          <cell r="C309">
            <v>10181</v>
          </cell>
          <cell r="D309" t="str">
            <v>Đinh Văn Dược</v>
          </cell>
          <cell r="E309" t="str">
            <v>C3-3</v>
          </cell>
          <cell r="F309" t="str">
            <v>Công ty CP Xây lắp Địa Tín</v>
          </cell>
          <cell r="G309">
            <v>0</v>
          </cell>
          <cell r="H309" t="str">
            <v>Khối sản xuất và xây lắp</v>
          </cell>
          <cell r="I309" t="str">
            <v>Phòng Quản lý vật tư thiết bị thi công</v>
          </cell>
          <cell r="J309" t="str">
            <v>Phòng Quản lý vật tư thiết bị thi công</v>
          </cell>
          <cell r="K309" t="str">
            <v>Phòng Quản lý vật tư thiết bị thi công</v>
          </cell>
          <cell r="L309" t="str">
            <v>Nhân viên lái vận thăng</v>
          </cell>
          <cell r="M309" t="str">
            <v>C3-3</v>
          </cell>
          <cell r="N309">
            <v>42937</v>
          </cell>
          <cell r="O309">
            <v>42937</v>
          </cell>
          <cell r="P309" t="str">
            <v>058/2017/HĐMV-DIA</v>
          </cell>
          <cell r="Q309" t="str">
            <v>HĐMV</v>
          </cell>
          <cell r="R309" t="str">
            <v>6. 3 tháng</v>
          </cell>
          <cell r="S309">
            <v>42937</v>
          </cell>
          <cell r="T309">
            <v>43027</v>
          </cell>
          <cell r="U309" t="str">
            <v>01</v>
          </cell>
          <cell r="V309">
            <v>11</v>
          </cell>
          <cell r="W309" t="str">
            <v>MV</v>
          </cell>
          <cell r="X309">
            <v>43028</v>
          </cell>
          <cell r="Y309">
            <v>0.24931506849315069</v>
          </cell>
          <cell r="Z309">
            <v>42937</v>
          </cell>
          <cell r="AA309">
            <v>5000000</v>
          </cell>
          <cell r="AB309">
            <v>0</v>
          </cell>
          <cell r="AC309">
            <v>0</v>
          </cell>
          <cell r="AD309">
            <v>0</v>
          </cell>
          <cell r="AE309">
            <v>3000000</v>
          </cell>
          <cell r="AF309">
            <v>8000000</v>
          </cell>
          <cell r="AG309" t="str">
            <v>Nam</v>
          </cell>
          <cell r="AH309">
            <v>32492</v>
          </cell>
          <cell r="AI309">
            <v>12</v>
          </cell>
          <cell r="AJ309" t="str">
            <v>0988304996</v>
          </cell>
          <cell r="AK309" t="str">
            <v>không có</v>
          </cell>
          <cell r="AL309" t="str">
            <v>0. Không sử dụng</v>
          </cell>
          <cell r="AM309" t="str">
            <v>0. Không sử dụng</v>
          </cell>
          <cell r="AN309" t="str">
            <v>112455433</v>
          </cell>
          <cell r="AO309">
            <v>39508</v>
          </cell>
          <cell r="AP309" t="str">
            <v>Hà Nội</v>
          </cell>
          <cell r="AQ309" t="str">
            <v>Tuy Lai, Mỹ Đức, Hà Nội</v>
          </cell>
          <cell r="AR309" t="str">
            <v>Thôn Quýt 3, Tuy Lai, Mỹ Đức, Hà Nội</v>
          </cell>
          <cell r="AS309">
            <v>0</v>
          </cell>
          <cell r="AT309">
            <v>0</v>
          </cell>
          <cell r="AU309">
            <v>0</v>
          </cell>
          <cell r="AV309">
            <v>0</v>
          </cell>
          <cell r="AW309">
            <v>0</v>
          </cell>
          <cell r="AX309">
            <v>0</v>
          </cell>
          <cell r="AY309">
            <v>0</v>
          </cell>
          <cell r="AZ309">
            <v>0</v>
          </cell>
          <cell r="BA309">
            <v>0</v>
          </cell>
          <cell r="BB309">
            <v>0</v>
          </cell>
          <cell r="BC309">
            <v>0</v>
          </cell>
          <cell r="BD309" t="str">
            <v>Anh trai Đinh Văn Danh 0984560822</v>
          </cell>
          <cell r="BE309" t="str">
            <v>Bổ sung</v>
          </cell>
          <cell r="BF309" t="str">
            <v>Bổ sung</v>
          </cell>
          <cell r="BG309" t="str">
            <v>Bổ sung</v>
          </cell>
          <cell r="BH309" t="str">
            <v>Chứng chỉ Sơ cấp nghề Vận hành vận thăng lồng_x005F_x005F_x005F_x005F_x005F_x005F_x005F_x000D__x005F_x005F_x005F_x000D__x005F_x000D__x000D_
Chứng chỉ Sơ cấp nghề An toàn lao động</v>
          </cell>
          <cell r="BI309">
            <v>8110514517</v>
          </cell>
          <cell r="BJ309">
            <v>8110514517</v>
          </cell>
          <cell r="BK309">
            <v>0</v>
          </cell>
          <cell r="BL309" t="str">
            <v>Chưa cung cấp</v>
          </cell>
          <cell r="BM309">
            <v>0</v>
          </cell>
          <cell r="BN309">
            <v>0</v>
          </cell>
          <cell r="BO309">
            <v>0</v>
          </cell>
          <cell r="BP309">
            <v>0</v>
          </cell>
          <cell r="BQ309">
            <v>0</v>
          </cell>
          <cell r="BR309">
            <v>42937</v>
          </cell>
          <cell r="BS309">
            <v>0</v>
          </cell>
          <cell r="BT309">
            <v>0.28000000000000003</v>
          </cell>
          <cell r="BU309">
            <v>0.28000000000000003</v>
          </cell>
          <cell r="BV309">
            <v>0</v>
          </cell>
          <cell r="BW309" t="str">
            <v>01BG</v>
          </cell>
          <cell r="BX309" t="str">
            <v>01PTCC</v>
          </cell>
          <cell r="BY309" t="str">
            <v>01PTCC</v>
          </cell>
          <cell r="BZ309">
            <v>0</v>
          </cell>
          <cell r="CA309" t="str">
            <v>01PT</v>
          </cell>
          <cell r="CB309">
            <v>0</v>
          </cell>
          <cell r="CC309">
            <v>0</v>
          </cell>
          <cell r="CD309" t="str">
            <v>Chứng chỉ Sơ cấp nghề Vận hành vận thăng lồng</v>
          </cell>
          <cell r="CE309" t="str">
            <v>Chứng chỉ sơ cấp An toàn lao động</v>
          </cell>
          <cell r="CF309">
            <v>0</v>
          </cell>
          <cell r="CG309">
            <v>0</v>
          </cell>
          <cell r="CH309">
            <v>42937</v>
          </cell>
          <cell r="CI309">
            <v>5000000</v>
          </cell>
          <cell r="CJ309">
            <v>0</v>
          </cell>
          <cell r="CK309">
            <v>3000000</v>
          </cell>
          <cell r="CL309">
            <v>8000000</v>
          </cell>
          <cell r="CM309">
            <v>0</v>
          </cell>
          <cell r="CN309">
            <v>0</v>
          </cell>
          <cell r="CO309">
            <v>0</v>
          </cell>
          <cell r="CP309">
            <v>0</v>
          </cell>
          <cell r="CQ309">
            <v>0</v>
          </cell>
          <cell r="CR309">
            <v>0</v>
          </cell>
          <cell r="CS309">
            <v>0</v>
          </cell>
          <cell r="CT309">
            <v>0</v>
          </cell>
          <cell r="CU309">
            <v>0</v>
          </cell>
          <cell r="CV309">
            <v>0</v>
          </cell>
          <cell r="CW309">
            <v>0</v>
          </cell>
          <cell r="CX309">
            <v>0</v>
          </cell>
          <cell r="CY309">
            <v>0</v>
          </cell>
          <cell r="CZ309">
            <v>0</v>
          </cell>
          <cell r="DA309">
            <v>0</v>
          </cell>
          <cell r="DB309">
            <v>0</v>
          </cell>
          <cell r="DC309">
            <v>0</v>
          </cell>
          <cell r="DD309">
            <v>0</v>
          </cell>
          <cell r="DE309">
            <v>0</v>
          </cell>
          <cell r="DF309">
            <v>0</v>
          </cell>
          <cell r="DG309">
            <v>0</v>
          </cell>
          <cell r="DH309">
            <v>0</v>
          </cell>
          <cell r="DI309">
            <v>0</v>
          </cell>
          <cell r="DJ309">
            <v>0</v>
          </cell>
          <cell r="DK309">
            <v>0</v>
          </cell>
          <cell r="DL309">
            <v>0</v>
          </cell>
          <cell r="DM309">
            <v>0</v>
          </cell>
          <cell r="DN309">
            <v>0</v>
          </cell>
          <cell r="DO309">
            <v>0</v>
          </cell>
          <cell r="DP309">
            <v>0</v>
          </cell>
          <cell r="DQ309">
            <v>42937</v>
          </cell>
          <cell r="DR309" t="str">
            <v>Phòng Quản lý vật tư thiết bị thi công</v>
          </cell>
          <cell r="DS309" t="str">
            <v>Phòng Quản lý vật tư thiết bị thi công</v>
          </cell>
          <cell r="DT309" t="str">
            <v>Phòng Quản lý vật tư thiết bị thi công</v>
          </cell>
          <cell r="DU309" t="str">
            <v>Nhân viên lái vận thăng</v>
          </cell>
          <cell r="DV309">
            <v>0</v>
          </cell>
          <cell r="DW309">
            <v>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Q309">
            <v>0</v>
          </cell>
          <cell r="ER309">
            <v>0</v>
          </cell>
          <cell r="ES309">
            <v>0</v>
          </cell>
          <cell r="ET309">
            <v>0</v>
          </cell>
          <cell r="EU309">
            <v>0</v>
          </cell>
          <cell r="EV309">
            <v>0</v>
          </cell>
          <cell r="EW309" t="str">
            <v>Không thuộc đối tượng tham gia</v>
          </cell>
          <cell r="EX309">
            <v>103867290019</v>
          </cell>
          <cell r="EY309" t="str">
            <v>Hà Nội</v>
          </cell>
        </row>
        <row r="310">
          <cell r="C310">
            <v>10182</v>
          </cell>
          <cell r="D310" t="str">
            <v>Nguyễn Hữu Chung</v>
          </cell>
          <cell r="E310" t="str">
            <v>C3-3</v>
          </cell>
          <cell r="F310" t="str">
            <v>Công ty CP Xây lắp Địa Tín</v>
          </cell>
          <cell r="G310">
            <v>0</v>
          </cell>
          <cell r="H310" t="str">
            <v>Khối sản xuất và xây lắp</v>
          </cell>
          <cell r="I310" t="str">
            <v>Phòng Quản lý vật tư thiết bị thi công</v>
          </cell>
          <cell r="J310" t="str">
            <v>Phòng Quản lý vật tư thiết bị thi công</v>
          </cell>
          <cell r="K310" t="str">
            <v>Phòng Quản lý vật tư thiết bị thi công</v>
          </cell>
          <cell r="L310" t="str">
            <v>Nhân viên lái vận thăng</v>
          </cell>
          <cell r="M310" t="str">
            <v>C3-3</v>
          </cell>
          <cell r="N310">
            <v>42937</v>
          </cell>
          <cell r="O310">
            <v>42937</v>
          </cell>
          <cell r="P310" t="str">
            <v>059/2017/HĐMV-DIA</v>
          </cell>
          <cell r="Q310" t="str">
            <v>HĐMV</v>
          </cell>
          <cell r="R310" t="str">
            <v>6. 3 tháng</v>
          </cell>
          <cell r="S310">
            <v>42937</v>
          </cell>
          <cell r="T310">
            <v>43027</v>
          </cell>
          <cell r="U310" t="str">
            <v>01</v>
          </cell>
          <cell r="V310">
            <v>11</v>
          </cell>
          <cell r="W310" t="str">
            <v>MV</v>
          </cell>
          <cell r="X310">
            <v>43028</v>
          </cell>
          <cell r="Y310">
            <v>0.24931506849315069</v>
          </cell>
          <cell r="Z310">
            <v>42937</v>
          </cell>
          <cell r="AA310">
            <v>5000000</v>
          </cell>
          <cell r="AB310">
            <v>0</v>
          </cell>
          <cell r="AC310">
            <v>0</v>
          </cell>
          <cell r="AD310">
            <v>0</v>
          </cell>
          <cell r="AE310">
            <v>3000000</v>
          </cell>
          <cell r="AF310">
            <v>8000000</v>
          </cell>
          <cell r="AG310" t="str">
            <v>Nam</v>
          </cell>
          <cell r="AH310">
            <v>36112</v>
          </cell>
          <cell r="AI310">
            <v>11</v>
          </cell>
          <cell r="AJ310" t="str">
            <v>0968686782</v>
          </cell>
          <cell r="AK310" t="str">
            <v>không có</v>
          </cell>
          <cell r="AL310" t="str">
            <v>0. Không sử dụng</v>
          </cell>
          <cell r="AM310" t="str">
            <v>0. Không sử dụng</v>
          </cell>
          <cell r="AN310" t="str">
            <v>001098001540</v>
          </cell>
          <cell r="AO310">
            <v>41800</v>
          </cell>
          <cell r="AP310" t="str">
            <v>Cục trưởng cục cảnh sát ĐKQL cư trú và DLQG về dân cư</v>
          </cell>
          <cell r="AQ310" t="str">
            <v>Thôn Trung Tiến, Thụy Hương, Chương Mỹ, Hà Nội</v>
          </cell>
          <cell r="AR310" t="str">
            <v>Thôn Trung Tiến, Thụy Hương, Chương Mỹ, Hà Nội</v>
          </cell>
          <cell r="AS310">
            <v>0</v>
          </cell>
          <cell r="AT310">
            <v>0</v>
          </cell>
          <cell r="AU310">
            <v>0</v>
          </cell>
          <cell r="AV310">
            <v>0</v>
          </cell>
          <cell r="AW310">
            <v>0</v>
          </cell>
          <cell r="AX310">
            <v>0</v>
          </cell>
          <cell r="AY310">
            <v>0</v>
          </cell>
          <cell r="AZ310">
            <v>0</v>
          </cell>
          <cell r="BA310">
            <v>0</v>
          </cell>
          <cell r="BB310">
            <v>0</v>
          </cell>
          <cell r="BC310">
            <v>0</v>
          </cell>
          <cell r="BD310" t="str">
            <v>Mẹ Đặng Thị Bính 0967629667</v>
          </cell>
          <cell r="BE310" t="str">
            <v>Bổ sung</v>
          </cell>
          <cell r="BF310" t="str">
            <v>Bổ sung</v>
          </cell>
          <cell r="BG310" t="str">
            <v>Bổ sung</v>
          </cell>
          <cell r="BH310" t="str">
            <v>Chứng chỉ Sơ cấp nghề Vận hành vận thăng lồng</v>
          </cell>
          <cell r="BI310" t="str">
            <v>1. Chưa có</v>
          </cell>
          <cell r="BJ310">
            <v>0</v>
          </cell>
          <cell r="BK310">
            <v>0</v>
          </cell>
          <cell r="BL310" t="str">
            <v>Chưa cung cấp</v>
          </cell>
          <cell r="BM310">
            <v>0</v>
          </cell>
          <cell r="BN310">
            <v>0</v>
          </cell>
          <cell r="BO310">
            <v>0</v>
          </cell>
          <cell r="BP310">
            <v>0</v>
          </cell>
          <cell r="BQ310">
            <v>0</v>
          </cell>
          <cell r="BR310">
            <v>42937</v>
          </cell>
          <cell r="BS310">
            <v>0</v>
          </cell>
          <cell r="BT310">
            <v>0.28000000000000003</v>
          </cell>
          <cell r="BU310">
            <v>0.28000000000000003</v>
          </cell>
          <cell r="BV310">
            <v>0</v>
          </cell>
          <cell r="BW310" t="str">
            <v>01BG</v>
          </cell>
          <cell r="BX310" t="str">
            <v>01PTCC</v>
          </cell>
          <cell r="BY310" t="str">
            <v>01PTCC</v>
          </cell>
          <cell r="BZ310">
            <v>0</v>
          </cell>
          <cell r="CA310" t="str">
            <v>01PTCC</v>
          </cell>
          <cell r="CB310">
            <v>0</v>
          </cell>
          <cell r="CC310">
            <v>0</v>
          </cell>
          <cell r="CD310" t="str">
            <v>Chứng chỉ Sơ cấp nghề Vận hành vận thăng lồng</v>
          </cell>
          <cell r="CE310">
            <v>0</v>
          </cell>
          <cell r="CF310">
            <v>0</v>
          </cell>
          <cell r="CG310">
            <v>0</v>
          </cell>
          <cell r="CH310">
            <v>42937</v>
          </cell>
          <cell r="CI310">
            <v>5000000</v>
          </cell>
          <cell r="CJ310">
            <v>0</v>
          </cell>
          <cell r="CK310">
            <v>3000000</v>
          </cell>
          <cell r="CL310">
            <v>8000000</v>
          </cell>
          <cell r="CM310">
            <v>0</v>
          </cell>
          <cell r="CN310">
            <v>0</v>
          </cell>
          <cell r="CO310">
            <v>0</v>
          </cell>
          <cell r="CP310">
            <v>0</v>
          </cell>
          <cell r="CQ310">
            <v>0</v>
          </cell>
          <cell r="CR310">
            <v>0</v>
          </cell>
          <cell r="CS310">
            <v>0</v>
          </cell>
          <cell r="CT310">
            <v>0</v>
          </cell>
          <cell r="CU310">
            <v>0</v>
          </cell>
          <cell r="CV310">
            <v>0</v>
          </cell>
          <cell r="CW310">
            <v>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42937</v>
          </cell>
          <cell r="DR310" t="str">
            <v>Phòng Quản lý vật tư thiết bị thi công</v>
          </cell>
          <cell r="DS310" t="str">
            <v>Phòng Quản lý vật tư thiết bị thi công</v>
          </cell>
          <cell r="DT310" t="str">
            <v>Phòng Quản lý vật tư thiết bị thi công</v>
          </cell>
          <cell r="DU310" t="str">
            <v>Nhân viên lái vận thăng</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Q310">
            <v>0</v>
          </cell>
          <cell r="ER310">
            <v>0</v>
          </cell>
          <cell r="ES310">
            <v>0</v>
          </cell>
          <cell r="ET310">
            <v>0</v>
          </cell>
          <cell r="EU310">
            <v>0</v>
          </cell>
          <cell r="EV310">
            <v>0</v>
          </cell>
          <cell r="EW310" t="str">
            <v>Không thuộc đối tượng tham gia</v>
          </cell>
          <cell r="EX310">
            <v>107867326756</v>
          </cell>
          <cell r="EY310" t="str">
            <v>Hà Nội</v>
          </cell>
        </row>
        <row r="311">
          <cell r="C311">
            <v>10183</v>
          </cell>
          <cell r="D311" t="str">
            <v>Trịnh Viết Nam</v>
          </cell>
          <cell r="E311" t="str">
            <v>C3-3</v>
          </cell>
          <cell r="F311" t="str">
            <v>Công ty CP Xây lắp Địa Tín</v>
          </cell>
          <cell r="G311">
            <v>0</v>
          </cell>
          <cell r="H311" t="str">
            <v>Khối sản xuất và xây lắp</v>
          </cell>
          <cell r="I311" t="str">
            <v>Phòng Quản lý vật tư thiết bị thi công</v>
          </cell>
          <cell r="J311" t="str">
            <v>Phòng Quản lý vật tư thiết bị thi công</v>
          </cell>
          <cell r="K311" t="str">
            <v>Phòng Quản lý vật tư thiết bị thi công</v>
          </cell>
          <cell r="L311" t="str">
            <v>Nhân viên lái vận thăng</v>
          </cell>
          <cell r="M311" t="str">
            <v>C3-3</v>
          </cell>
          <cell r="N311">
            <v>42920</v>
          </cell>
          <cell r="O311">
            <v>42920</v>
          </cell>
          <cell r="P311" t="str">
            <v>060/2017/HĐMV-DiA</v>
          </cell>
          <cell r="Q311" t="str">
            <v>HĐMV</v>
          </cell>
          <cell r="R311" t="str">
            <v>6. 3 tháng</v>
          </cell>
          <cell r="S311">
            <v>43009</v>
          </cell>
          <cell r="T311">
            <v>43097</v>
          </cell>
          <cell r="U311" t="str">
            <v>02</v>
          </cell>
          <cell r="V311">
            <v>-59</v>
          </cell>
          <cell r="W311" t="str">
            <v>MV</v>
          </cell>
          <cell r="X311">
            <v>0</v>
          </cell>
          <cell r="Y311">
            <v>0.32328767123287672</v>
          </cell>
          <cell r="Z311">
            <v>42920</v>
          </cell>
          <cell r="AA311">
            <v>5000000</v>
          </cell>
          <cell r="AB311">
            <v>0</v>
          </cell>
          <cell r="AC311">
            <v>0</v>
          </cell>
          <cell r="AD311">
            <v>0</v>
          </cell>
          <cell r="AE311">
            <v>3000000</v>
          </cell>
          <cell r="AF311">
            <v>8000000</v>
          </cell>
          <cell r="AG311" t="str">
            <v>Nam</v>
          </cell>
          <cell r="AH311">
            <v>28007</v>
          </cell>
          <cell r="AI311">
            <v>9</v>
          </cell>
          <cell r="AJ311" t="str">
            <v>0969025680</v>
          </cell>
          <cell r="AK311" t="str">
            <v>không có</v>
          </cell>
          <cell r="AL311" t="str">
            <v>0. Không sử dụng</v>
          </cell>
          <cell r="AM311" t="str">
            <v>0. Không sử dụng</v>
          </cell>
          <cell r="AN311" t="str">
            <v>112330432</v>
          </cell>
          <cell r="AO311">
            <v>38974</v>
          </cell>
          <cell r="AP311" t="str">
            <v>Hà Nội</v>
          </cell>
          <cell r="AQ311" t="str">
            <v>Biên Giang, Hà Đông, Hà Nội</v>
          </cell>
          <cell r="AR311" t="str">
            <v>Tổ dân phố Giang Lẻ, Biên Giang, Hà Đông, Hà Nội</v>
          </cell>
          <cell r="AS311" t="str">
            <v>Nguyễn Thị Nguyên</v>
          </cell>
          <cell r="AT311">
            <v>1980</v>
          </cell>
          <cell r="AU311" t="str">
            <v>Nông nghiệp</v>
          </cell>
          <cell r="AV311" t="str">
            <v>Trịnh Viết Sơn</v>
          </cell>
          <cell r="AW311">
            <v>2004</v>
          </cell>
          <cell r="AX311" t="str">
            <v>Trịnh Thị Khánh Linh</v>
          </cell>
          <cell r="AY311">
            <v>2006</v>
          </cell>
          <cell r="AZ311">
            <v>0</v>
          </cell>
          <cell r="BA311">
            <v>0</v>
          </cell>
          <cell r="BB311">
            <v>0</v>
          </cell>
          <cell r="BC311">
            <v>0</v>
          </cell>
          <cell r="BD311">
            <v>0</v>
          </cell>
          <cell r="BE311" t="str">
            <v>Bổ sung</v>
          </cell>
          <cell r="BF311" t="str">
            <v>Bổ sung</v>
          </cell>
          <cell r="BG311" t="str">
            <v>Bổ sung</v>
          </cell>
          <cell r="BH311" t="str">
            <v>Chứng chỉ Sơ cấp nghề An toàn lao động</v>
          </cell>
          <cell r="BI311">
            <v>8357320874</v>
          </cell>
          <cell r="BJ311">
            <v>8357320874</v>
          </cell>
          <cell r="BK311">
            <v>0</v>
          </cell>
          <cell r="BL311" t="str">
            <v>Chưa cung cấp</v>
          </cell>
          <cell r="BM311">
            <v>0</v>
          </cell>
          <cell r="BN311">
            <v>0</v>
          </cell>
          <cell r="BO311">
            <v>0</v>
          </cell>
          <cell r="BP311">
            <v>0</v>
          </cell>
          <cell r="BQ311">
            <v>0</v>
          </cell>
          <cell r="BR311">
            <v>42920</v>
          </cell>
          <cell r="BS311">
            <v>0</v>
          </cell>
          <cell r="BT311">
            <v>0.32</v>
          </cell>
          <cell r="BU311">
            <v>0.32</v>
          </cell>
          <cell r="BV311">
            <v>0</v>
          </cell>
          <cell r="BW311">
            <v>0</v>
          </cell>
          <cell r="BX311" t="str">
            <v>01BG</v>
          </cell>
          <cell r="BY311" t="str">
            <v>01PT</v>
          </cell>
          <cell r="BZ311" t="str">
            <v>01PTCC</v>
          </cell>
          <cell r="CA311" t="str">
            <v>01BG</v>
          </cell>
          <cell r="CB311">
            <v>0</v>
          </cell>
          <cell r="CC311">
            <v>0</v>
          </cell>
          <cell r="CD311" t="str">
            <v>Chứng chỉ Sơ cấp nghề An toàn lao động</v>
          </cell>
          <cell r="CE311">
            <v>0</v>
          </cell>
          <cell r="CF311">
            <v>0</v>
          </cell>
          <cell r="CG311">
            <v>0</v>
          </cell>
          <cell r="CH311">
            <v>42920</v>
          </cell>
          <cell r="CI311">
            <v>5000000</v>
          </cell>
          <cell r="CJ311">
            <v>0</v>
          </cell>
          <cell r="CK311">
            <v>3000000</v>
          </cell>
          <cell r="CL311">
            <v>8000000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0</v>
          </cell>
          <cell r="DI311">
            <v>0</v>
          </cell>
          <cell r="DJ311">
            <v>0</v>
          </cell>
          <cell r="DK311">
            <v>0</v>
          </cell>
          <cell r="DL311">
            <v>0</v>
          </cell>
          <cell r="DM311">
            <v>0</v>
          </cell>
          <cell r="DN311">
            <v>0</v>
          </cell>
          <cell r="DO311">
            <v>0</v>
          </cell>
          <cell r="DP311">
            <v>0</v>
          </cell>
          <cell r="DQ311">
            <v>42920</v>
          </cell>
          <cell r="DR311" t="str">
            <v>Phòng Quản lý vật tư thiết bị thi công</v>
          </cell>
          <cell r="DS311" t="str">
            <v>Phòng Quản lý vật tư thiết bị thi công</v>
          </cell>
          <cell r="DT311" t="str">
            <v>Phòng Quản lý vật tư thiết bị thi công</v>
          </cell>
          <cell r="DU311" t="str">
            <v>Nhân viên lái vận thăng</v>
          </cell>
          <cell r="DV311">
            <v>0</v>
          </cell>
          <cell r="DW311">
            <v>0</v>
          </cell>
          <cell r="DX311">
            <v>0</v>
          </cell>
          <cell r="DY311">
            <v>0</v>
          </cell>
          <cell r="DZ311">
            <v>0</v>
          </cell>
          <cell r="EA311">
            <v>0</v>
          </cell>
          <cell r="EB311">
            <v>0</v>
          </cell>
          <cell r="EC311">
            <v>0</v>
          </cell>
          <cell r="ED311">
            <v>0</v>
          </cell>
          <cell r="EE311">
            <v>0</v>
          </cell>
          <cell r="EF311">
            <v>0</v>
          </cell>
          <cell r="EG311">
            <v>0</v>
          </cell>
          <cell r="EH311">
            <v>0</v>
          </cell>
          <cell r="EI311">
            <v>0</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t="str">
            <v>Không thuộc đối tượng tham gia</v>
          </cell>
          <cell r="EX311">
            <v>109867259667</v>
          </cell>
          <cell r="EY311" t="str">
            <v>Hà Nội</v>
          </cell>
        </row>
        <row r="312">
          <cell r="C312">
            <v>10185</v>
          </cell>
          <cell r="D312" t="str">
            <v>Nguyễn Xuân Chín</v>
          </cell>
          <cell r="E312" t="str">
            <v>C3-3</v>
          </cell>
          <cell r="F312" t="str">
            <v>Công ty CP Xây lắp Địa Tín</v>
          </cell>
          <cell r="G312">
            <v>0</v>
          </cell>
          <cell r="H312" t="str">
            <v>Khối sản xuất và xây lắp</v>
          </cell>
          <cell r="I312" t="str">
            <v>Phòng Quản lý vật tư thiết bị thi công</v>
          </cell>
          <cell r="J312" t="str">
            <v>Phòng Quản lý vật tư thiết bị thi công</v>
          </cell>
          <cell r="K312" t="str">
            <v>Phòng Quản lý vật tư thiết bị thi công</v>
          </cell>
          <cell r="L312" t="str">
            <v>Nhân viên lái vận thăng</v>
          </cell>
          <cell r="M312" t="str">
            <v>C3-3</v>
          </cell>
          <cell r="N312">
            <v>42920</v>
          </cell>
          <cell r="O312">
            <v>42920</v>
          </cell>
          <cell r="P312" t="str">
            <v>062/2017/HĐMV-DIA</v>
          </cell>
          <cell r="Q312" t="str">
            <v>HĐMV</v>
          </cell>
          <cell r="R312" t="str">
            <v>6. 3 tháng</v>
          </cell>
          <cell r="S312">
            <v>43009</v>
          </cell>
          <cell r="T312">
            <v>43097</v>
          </cell>
          <cell r="U312" t="str">
            <v>02</v>
          </cell>
          <cell r="V312">
            <v>-59</v>
          </cell>
          <cell r="W312" t="str">
            <v>MV</v>
          </cell>
          <cell r="X312">
            <v>0</v>
          </cell>
          <cell r="Y312">
            <v>0.32328767123287672</v>
          </cell>
          <cell r="Z312">
            <v>42920</v>
          </cell>
          <cell r="AA312">
            <v>5000000</v>
          </cell>
          <cell r="AB312">
            <v>0</v>
          </cell>
          <cell r="AC312">
            <v>0</v>
          </cell>
          <cell r="AD312">
            <v>0</v>
          </cell>
          <cell r="AE312">
            <v>3000000</v>
          </cell>
          <cell r="AF312">
            <v>8000000</v>
          </cell>
          <cell r="AG312" t="str">
            <v>Nam</v>
          </cell>
          <cell r="AH312">
            <v>26688</v>
          </cell>
          <cell r="AI312">
            <v>1</v>
          </cell>
          <cell r="AJ312" t="str">
            <v>0978799322</v>
          </cell>
          <cell r="AK312" t="str">
            <v>không có</v>
          </cell>
          <cell r="AL312" t="str">
            <v>0. Không sử dụng</v>
          </cell>
          <cell r="AM312" t="str">
            <v>0. Không sử dụng</v>
          </cell>
          <cell r="AN312" t="str">
            <v>001073008475</v>
          </cell>
          <cell r="AO312">
            <v>42465</v>
          </cell>
          <cell r="AP312" t="str">
            <v>Cục trưởng cục cảnh sát ĐKQL cư trú và DLQG về dân cư</v>
          </cell>
          <cell r="AQ312" t="str">
            <v>Phúc Tiến, Biên Giang, Hà Đông, Hà Nội</v>
          </cell>
          <cell r="AR312" t="str">
            <v>Phúc Tiến, Biên Giang, Hà Đông, Hà Nội</v>
          </cell>
          <cell r="AS312" t="str">
            <v>Nguyễn Thị Nhàn</v>
          </cell>
          <cell r="AT312">
            <v>1974</v>
          </cell>
          <cell r="AU312" t="str">
            <v>Nông nghiệp</v>
          </cell>
          <cell r="AV312" t="str">
            <v>Nguyễn Xuân Thùy</v>
          </cell>
          <cell r="AW312">
            <v>1993</v>
          </cell>
          <cell r="AX312" t="str">
            <v>Nguyễn Khánh Linh</v>
          </cell>
          <cell r="AY312">
            <v>2003</v>
          </cell>
          <cell r="AZ312">
            <v>0</v>
          </cell>
          <cell r="BA312">
            <v>0</v>
          </cell>
          <cell r="BB312">
            <v>0</v>
          </cell>
          <cell r="BC312">
            <v>0</v>
          </cell>
          <cell r="BD312">
            <v>0</v>
          </cell>
          <cell r="BE312" t="str">
            <v>Bổ sung</v>
          </cell>
          <cell r="BF312" t="str">
            <v>Bổ sung</v>
          </cell>
          <cell r="BG312" t="str">
            <v>Bổ sung</v>
          </cell>
          <cell r="BH312" t="str">
            <v>Chứng chỉ Sơ cấp nghề Vận hành vận thăng lồng_x005F_x005F_x005F_x005F_x005F_x005F_x005F_x000D__x005F_x005F_x005F_x000D__x005F_x000D__x000D_
Chứng chỉ Sơ cấp nghề An toàn lao động</v>
          </cell>
          <cell r="BI312">
            <v>8462869328</v>
          </cell>
          <cell r="BJ312">
            <v>8462869328</v>
          </cell>
          <cell r="BK312">
            <v>0</v>
          </cell>
          <cell r="BL312" t="str">
            <v>Chưa cung cấp</v>
          </cell>
          <cell r="BM312">
            <v>0</v>
          </cell>
          <cell r="BN312">
            <v>0</v>
          </cell>
          <cell r="BO312">
            <v>0</v>
          </cell>
          <cell r="BP312">
            <v>0</v>
          </cell>
          <cell r="BQ312">
            <v>0</v>
          </cell>
          <cell r="BR312">
            <v>42920</v>
          </cell>
          <cell r="BS312">
            <v>0</v>
          </cell>
          <cell r="BT312">
            <v>0.32</v>
          </cell>
          <cell r="BU312">
            <v>0.32</v>
          </cell>
          <cell r="BV312">
            <v>0</v>
          </cell>
          <cell r="BW312" t="str">
            <v>01BG</v>
          </cell>
          <cell r="BX312">
            <v>0</v>
          </cell>
          <cell r="BY312" t="str">
            <v>01PTCC</v>
          </cell>
          <cell r="BZ312" t="str">
            <v>01PTCC</v>
          </cell>
          <cell r="CA312" t="str">
            <v>01BG</v>
          </cell>
          <cell r="CB312">
            <v>0</v>
          </cell>
          <cell r="CC312">
            <v>0</v>
          </cell>
          <cell r="CD312" t="str">
            <v>Chứng chỉ Sơ cấp nghề Vận hành vận thăng lồng</v>
          </cell>
          <cell r="CE312" t="str">
            <v>Chứng chỉ sơ cấp An toàn lao động</v>
          </cell>
          <cell r="CF312">
            <v>0</v>
          </cell>
          <cell r="CG312">
            <v>0</v>
          </cell>
          <cell r="CH312">
            <v>42920</v>
          </cell>
          <cell r="CI312">
            <v>5000000</v>
          </cell>
          <cell r="CJ312">
            <v>0</v>
          </cell>
          <cell r="CK312">
            <v>3000000</v>
          </cell>
          <cell r="CL312">
            <v>8000000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42920</v>
          </cell>
          <cell r="DR312" t="str">
            <v>Phòng Quản lý vật tư thiết bị thi công</v>
          </cell>
          <cell r="DS312" t="str">
            <v>Phòng Quản lý vật tư thiết bị thi công</v>
          </cell>
          <cell r="DT312" t="str">
            <v>Phòng Quản lý vật tư thiết bị thi công</v>
          </cell>
          <cell r="DU312" t="str">
            <v>Nhân viên lái vận thăng</v>
          </cell>
          <cell r="DV312">
            <v>0</v>
          </cell>
          <cell r="DW312">
            <v>0</v>
          </cell>
          <cell r="DX312">
            <v>0</v>
          </cell>
          <cell r="DY312">
            <v>0</v>
          </cell>
          <cell r="DZ312">
            <v>0</v>
          </cell>
          <cell r="EA312">
            <v>0</v>
          </cell>
          <cell r="EB312">
            <v>0</v>
          </cell>
          <cell r="EC312">
            <v>0</v>
          </cell>
          <cell r="ED312">
            <v>0</v>
          </cell>
          <cell r="EE312">
            <v>0</v>
          </cell>
          <cell r="EF312">
            <v>0</v>
          </cell>
          <cell r="EG312">
            <v>0</v>
          </cell>
          <cell r="EH312">
            <v>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t="str">
            <v>Không thuộc đối tượng tham gia</v>
          </cell>
          <cell r="EX312">
            <v>105867268758</v>
          </cell>
          <cell r="EY312" t="str">
            <v>Hà Nội</v>
          </cell>
        </row>
        <row r="313">
          <cell r="C313">
            <v>10301</v>
          </cell>
          <cell r="D313" t="str">
            <v>Đỗ Công Duy</v>
          </cell>
          <cell r="E313" t="str">
            <v>C3-3</v>
          </cell>
          <cell r="F313" t="str">
            <v>Công ty CP Xây lắp Địa Tín</v>
          </cell>
          <cell r="G313">
            <v>0</v>
          </cell>
          <cell r="H313" t="str">
            <v>Khối sản xuất và xây lắp</v>
          </cell>
          <cell r="I313" t="str">
            <v>Phòng Quản lý vật tư thiết bị thi công</v>
          </cell>
          <cell r="J313" t="str">
            <v>Phòng Quản lý vật tư thiết bị thi công</v>
          </cell>
          <cell r="K313" t="str">
            <v>Phòng Quản lý vật tư thiết bị thi công</v>
          </cell>
          <cell r="L313" t="str">
            <v>Nhân viên lái vận thăng</v>
          </cell>
          <cell r="M313" t="str">
            <v>C3-3</v>
          </cell>
          <cell r="N313">
            <v>42942</v>
          </cell>
          <cell r="O313">
            <v>42942</v>
          </cell>
          <cell r="P313" t="str">
            <v>066/2017/HĐMV-DIA</v>
          </cell>
          <cell r="Q313" t="str">
            <v>HĐMV</v>
          </cell>
          <cell r="R313" t="str">
            <v>6. 3 tháng</v>
          </cell>
          <cell r="S313">
            <v>43034</v>
          </cell>
          <cell r="T313">
            <v>43124</v>
          </cell>
          <cell r="U313" t="str">
            <v>02</v>
          </cell>
          <cell r="V313">
            <v>-86</v>
          </cell>
          <cell r="W313" t="str">
            <v>MV</v>
          </cell>
          <cell r="X313">
            <v>0</v>
          </cell>
          <cell r="Y313">
            <v>0.26301369863013696</v>
          </cell>
          <cell r="Z313">
            <v>42942</v>
          </cell>
          <cell r="AA313">
            <v>5000000</v>
          </cell>
          <cell r="AB313">
            <v>0</v>
          </cell>
          <cell r="AC313">
            <v>0</v>
          </cell>
          <cell r="AD313">
            <v>0</v>
          </cell>
          <cell r="AE313">
            <v>3000000</v>
          </cell>
          <cell r="AF313">
            <v>8000000</v>
          </cell>
          <cell r="AG313" t="str">
            <v>Nam</v>
          </cell>
          <cell r="AH313">
            <v>33623</v>
          </cell>
          <cell r="AI313">
            <v>1</v>
          </cell>
          <cell r="AJ313" t="str">
            <v>01685285246</v>
          </cell>
          <cell r="AK313" t="str">
            <v>không có</v>
          </cell>
          <cell r="AL313" t="str">
            <v>0. Không sử dụng</v>
          </cell>
          <cell r="AM313" t="str">
            <v>0. Không sử dụng</v>
          </cell>
          <cell r="AN313" t="str">
            <v>110899828</v>
          </cell>
          <cell r="AO313">
            <v>0</v>
          </cell>
          <cell r="AP313" t="str">
            <v>Hà Nội</v>
          </cell>
          <cell r="AQ313" t="str">
            <v>Xóm Trại, Tốt Động, Chương Mỹ, Hà Nội</v>
          </cell>
          <cell r="AR313" t="str">
            <v>Xóm Trại, Tốt Động, Chương Mỹ, Hà Nội</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t="str">
            <v xml:space="preserve">8158527715 -  Sai tên </v>
          </cell>
          <cell r="BK313">
            <v>0</v>
          </cell>
          <cell r="BL313" t="str">
            <v>Chưa cung cấp</v>
          </cell>
          <cell r="BM313">
            <v>0</v>
          </cell>
          <cell r="BN313">
            <v>0</v>
          </cell>
          <cell r="BO313">
            <v>0</v>
          </cell>
          <cell r="BP313">
            <v>0</v>
          </cell>
          <cell r="BQ313">
            <v>0</v>
          </cell>
          <cell r="BR313">
            <v>42942</v>
          </cell>
          <cell r="BS313">
            <v>0</v>
          </cell>
          <cell r="BT313">
            <v>0.26</v>
          </cell>
          <cell r="BU313">
            <v>0.26</v>
          </cell>
          <cell r="BV313">
            <v>0</v>
          </cell>
          <cell r="BW313">
            <v>0</v>
          </cell>
          <cell r="BX313">
            <v>0</v>
          </cell>
          <cell r="BY313">
            <v>0</v>
          </cell>
          <cell r="BZ313">
            <v>0</v>
          </cell>
          <cell r="CA313">
            <v>0</v>
          </cell>
          <cell r="CB313">
            <v>0</v>
          </cell>
          <cell r="CC313">
            <v>0</v>
          </cell>
          <cell r="CD313">
            <v>0</v>
          </cell>
          <cell r="CE313">
            <v>0</v>
          </cell>
          <cell r="CF313">
            <v>0</v>
          </cell>
          <cell r="CG313">
            <v>0</v>
          </cell>
          <cell r="CH313">
            <v>42942</v>
          </cell>
          <cell r="CI313">
            <v>5000000</v>
          </cell>
          <cell r="CJ313">
            <v>0</v>
          </cell>
          <cell r="CK313">
            <v>3000000</v>
          </cell>
          <cell r="CL313">
            <v>8000000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42942</v>
          </cell>
          <cell r="DR313" t="str">
            <v>Phòng Quản lý vật tư thiết bị thi công</v>
          </cell>
          <cell r="DS313" t="str">
            <v>Phòng Quản lý vật tư thiết bị thi công</v>
          </cell>
          <cell r="DT313" t="str">
            <v>Phòng Quản lý vật tư thiết bị thi công</v>
          </cell>
          <cell r="DU313" t="str">
            <v>Nhân viên lái vận thăng</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t="str">
            <v>Không thuộc đối tượng tham gia</v>
          </cell>
          <cell r="EX313" t="str">
            <v>chưa cung cấp</v>
          </cell>
          <cell r="EY313" t="str">
            <v>Hà Nội</v>
          </cell>
        </row>
        <row r="314">
          <cell r="C314">
            <v>10325</v>
          </cell>
          <cell r="D314" t="str">
            <v>Phạm Hồng Sơn</v>
          </cell>
          <cell r="E314" t="str">
            <v>C3-3</v>
          </cell>
          <cell r="F314" t="str">
            <v>Công ty CP Xây lắp Địa Tín</v>
          </cell>
          <cell r="G314">
            <v>0</v>
          </cell>
          <cell r="H314" t="str">
            <v>Khối sản xuất và xây lắp</v>
          </cell>
          <cell r="I314" t="str">
            <v>Phòng Quản lý vật tư thiết bị thi công</v>
          </cell>
          <cell r="J314" t="str">
            <v>Phòng Quản lý vật tư thiết bị thi công</v>
          </cell>
          <cell r="K314" t="str">
            <v>Phòng Quản lý vật tư thiết bị thi công</v>
          </cell>
          <cell r="L314" t="str">
            <v>Nhân viên lái vận thăng</v>
          </cell>
          <cell r="M314" t="str">
            <v>C3-3</v>
          </cell>
          <cell r="N314">
            <v>42948</v>
          </cell>
          <cell r="O314">
            <v>42948</v>
          </cell>
          <cell r="P314" t="str">
            <v>067/2017/HĐMV-DIA</v>
          </cell>
          <cell r="Q314" t="str">
            <v>HĐMV</v>
          </cell>
          <cell r="R314" t="str">
            <v>6. 3 tháng</v>
          </cell>
          <cell r="S314">
            <v>43037</v>
          </cell>
          <cell r="T314">
            <v>43126</v>
          </cell>
          <cell r="U314" t="str">
            <v>02</v>
          </cell>
          <cell r="V314">
            <v>-88</v>
          </cell>
          <cell r="W314" t="str">
            <v>MV</v>
          </cell>
          <cell r="X314">
            <v>0</v>
          </cell>
          <cell r="Y314">
            <v>0.24657534246575341</v>
          </cell>
          <cell r="Z314">
            <v>42948</v>
          </cell>
          <cell r="AA314">
            <v>5000000</v>
          </cell>
          <cell r="AB314">
            <v>0</v>
          </cell>
          <cell r="AC314">
            <v>0</v>
          </cell>
          <cell r="AD314">
            <v>0</v>
          </cell>
          <cell r="AE314">
            <v>3000000</v>
          </cell>
          <cell r="AF314">
            <v>8000000</v>
          </cell>
          <cell r="AG314" t="str">
            <v>Nam</v>
          </cell>
          <cell r="AH314">
            <v>21935</v>
          </cell>
          <cell r="AI314">
            <v>1</v>
          </cell>
          <cell r="AJ314" t="str">
            <v>0919012595</v>
          </cell>
          <cell r="AK314" t="str">
            <v>không có</v>
          </cell>
          <cell r="AL314" t="str">
            <v>0. Không sử dụng</v>
          </cell>
          <cell r="AM314" t="str">
            <v>0. Không sử dụng</v>
          </cell>
          <cell r="AN314" t="str">
            <v>160402589</v>
          </cell>
          <cell r="AO314">
            <v>39989</v>
          </cell>
          <cell r="AP314" t="str">
            <v>Nam Định</v>
          </cell>
          <cell r="AQ314" t="str">
            <v>TT Quỹ Nhất, Nghĩa Hưng, Nam Định</v>
          </cell>
          <cell r="AR314" t="str">
            <v>Khu 6, TT Quỹ Nhất, Nghĩa Hưng, Nam Định</v>
          </cell>
          <cell r="AS314" t="str">
            <v>Nguyễn Thị Hương</v>
          </cell>
          <cell r="AT314">
            <v>1970</v>
          </cell>
          <cell r="AU314" t="str">
            <v>Nông nghiệp</v>
          </cell>
          <cell r="AV314" t="str">
            <v>Phạm Thị Đa</v>
          </cell>
          <cell r="AW314">
            <v>1990</v>
          </cell>
          <cell r="AX314" t="str">
            <v>Phạm Thị Chi</v>
          </cell>
          <cell r="AY314">
            <v>1992</v>
          </cell>
          <cell r="AZ314" t="str">
            <v>Phạm Thị Trang</v>
          </cell>
          <cell r="BA314">
            <v>1994</v>
          </cell>
          <cell r="BB314">
            <v>0</v>
          </cell>
          <cell r="BC314">
            <v>0</v>
          </cell>
          <cell r="BD314" t="str">
            <v>Bổ sung</v>
          </cell>
          <cell r="BE314" t="str">
            <v>Bổ sung</v>
          </cell>
          <cell r="BF314" t="str">
            <v>Bổ sung</v>
          </cell>
          <cell r="BG314" t="str">
            <v>Bổ sung</v>
          </cell>
          <cell r="BH314">
            <v>0</v>
          </cell>
          <cell r="BI314" t="str">
            <v>1. Chưa có</v>
          </cell>
          <cell r="BJ314">
            <v>0</v>
          </cell>
          <cell r="BK314">
            <v>0</v>
          </cell>
          <cell r="BL314" t="str">
            <v>Chưa cung cấp</v>
          </cell>
          <cell r="BM314">
            <v>0</v>
          </cell>
          <cell r="BN314">
            <v>0</v>
          </cell>
          <cell r="BO314">
            <v>0</v>
          </cell>
          <cell r="BP314">
            <v>0</v>
          </cell>
          <cell r="BQ314">
            <v>0</v>
          </cell>
          <cell r="BR314">
            <v>42948</v>
          </cell>
          <cell r="BS314">
            <v>0</v>
          </cell>
          <cell r="BT314">
            <v>0.25</v>
          </cell>
          <cell r="BU314">
            <v>0.25</v>
          </cell>
          <cell r="BV314">
            <v>0</v>
          </cell>
          <cell r="BW314">
            <v>0</v>
          </cell>
          <cell r="BX314">
            <v>0</v>
          </cell>
          <cell r="BY314">
            <v>0</v>
          </cell>
          <cell r="BZ314">
            <v>0</v>
          </cell>
          <cell r="CA314">
            <v>0</v>
          </cell>
          <cell r="CB314">
            <v>0</v>
          </cell>
          <cell r="CC314">
            <v>0</v>
          </cell>
          <cell r="CD314">
            <v>0</v>
          </cell>
          <cell r="CE314">
            <v>0</v>
          </cell>
          <cell r="CF314">
            <v>0</v>
          </cell>
          <cell r="CG314">
            <v>0</v>
          </cell>
          <cell r="CH314">
            <v>42948</v>
          </cell>
          <cell r="CI314">
            <v>5000000</v>
          </cell>
          <cell r="CJ314">
            <v>0</v>
          </cell>
          <cell r="CK314">
            <v>3000000</v>
          </cell>
          <cell r="CL314">
            <v>8000000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42948</v>
          </cell>
          <cell r="DR314" t="str">
            <v>Phòng Quản lý vật tư thiết bị thi công</v>
          </cell>
          <cell r="DS314" t="str">
            <v>Phòng Quản lý vật tư thiết bị thi công</v>
          </cell>
          <cell r="DT314" t="str">
            <v>Phòng Quản lý vật tư thiết bị thi công</v>
          </cell>
          <cell r="DU314" t="str">
            <v>Nhân viên lái vận thăng</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t="str">
            <v>Không thuộc đối tượng tham gia</v>
          </cell>
          <cell r="EX314">
            <v>100867323280</v>
          </cell>
          <cell r="EY314" t="str">
            <v>Nam Định</v>
          </cell>
        </row>
        <row r="315">
          <cell r="C315">
            <v>10155</v>
          </cell>
          <cell r="D315" t="str">
            <v>Phạm Khắc Ngừng</v>
          </cell>
          <cell r="E315" t="str">
            <v>C3-3</v>
          </cell>
          <cell r="F315" t="str">
            <v>Công ty CP Xây lắp Địa Tín</v>
          </cell>
          <cell r="G315">
            <v>0</v>
          </cell>
          <cell r="H315" t="str">
            <v>Khối sản xuất và xây lắp</v>
          </cell>
          <cell r="I315" t="str">
            <v>Phòng Quản lý vật tư thiết bị thi công</v>
          </cell>
          <cell r="J315" t="str">
            <v>Phòng Quản lý vật tư thiết bị thi công</v>
          </cell>
          <cell r="K315" t="str">
            <v>Phòng Quản lý vật tư thiết bị thi công</v>
          </cell>
          <cell r="L315" t="str">
            <v>Nhân viên bảo vệ</v>
          </cell>
          <cell r="M315" t="str">
            <v>C3-3</v>
          </cell>
          <cell r="N315">
            <v>42836</v>
          </cell>
          <cell r="O315">
            <v>42836</v>
          </cell>
          <cell r="P315" t="str">
            <v>029/2017/HĐLĐ-DIA</v>
          </cell>
          <cell r="Q315" t="str">
            <v>XĐTH</v>
          </cell>
          <cell r="R315" t="str">
            <v>2. Từ 12 đến dưới 24 tháng</v>
          </cell>
          <cell r="S315">
            <v>42926</v>
          </cell>
          <cell r="T315">
            <v>43312</v>
          </cell>
          <cell r="U315" t="str">
            <v>02</v>
          </cell>
          <cell r="V315">
            <v>-274</v>
          </cell>
          <cell r="W315" t="str">
            <v>CT</v>
          </cell>
          <cell r="X315">
            <v>0</v>
          </cell>
          <cell r="Y315">
            <v>0.55342465753424652</v>
          </cell>
          <cell r="Z315">
            <v>42836</v>
          </cell>
          <cell r="AA315">
            <v>4050000</v>
          </cell>
          <cell r="AB315">
            <v>0</v>
          </cell>
          <cell r="AC315">
            <v>0</v>
          </cell>
          <cell r="AD315">
            <v>0</v>
          </cell>
          <cell r="AE315">
            <v>1450000</v>
          </cell>
          <cell r="AF315">
            <v>5500000</v>
          </cell>
          <cell r="AG315" t="str">
            <v>Nam</v>
          </cell>
          <cell r="AH315">
            <v>19895</v>
          </cell>
          <cell r="AI315">
            <v>6</v>
          </cell>
          <cell r="AJ315">
            <v>0</v>
          </cell>
          <cell r="AK315" t="str">
            <v>không có</v>
          </cell>
          <cell r="AL315" t="str">
            <v>0. Không sử dụng</v>
          </cell>
          <cell r="AM315" t="str">
            <v>0. Không sử dụng</v>
          </cell>
          <cell r="AN315" t="str">
            <v>012710411</v>
          </cell>
          <cell r="AO315">
            <v>39849</v>
          </cell>
          <cell r="AP315" t="str">
            <v>Hà Nội</v>
          </cell>
          <cell r="AQ315" t="str">
            <v>Số nhà 24/Ngõ 74, Tổ dân phố Tân Xuân 3, phường Xuân Đỉnh, quận Bắc Từ Liêm, Hà Nội</v>
          </cell>
          <cell r="AR315" t="str">
            <v>Số nhà 24/Ngõ 74, Tổ dân phố Tân Xuân 3, phường Xuân Đỉnh, quận Bắc Từ Liêm, Hà Nội</v>
          </cell>
          <cell r="AS315" t="str">
            <v>Vợ Nguyễn Thị Lan</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8068879631</v>
          </cell>
          <cell r="BJ315">
            <v>8068879631</v>
          </cell>
          <cell r="BK315">
            <v>0</v>
          </cell>
          <cell r="BL315">
            <v>0</v>
          </cell>
          <cell r="BM315">
            <v>0</v>
          </cell>
          <cell r="BN315">
            <v>0</v>
          </cell>
          <cell r="BO315" t="str">
            <v>3. Nghỉ hưu</v>
          </cell>
          <cell r="BP315">
            <v>0</v>
          </cell>
          <cell r="BQ315">
            <v>0</v>
          </cell>
          <cell r="BR315">
            <v>42836</v>
          </cell>
          <cell r="BS315">
            <v>0</v>
          </cell>
          <cell r="BT315">
            <v>0.55000000000000004</v>
          </cell>
          <cell r="BU315">
            <v>0.55000000000000004</v>
          </cell>
          <cell r="BV315" t="str">
            <v>THIẾU</v>
          </cell>
          <cell r="BW315" t="str">
            <v>01BG</v>
          </cell>
          <cell r="BX315" t="str">
            <v>01PT</v>
          </cell>
          <cell r="BY315" t="str">
            <v>01PT</v>
          </cell>
          <cell r="BZ315" t="str">
            <v>01PT</v>
          </cell>
          <cell r="CA315" t="str">
            <v>THIẾU</v>
          </cell>
          <cell r="CB315">
            <v>0</v>
          </cell>
          <cell r="CC315">
            <v>0</v>
          </cell>
          <cell r="CD315">
            <v>0</v>
          </cell>
          <cell r="CE315">
            <v>0</v>
          </cell>
          <cell r="CF315">
            <v>0</v>
          </cell>
          <cell r="CG315" t="str">
            <v>THIẾU</v>
          </cell>
          <cell r="CH315">
            <v>42836</v>
          </cell>
          <cell r="CI315">
            <v>4050000</v>
          </cell>
          <cell r="CJ315">
            <v>0</v>
          </cell>
          <cell r="CK315">
            <v>1450000</v>
          </cell>
          <cell r="CL315">
            <v>5500000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42836</v>
          </cell>
          <cell r="DR315">
            <v>0</v>
          </cell>
          <cell r="DS315">
            <v>0</v>
          </cell>
          <cell r="DT315" t="str">
            <v>Phòng Quản lý vật tư thiết bị thi công</v>
          </cell>
          <cell r="DU315" t="str">
            <v>Nhân viên bảo vệ</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42835</v>
          </cell>
          <cell r="EW315" t="str">
            <v>Không thuộc đối tượng tham gia</v>
          </cell>
          <cell r="EX315">
            <v>104866985416</v>
          </cell>
          <cell r="EY315" t="str">
            <v>Hải Dương</v>
          </cell>
        </row>
        <row r="316">
          <cell r="C316">
            <v>10156</v>
          </cell>
          <cell r="D316" t="str">
            <v>Trần Văn Hậu</v>
          </cell>
          <cell r="E316" t="str">
            <v>C3-3</v>
          </cell>
          <cell r="F316" t="str">
            <v>Công ty CP Xây lắp Địa Tín</v>
          </cell>
          <cell r="G316">
            <v>0</v>
          </cell>
          <cell r="H316" t="str">
            <v>Khối sản xuất và xây lắp</v>
          </cell>
          <cell r="I316" t="str">
            <v>Phòng Quản lý vật tư thiết bị thi công</v>
          </cell>
          <cell r="J316" t="str">
            <v>Phòng Quản lý vật tư thiết bị thi công</v>
          </cell>
          <cell r="K316" t="str">
            <v>Phòng Quản lý vật tư thiết bị thi công</v>
          </cell>
          <cell r="L316" t="str">
            <v>Nhân viên bảo vệ kiêm Thủ kho</v>
          </cell>
          <cell r="M316" t="str">
            <v>C3-3</v>
          </cell>
          <cell r="N316">
            <v>42836</v>
          </cell>
          <cell r="O316">
            <v>42836</v>
          </cell>
          <cell r="P316" t="str">
            <v>030/2017/HĐLĐ-DIA</v>
          </cell>
          <cell r="Q316" t="str">
            <v>XĐTH</v>
          </cell>
          <cell r="R316" t="str">
            <v>2. Từ 12 đến dưới 24 tháng</v>
          </cell>
          <cell r="S316">
            <v>42926</v>
          </cell>
          <cell r="T316">
            <v>43312</v>
          </cell>
          <cell r="U316" t="str">
            <v>02</v>
          </cell>
          <cell r="V316">
            <v>-274</v>
          </cell>
          <cell r="W316" t="str">
            <v>CT</v>
          </cell>
          <cell r="X316">
            <v>0</v>
          </cell>
          <cell r="Y316">
            <v>0.55342465753424652</v>
          </cell>
          <cell r="Z316">
            <v>42836</v>
          </cell>
          <cell r="AA316">
            <v>4050000</v>
          </cell>
          <cell r="AB316">
            <v>0</v>
          </cell>
          <cell r="AC316">
            <v>0</v>
          </cell>
          <cell r="AD316">
            <v>0</v>
          </cell>
          <cell r="AE316">
            <v>3450000</v>
          </cell>
          <cell r="AF316">
            <v>7500000</v>
          </cell>
          <cell r="AG316" t="str">
            <v>Nam</v>
          </cell>
          <cell r="AH316">
            <v>25576</v>
          </cell>
          <cell r="AI316">
            <v>1</v>
          </cell>
          <cell r="AJ316">
            <v>0</v>
          </cell>
          <cell r="AK316" t="str">
            <v>không có</v>
          </cell>
          <cell r="AL316" t="str">
            <v>0. Không sử dụng</v>
          </cell>
          <cell r="AM316" t="str">
            <v>0. Không sử dụng</v>
          </cell>
          <cell r="AN316" t="str">
            <v>161745018</v>
          </cell>
          <cell r="AO316">
            <v>41701</v>
          </cell>
          <cell r="AP316" t="str">
            <v>Nam Định</v>
          </cell>
          <cell r="AQ316" t="str">
            <v>Xóm Thanh Châu, xã Giao Thanh, huyện Giao Thủy, tỉnh Nam Định</v>
          </cell>
          <cell r="AR316" t="str">
            <v>Xóm Thanh Châu, xã Giao Thanh, huyện Giao Thủy, tỉnh Nam Định</v>
          </cell>
          <cell r="AS316">
            <v>0</v>
          </cell>
          <cell r="AT316">
            <v>0</v>
          </cell>
          <cell r="AU316">
            <v>0</v>
          </cell>
          <cell r="AV316">
            <v>0</v>
          </cell>
          <cell r="AW316">
            <v>0</v>
          </cell>
          <cell r="AX316">
            <v>0</v>
          </cell>
          <cell r="AY316">
            <v>0</v>
          </cell>
          <cell r="AZ316">
            <v>0</v>
          </cell>
          <cell r="BA316">
            <v>0</v>
          </cell>
          <cell r="BB316">
            <v>0</v>
          </cell>
          <cell r="BC316">
            <v>0</v>
          </cell>
          <cell r="BD316">
            <v>0</v>
          </cell>
          <cell r="BE316" t="str">
            <v>Trung tâm dạy nghề huyện Giao Thủy</v>
          </cell>
          <cell r="BF316" t="str">
            <v>TC</v>
          </cell>
          <cell r="BG316" t="str">
            <v>Kỹ thuật điện</v>
          </cell>
          <cell r="BH316" t="str">
            <v>Chứng chỉ nghề</v>
          </cell>
          <cell r="BI316">
            <v>8314811525</v>
          </cell>
          <cell r="BJ316">
            <v>8314811525</v>
          </cell>
          <cell r="BK316">
            <v>0</v>
          </cell>
          <cell r="BL316">
            <v>0</v>
          </cell>
          <cell r="BM316">
            <v>0</v>
          </cell>
          <cell r="BN316">
            <v>0</v>
          </cell>
          <cell r="BO316" t="str">
            <v>2. Chưa tham gia BHXH</v>
          </cell>
          <cell r="BP316" t="str">
            <v>1. 1992-2010: Quản lý điện HTX nông nghiệp Giao Thanh_x005F_x005F_x005F_x005F_x005F_x005F_x005F_x000D__x005F_x005F_x005F_x000D__x005F_x000D__x000D_
2. 2010-2012: Quản lý điện Chi nhánh điện Giao Thủy_x005F_x005F_x005F_x005F_x005F_x005F_x005F_x000D__x005F_x005F_x005F_x000D__x005F_x000D__x000D_
3. 2013-2017: Công ty CP EcobaVN</v>
          </cell>
          <cell r="BQ316">
            <v>25</v>
          </cell>
          <cell r="BR316">
            <v>42836</v>
          </cell>
          <cell r="BS316">
            <v>0</v>
          </cell>
          <cell r="BT316">
            <v>0.55000000000000004</v>
          </cell>
          <cell r="BU316">
            <v>25.55</v>
          </cell>
          <cell r="BV316" t="str">
            <v>THIẾU</v>
          </cell>
          <cell r="BW316" t="str">
            <v>01BG</v>
          </cell>
          <cell r="BX316" t="str">
            <v>01Trích lục khai sinh (bản sao)</v>
          </cell>
          <cell r="BY316" t="str">
            <v>THIẾU</v>
          </cell>
          <cell r="BZ316" t="str">
            <v>THIẾU</v>
          </cell>
          <cell r="CA316" t="str">
            <v>THIẾU</v>
          </cell>
          <cell r="CB316">
            <v>0</v>
          </cell>
          <cell r="CC316">
            <v>0</v>
          </cell>
          <cell r="CD316" t="str">
            <v>Chứng chỉ nghề Kỹ thuật điện</v>
          </cell>
          <cell r="CE316">
            <v>0</v>
          </cell>
          <cell r="CF316">
            <v>0</v>
          </cell>
          <cell r="CG316" t="str">
            <v>THIẾU</v>
          </cell>
          <cell r="CH316">
            <v>42836</v>
          </cell>
          <cell r="CI316">
            <v>4050000</v>
          </cell>
          <cell r="CJ316">
            <v>0</v>
          </cell>
          <cell r="CK316">
            <v>3450000</v>
          </cell>
          <cell r="CL316">
            <v>7500000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42836</v>
          </cell>
          <cell r="DR316">
            <v>0</v>
          </cell>
          <cell r="DS316">
            <v>0</v>
          </cell>
          <cell r="DT316" t="str">
            <v>Phòng Quản lý vật tư thiết bị thi công</v>
          </cell>
          <cell r="DU316" t="str">
            <v>Nhân viên bảo vệ kiêm Thủ kho</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t="str">
            <v>Không thuộc đối tượng tham gia</v>
          </cell>
          <cell r="EX316">
            <v>108866884428</v>
          </cell>
          <cell r="EY316">
            <v>0</v>
          </cell>
        </row>
        <row r="317">
          <cell r="C317">
            <v>10159</v>
          </cell>
          <cell r="D317" t="str">
            <v>Trịnh Viết Tấn</v>
          </cell>
          <cell r="E317" t="str">
            <v>C3-3</v>
          </cell>
          <cell r="F317" t="str">
            <v>Công ty CP Xây lắp Địa Tín</v>
          </cell>
          <cell r="G317">
            <v>0</v>
          </cell>
          <cell r="H317" t="str">
            <v>Khối sản xuất và xây lắp</v>
          </cell>
          <cell r="I317" t="str">
            <v>Phòng Quản lý vật tư thiết bị thi công</v>
          </cell>
          <cell r="J317" t="str">
            <v>Phòng Quản lý vật tư thiết bị thi công</v>
          </cell>
          <cell r="K317" t="str">
            <v>Phòng Quản lý vật tư thiết bị thi công</v>
          </cell>
          <cell r="L317" t="str">
            <v>Nhân viên kỹ thuật</v>
          </cell>
          <cell r="M317" t="str">
            <v>C3-3</v>
          </cell>
          <cell r="N317">
            <v>42877</v>
          </cell>
          <cell r="O317">
            <v>42877</v>
          </cell>
          <cell r="P317" t="str">
            <v>033/2017/HĐLĐ-DIA</v>
          </cell>
          <cell r="Q317" t="str">
            <v>XĐTH</v>
          </cell>
          <cell r="R317" t="str">
            <v>2. Từ 12 đến dưới 24 tháng</v>
          </cell>
          <cell r="S317">
            <v>42938</v>
          </cell>
          <cell r="T317">
            <v>43312</v>
          </cell>
          <cell r="U317">
            <v>0</v>
          </cell>
          <cell r="V317">
            <v>-274</v>
          </cell>
          <cell r="W317" t="str">
            <v>CT</v>
          </cell>
          <cell r="X317">
            <v>0</v>
          </cell>
          <cell r="Y317">
            <v>0.44109589041095892</v>
          </cell>
          <cell r="Z317">
            <v>42877</v>
          </cell>
          <cell r="AA317">
            <v>4500000</v>
          </cell>
          <cell r="AB317">
            <v>0</v>
          </cell>
          <cell r="AC317">
            <v>0</v>
          </cell>
          <cell r="AD317">
            <v>0</v>
          </cell>
          <cell r="AE317">
            <v>4500000</v>
          </cell>
          <cell r="AF317">
            <v>9000000</v>
          </cell>
          <cell r="AG317" t="str">
            <v>Nam</v>
          </cell>
          <cell r="AH317">
            <v>33504</v>
          </cell>
          <cell r="AI317">
            <v>9</v>
          </cell>
          <cell r="AJ317" t="str">
            <v>0979346267</v>
          </cell>
          <cell r="AK317" t="str">
            <v>tantrinh6789@gmail.com</v>
          </cell>
          <cell r="AL317" t="str">
            <v>1. Chưa có</v>
          </cell>
          <cell r="AM317" t="str">
            <v>1. Chưa có</v>
          </cell>
          <cell r="AN317" t="str">
            <v>017036849</v>
          </cell>
          <cell r="AO317">
            <v>39899</v>
          </cell>
          <cell r="AP317" t="str">
            <v>Hà Nội</v>
          </cell>
          <cell r="AQ317" t="str">
            <v>Quảng Bi, Chương Mỹ, Hà Nội</v>
          </cell>
          <cell r="AR317" t="str">
            <v>Quảng Bi, Chương Mỹ, Hà Nội</v>
          </cell>
          <cell r="AS317">
            <v>0</v>
          </cell>
          <cell r="AT317">
            <v>0</v>
          </cell>
          <cell r="AU317">
            <v>0</v>
          </cell>
          <cell r="AV317">
            <v>0</v>
          </cell>
          <cell r="AW317">
            <v>0</v>
          </cell>
          <cell r="AX317">
            <v>0</v>
          </cell>
          <cell r="AY317">
            <v>0</v>
          </cell>
          <cell r="AZ317">
            <v>0</v>
          </cell>
          <cell r="BA317">
            <v>0</v>
          </cell>
          <cell r="BB317">
            <v>0</v>
          </cell>
          <cell r="BC317">
            <v>0</v>
          </cell>
          <cell r="BD317">
            <v>0</v>
          </cell>
          <cell r="BE317" t="str">
            <v>CĐ Xây dựng số 1</v>
          </cell>
          <cell r="BF317" t="str">
            <v>CĐ</v>
          </cell>
          <cell r="BG317" t="str">
            <v>Vật liệu &amp; Cấu kiện xây dựng</v>
          </cell>
          <cell r="BH317" t="str">
            <v>Chứng chỉ tiếng anh và tin học văn phòng</v>
          </cell>
          <cell r="BI317">
            <v>8343462501</v>
          </cell>
          <cell r="BJ317">
            <v>8343462501</v>
          </cell>
          <cell r="BK317">
            <v>0</v>
          </cell>
          <cell r="BL317">
            <v>0</v>
          </cell>
          <cell r="BM317">
            <v>0</v>
          </cell>
          <cell r="BN317">
            <v>0</v>
          </cell>
          <cell r="BO317">
            <v>0</v>
          </cell>
          <cell r="BP317" t="str">
            <v>1. 2013-2017: Công ty CP Xây dựng Công trình Trường Lộc</v>
          </cell>
          <cell r="BQ317">
            <v>4</v>
          </cell>
          <cell r="BR317">
            <v>42877</v>
          </cell>
          <cell r="BS317">
            <v>0</v>
          </cell>
          <cell r="BT317">
            <v>0.44</v>
          </cell>
          <cell r="BU317">
            <v>4.4400000000000004</v>
          </cell>
          <cell r="BV317" t="str">
            <v>01PT</v>
          </cell>
          <cell r="BW317" t="str">
            <v>01BG</v>
          </cell>
          <cell r="BX317" t="str">
            <v>01PTCC</v>
          </cell>
          <cell r="BY317" t="str">
            <v>01PTCC</v>
          </cell>
          <cell r="BZ317" t="str">
            <v>THIẾU</v>
          </cell>
          <cell r="CA317" t="str">
            <v>01BG</v>
          </cell>
          <cell r="CB317" t="str">
            <v>Bằng TN Cao đằng Xây dựng số 1 - ngành Vật liệu và Cấu kiện xây dựng.</v>
          </cell>
          <cell r="CC317">
            <v>0</v>
          </cell>
          <cell r="CD317" t="str">
            <v>1.1. 01PTCC Chứng chỉ tiếng anh trình độ B _x005F_x005F_x005F_x005F_x005F_x005F_x005F_x000D__x005F_x005F_x005F_x000D__x005F_x000D__x000D_
1.2. 01PTCC Chứng chỉ tin học ứng dụng</v>
          </cell>
          <cell r="CE317">
            <v>0</v>
          </cell>
          <cell r="CF317">
            <v>0</v>
          </cell>
          <cell r="CG317" t="str">
            <v>THIẾU</v>
          </cell>
          <cell r="CH317">
            <v>42877</v>
          </cell>
          <cell r="CI317">
            <v>4500000</v>
          </cell>
          <cell r="CJ317">
            <v>0</v>
          </cell>
          <cell r="CK317">
            <v>4500000</v>
          </cell>
          <cell r="CL317">
            <v>9000000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42877</v>
          </cell>
          <cell r="DR317">
            <v>0</v>
          </cell>
          <cell r="DS317">
            <v>0</v>
          </cell>
          <cell r="DT317" t="str">
            <v>Phòng Quản lý vật tư thiết bị thi công</v>
          </cell>
          <cell r="DU317" t="str">
            <v>Nhân viên kỹ thuật</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42877</v>
          </cell>
          <cell r="EW317" t="str">
            <v>MỘC</v>
          </cell>
          <cell r="EX317">
            <v>104005025684</v>
          </cell>
          <cell r="EY317" t="str">
            <v>Hà Nội</v>
          </cell>
        </row>
        <row r="318">
          <cell r="C318">
            <v>10356</v>
          </cell>
          <cell r="D318" t="str">
            <v>Hoàng Ngọc Quảng</v>
          </cell>
          <cell r="E318" t="str">
            <v>C3-3</v>
          </cell>
          <cell r="F318" t="str">
            <v>Công ty CP Xây lắp Địa Tín</v>
          </cell>
          <cell r="G318">
            <v>0</v>
          </cell>
          <cell r="H318" t="str">
            <v>Khối sản xuất và xây lắp</v>
          </cell>
          <cell r="I318" t="str">
            <v>Phòng Quản lý vật tư thiết bị thi công</v>
          </cell>
          <cell r="J318" t="str">
            <v>Phòng Quản lý vật tư thiết bị thi công</v>
          </cell>
          <cell r="K318" t="str">
            <v>Phòng Quản lý vật tư thiết bị thi công</v>
          </cell>
          <cell r="L318" t="str">
            <v>Nhân viên kỹ thuật</v>
          </cell>
          <cell r="M318" t="str">
            <v>C3-3</v>
          </cell>
          <cell r="N318">
            <v>42990</v>
          </cell>
          <cell r="O318">
            <v>42990</v>
          </cell>
          <cell r="P318" t="str">
            <v>068/2017/HĐTV-DIA</v>
          </cell>
          <cell r="Q318" t="str">
            <v>HĐTV</v>
          </cell>
          <cell r="R318" t="str">
            <v>5. 2 tháng</v>
          </cell>
          <cell r="S318">
            <v>42990</v>
          </cell>
          <cell r="T318">
            <v>43050</v>
          </cell>
          <cell r="U318">
            <v>0</v>
          </cell>
          <cell r="V318">
            <v>-12</v>
          </cell>
          <cell r="W318" t="str">
            <v>TV</v>
          </cell>
          <cell r="X318">
            <v>0</v>
          </cell>
          <cell r="Y318">
            <v>0.13150684931506848</v>
          </cell>
          <cell r="Z318">
            <v>42990</v>
          </cell>
          <cell r="AA318">
            <v>5000000</v>
          </cell>
          <cell r="AB318">
            <v>0</v>
          </cell>
          <cell r="AC318">
            <v>0</v>
          </cell>
          <cell r="AD318">
            <v>0</v>
          </cell>
          <cell r="AE318">
            <v>5000000</v>
          </cell>
          <cell r="AF318">
            <v>10000000</v>
          </cell>
          <cell r="AG318" t="str">
            <v>Nam</v>
          </cell>
          <cell r="AH318">
            <v>28338</v>
          </cell>
          <cell r="AI318">
            <v>8</v>
          </cell>
          <cell r="AJ318" t="str">
            <v>0977773745</v>
          </cell>
          <cell r="AK318" t="str">
            <v>quangvn34@gmail.com</v>
          </cell>
          <cell r="AL318" t="str">
            <v>1. Chưa có</v>
          </cell>
          <cell r="AM318" t="str">
            <v>1. Chưa có</v>
          </cell>
          <cell r="AN318" t="str">
            <v>070509789</v>
          </cell>
          <cell r="AO318">
            <v>40780</v>
          </cell>
          <cell r="AP318" t="str">
            <v>Tuyên Quang</v>
          </cell>
          <cell r="AQ318" t="str">
            <v>Thị trấ Sơn Dương, Sơn Dương, Tuyên Quang</v>
          </cell>
          <cell r="AR318" t="str">
            <v>Số 6 ngõ 38, Xuân La, Tây Hồ, Hà Nội</v>
          </cell>
          <cell r="AS318" t="str">
            <v>Bùi Thị Ánh Hào</v>
          </cell>
          <cell r="AT318">
            <v>1985</v>
          </cell>
          <cell r="AU318" t="str">
            <v>Nhân viên văn phòng</v>
          </cell>
          <cell r="AV318" t="str">
            <v>Hoàng Khánh Linh</v>
          </cell>
          <cell r="AW318">
            <v>2010</v>
          </cell>
          <cell r="AX318">
            <v>0</v>
          </cell>
          <cell r="AY318">
            <v>0</v>
          </cell>
          <cell r="AZ318">
            <v>0</v>
          </cell>
          <cell r="BA318">
            <v>0</v>
          </cell>
          <cell r="BB318">
            <v>0</v>
          </cell>
          <cell r="BC318">
            <v>0</v>
          </cell>
          <cell r="BD318" t="str">
            <v>Vợ Bùi Thị Ánh Hào 0868655951</v>
          </cell>
          <cell r="BE318" t="str">
            <v>2003-200: ĐH Mỏ Địa chất</v>
          </cell>
          <cell r="BF318" t="str">
            <v>ĐH</v>
          </cell>
          <cell r="BG318" t="str">
            <v>Địa chất công trình - Địa chất thủy văn</v>
          </cell>
          <cell r="BH318">
            <v>0</v>
          </cell>
          <cell r="BI318">
            <v>8056570119</v>
          </cell>
          <cell r="BJ318">
            <v>8056570119</v>
          </cell>
          <cell r="BK318">
            <v>0</v>
          </cell>
          <cell r="BL318" t="str">
            <v>Chưa cung cấp</v>
          </cell>
          <cell r="BM318">
            <v>0</v>
          </cell>
          <cell r="BN318">
            <v>0</v>
          </cell>
          <cell r="BO318">
            <v>0</v>
          </cell>
          <cell r="BP318" t="str">
            <v>1. 2008-2010: Công ty Vinaconex 34_x005F_x005F_x005F_x005F_x005F_x005F_x005F_x000D__x005F_x005F_x005F_x000D__x005F_x000D__x000D_
2. 2010-2017: Công ty C VinaDelta</v>
          </cell>
          <cell r="BQ318">
            <v>9</v>
          </cell>
          <cell r="BR318">
            <v>42990</v>
          </cell>
          <cell r="BS318">
            <v>0</v>
          </cell>
          <cell r="BT318">
            <v>0.13</v>
          </cell>
          <cell r="BU318">
            <v>9.1300000000000008</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Q318">
            <v>0</v>
          </cell>
          <cell r="ER318">
            <v>0</v>
          </cell>
          <cell r="ES318">
            <v>0</v>
          </cell>
          <cell r="ET318">
            <v>0</v>
          </cell>
          <cell r="EU318">
            <v>0</v>
          </cell>
          <cell r="EV318">
            <v>0</v>
          </cell>
          <cell r="EW318" t="str">
            <v>Chưa chia team</v>
          </cell>
          <cell r="EX318">
            <v>107867550507</v>
          </cell>
          <cell r="EY318">
            <v>0</v>
          </cell>
        </row>
        <row r="319">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117.91232876712328</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117.91</v>
          </cell>
          <cell r="BU319">
            <v>117.91</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row>
        <row r="320">
          <cell r="C320">
            <v>10189</v>
          </cell>
          <cell r="D320" t="str">
            <v>Trần Văn Thu</v>
          </cell>
          <cell r="E320" t="str">
            <v>C3-4</v>
          </cell>
          <cell r="F320" t="str">
            <v>Công ty CP Xây lắp và Thương mại Đại Tín</v>
          </cell>
          <cell r="G320">
            <v>0</v>
          </cell>
          <cell r="H320" t="str">
            <v>Khối sản xuất và xây lắp</v>
          </cell>
          <cell r="I320" t="str">
            <v>Ban Giám đốc</v>
          </cell>
          <cell r="J320" t="str">
            <v>Ban Giám đốc</v>
          </cell>
          <cell r="K320" t="str">
            <v>Ban Giám đốc</v>
          </cell>
          <cell r="L320" t="str">
            <v>Giám đốc</v>
          </cell>
          <cell r="M320" t="str">
            <v>C3-4</v>
          </cell>
          <cell r="N320">
            <v>41271</v>
          </cell>
          <cell r="O320">
            <v>41271</v>
          </cell>
          <cell r="P320" t="str">
            <v>001/2015/HĐLĐ-DAI</v>
          </cell>
          <cell r="Q320" t="str">
            <v>HĐMV</v>
          </cell>
          <cell r="R320" t="str">
            <v>6. Dưới 3 tháng</v>
          </cell>
          <cell r="S320">
            <v>41872</v>
          </cell>
          <cell r="T320">
            <v>42323</v>
          </cell>
          <cell r="U320" t="str">
            <v>03</v>
          </cell>
          <cell r="V320">
            <v>715</v>
          </cell>
          <cell r="W320" t="str">
            <v>MV</v>
          </cell>
          <cell r="X320">
            <v>0</v>
          </cell>
          <cell r="Y320">
            <v>4.8410958904109593</v>
          </cell>
          <cell r="Z320">
            <v>42736</v>
          </cell>
          <cell r="AA320">
            <v>4050000</v>
          </cell>
          <cell r="AB320">
            <v>2000000</v>
          </cell>
          <cell r="AC320">
            <v>0</v>
          </cell>
          <cell r="AD320">
            <v>0</v>
          </cell>
          <cell r="AE320">
            <v>2950000</v>
          </cell>
          <cell r="AF320">
            <v>9000000</v>
          </cell>
          <cell r="AG320" t="str">
            <v>Nam</v>
          </cell>
          <cell r="AH320">
            <v>20308</v>
          </cell>
          <cell r="AI320">
            <v>8</v>
          </cell>
          <cell r="AJ320" t="str">
            <v>0919282659</v>
          </cell>
          <cell r="AK320" t="str">
            <v>không có</v>
          </cell>
          <cell r="AL320" t="str">
            <v>0. Không sử dụng</v>
          </cell>
          <cell r="AM320" t="str">
            <v>0. Không sử dụng</v>
          </cell>
          <cell r="AN320" t="str">
            <v>168411361</v>
          </cell>
          <cell r="AO320">
            <v>39907</v>
          </cell>
          <cell r="AP320" t="str">
            <v>Hà Nam</v>
          </cell>
          <cell r="AQ320" t="str">
            <v>Nhân Thịnh, Lý Nhân, Hà Nam</v>
          </cell>
          <cell r="AR320" t="str">
            <v>Nhân Thịnh, Lý Nhân, Hà Nam</v>
          </cell>
          <cell r="AS320">
            <v>0</v>
          </cell>
          <cell r="AT320">
            <v>0</v>
          </cell>
          <cell r="AU320">
            <v>0</v>
          </cell>
          <cell r="AV320">
            <v>0</v>
          </cell>
          <cell r="AW320">
            <v>0</v>
          </cell>
          <cell r="AX320">
            <v>0</v>
          </cell>
          <cell r="AY320">
            <v>0</v>
          </cell>
          <cell r="AZ320">
            <v>0</v>
          </cell>
          <cell r="BA320">
            <v>0</v>
          </cell>
          <cell r="BB320">
            <v>0</v>
          </cell>
          <cell r="BC320">
            <v>0</v>
          </cell>
          <cell r="BD320" t="str">
            <v>Bổ sung</v>
          </cell>
          <cell r="BE320" t="str">
            <v>Bổ sung</v>
          </cell>
          <cell r="BF320" t="str">
            <v>Bổ sung</v>
          </cell>
          <cell r="BG320">
            <v>0</v>
          </cell>
          <cell r="BH320">
            <v>0</v>
          </cell>
          <cell r="BI320">
            <v>8117046635</v>
          </cell>
          <cell r="BJ320">
            <v>8117046635</v>
          </cell>
          <cell r="BK320">
            <v>0</v>
          </cell>
          <cell r="BL320" t="str">
            <v>Quá tuổi</v>
          </cell>
          <cell r="BM320">
            <v>0</v>
          </cell>
          <cell r="BN320" t="str">
            <v>1. NLĐ giữ</v>
          </cell>
          <cell r="BO320" t="str">
            <v>4. Quá tuổi</v>
          </cell>
          <cell r="BP320" t="str">
            <v>Chưa cung cấp</v>
          </cell>
          <cell r="BQ320">
            <v>0</v>
          </cell>
          <cell r="BR320">
            <v>41271</v>
          </cell>
          <cell r="BS320">
            <v>0</v>
          </cell>
          <cell r="BT320">
            <v>4.84</v>
          </cell>
          <cell r="BU320">
            <v>4.84</v>
          </cell>
          <cell r="BV320" t="str">
            <v>01PT</v>
          </cell>
          <cell r="BW320" t="str">
            <v>01PTCC</v>
          </cell>
          <cell r="BX320">
            <v>0</v>
          </cell>
          <cell r="BY320" t="str">
            <v>01PTCC</v>
          </cell>
          <cell r="BZ320">
            <v>0</v>
          </cell>
          <cell r="CA320" t="str">
            <v>01PTCC</v>
          </cell>
          <cell r="CB320">
            <v>0</v>
          </cell>
          <cell r="CC320">
            <v>0</v>
          </cell>
          <cell r="CD320">
            <v>0</v>
          </cell>
          <cell r="CE320">
            <v>0</v>
          </cell>
          <cell r="CF320">
            <v>0</v>
          </cell>
          <cell r="CG320">
            <v>0</v>
          </cell>
          <cell r="CH320">
            <v>42491</v>
          </cell>
          <cell r="CI320">
            <v>3800000</v>
          </cell>
          <cell r="CJ320">
            <v>0</v>
          </cell>
          <cell r="CK320">
            <v>1000000</v>
          </cell>
          <cell r="CL320">
            <v>4800000</v>
          </cell>
          <cell r="CM320">
            <v>42736</v>
          </cell>
          <cell r="CN320">
            <v>4050000</v>
          </cell>
          <cell r="CO320">
            <v>0</v>
          </cell>
          <cell r="CP320">
            <v>2050000</v>
          </cell>
          <cell r="CQ320">
            <v>6100000</v>
          </cell>
          <cell r="CR320">
            <v>0</v>
          </cell>
          <cell r="CS320">
            <v>0</v>
          </cell>
          <cell r="CT320">
            <v>0</v>
          </cell>
          <cell r="CU320">
            <v>0</v>
          </cell>
          <cell r="CV320">
            <v>0</v>
          </cell>
          <cell r="CW320">
            <v>0</v>
          </cell>
          <cell r="CX320">
            <v>0</v>
          </cell>
          <cell r="CY320">
            <v>0</v>
          </cell>
          <cell r="CZ320">
            <v>0</v>
          </cell>
          <cell r="DA320">
            <v>0</v>
          </cell>
          <cell r="DB320">
            <v>0</v>
          </cell>
          <cell r="DC320">
            <v>0</v>
          </cell>
          <cell r="DD320">
            <v>0</v>
          </cell>
          <cell r="DE320">
            <v>0</v>
          </cell>
          <cell r="DF320">
            <v>0</v>
          </cell>
          <cell r="DG320">
            <v>0</v>
          </cell>
          <cell r="DH320">
            <v>0</v>
          </cell>
          <cell r="DI320">
            <v>0</v>
          </cell>
          <cell r="DJ320">
            <v>0</v>
          </cell>
          <cell r="DK320">
            <v>0</v>
          </cell>
          <cell r="DL320">
            <v>0</v>
          </cell>
          <cell r="DM320">
            <v>0</v>
          </cell>
          <cell r="DN320">
            <v>0</v>
          </cell>
          <cell r="DO320">
            <v>0</v>
          </cell>
          <cell r="DP320">
            <v>0</v>
          </cell>
          <cell r="DQ320">
            <v>41271</v>
          </cell>
          <cell r="DR320">
            <v>0</v>
          </cell>
          <cell r="DS320" t="str">
            <v>Ban Giám đốc</v>
          </cell>
          <cell r="DT320" t="str">
            <v>Ban Giám đốc</v>
          </cell>
          <cell r="DU320" t="str">
            <v>Giám đốc</v>
          </cell>
          <cell r="DV320">
            <v>0</v>
          </cell>
          <cell r="DW320">
            <v>0</v>
          </cell>
          <cell r="DX320">
            <v>0</v>
          </cell>
          <cell r="DY320">
            <v>0</v>
          </cell>
          <cell r="DZ320">
            <v>0</v>
          </cell>
          <cell r="EA320">
            <v>0</v>
          </cell>
          <cell r="EB320">
            <v>0</v>
          </cell>
          <cell r="EC320">
            <v>0</v>
          </cell>
          <cell r="ED320">
            <v>0</v>
          </cell>
          <cell r="EE320">
            <v>0</v>
          </cell>
          <cell r="EF320">
            <v>0</v>
          </cell>
          <cell r="EG320">
            <v>0</v>
          </cell>
          <cell r="EH320">
            <v>0</v>
          </cell>
          <cell r="EI320">
            <v>0</v>
          </cell>
          <cell r="EJ320">
            <v>0</v>
          </cell>
          <cell r="EK320">
            <v>0</v>
          </cell>
          <cell r="EL320">
            <v>0</v>
          </cell>
          <cell r="EM320">
            <v>0</v>
          </cell>
          <cell r="EN320">
            <v>0</v>
          </cell>
          <cell r="EO320">
            <v>0</v>
          </cell>
          <cell r="EP320">
            <v>0</v>
          </cell>
          <cell r="EQ320">
            <v>0</v>
          </cell>
          <cell r="ER320">
            <v>0</v>
          </cell>
          <cell r="ES320">
            <v>0</v>
          </cell>
          <cell r="ET320">
            <v>0</v>
          </cell>
          <cell r="EU320" t="str">
            <v>ko có hồ sơ</v>
          </cell>
          <cell r="EV320">
            <v>42633</v>
          </cell>
          <cell r="EW320" t="str">
            <v>Không tham gia</v>
          </cell>
          <cell r="EX320" t="str">
            <v>Ký pháp lý</v>
          </cell>
          <cell r="EY320">
            <v>0</v>
          </cell>
        </row>
        <row r="321">
          <cell r="C321">
            <v>10077.1</v>
          </cell>
          <cell r="D321" t="str">
            <v>Hoàng Phương Anh</v>
          </cell>
          <cell r="E321" t="str">
            <v>C3-4</v>
          </cell>
          <cell r="F321" t="str">
            <v>Công ty CP Xây lắp và Thương mại Đại Tín</v>
          </cell>
          <cell r="G321" t="str">
            <v>G</v>
          </cell>
          <cell r="H321" t="str">
            <v>Khối sản xuất và xây lắp</v>
          </cell>
          <cell r="I321" t="str">
            <v>Khối Tài chính kinh tế</v>
          </cell>
          <cell r="J321" t="str">
            <v>Phòng Tài chính &amp; Kế toán</v>
          </cell>
          <cell r="K321" t="str">
            <v>Phòng Tài chính &amp; Kế toán</v>
          </cell>
          <cell r="L321" t="str">
            <v>Phụ trách Kế toán</v>
          </cell>
          <cell r="M321" t="str">
            <v>C3, C3-4</v>
          </cell>
          <cell r="N321">
            <v>42313</v>
          </cell>
          <cell r="O321">
            <v>42917</v>
          </cell>
          <cell r="P321" t="str">
            <v>002/2017/HĐLĐ-DAI</v>
          </cell>
          <cell r="Q321" t="str">
            <v>XĐTH</v>
          </cell>
          <cell r="R321" t="str">
            <v>2. Từ 12 đến dưới 24 tháng</v>
          </cell>
          <cell r="S321">
            <v>42917</v>
          </cell>
          <cell r="T321">
            <v>43281</v>
          </cell>
          <cell r="U321" t="str">
            <v>01</v>
          </cell>
          <cell r="V321">
            <v>-243</v>
          </cell>
          <cell r="W321" t="str">
            <v>CT</v>
          </cell>
          <cell r="X321">
            <v>0</v>
          </cell>
          <cell r="Y321">
            <v>0.33150684931506852</v>
          </cell>
          <cell r="Z321">
            <v>42917</v>
          </cell>
          <cell r="AA321">
            <v>2000000</v>
          </cell>
          <cell r="AB321">
            <v>0</v>
          </cell>
          <cell r="AC321">
            <v>0</v>
          </cell>
          <cell r="AD321">
            <v>0</v>
          </cell>
          <cell r="AE321">
            <v>0</v>
          </cell>
          <cell r="AF321">
            <v>2000000</v>
          </cell>
          <cell r="AG321" t="str">
            <v>Nữ</v>
          </cell>
          <cell r="AH321">
            <v>32699</v>
          </cell>
          <cell r="AI321">
            <v>7</v>
          </cell>
          <cell r="AJ321" t="str">
            <v>0989771015</v>
          </cell>
          <cell r="AK321" t="str">
            <v>phuonganhhoang1007@gmail.com</v>
          </cell>
          <cell r="AL321" t="str">
            <v>anhhp@tdj.vn</v>
          </cell>
          <cell r="AM321" t="str">
            <v>anhhp@cnxgroup.vn</v>
          </cell>
          <cell r="AN321" t="str">
            <v>151659946</v>
          </cell>
          <cell r="AO321">
            <v>41611</v>
          </cell>
          <cell r="AP321" t="str">
            <v>Thái Bình</v>
          </cell>
          <cell r="AQ321" t="str">
            <v>Số 2, tổ 4, Phường Trần Hưng Đạo, Thái Bình</v>
          </cell>
          <cell r="AR321" t="str">
            <v>Số 72, tổ 3, khu tập thể ô tô số 8, Vĩnh Quỳnh, Thanh Trì, Hà Nội</v>
          </cell>
          <cell r="AS321" t="str">
            <v>Trần Phi Thường</v>
          </cell>
          <cell r="AT321">
            <v>1984</v>
          </cell>
          <cell r="AU321" t="str">
            <v>Kỹ sư xây dựng</v>
          </cell>
          <cell r="AV321">
            <v>0</v>
          </cell>
          <cell r="AW321">
            <v>0</v>
          </cell>
          <cell r="AX321">
            <v>0</v>
          </cell>
          <cell r="AY321">
            <v>0</v>
          </cell>
          <cell r="AZ321">
            <v>0</v>
          </cell>
          <cell r="BA321">
            <v>0</v>
          </cell>
          <cell r="BB321">
            <v>0</v>
          </cell>
          <cell r="BC321">
            <v>0</v>
          </cell>
          <cell r="BD321" t="str">
            <v>Bố Hoàng Văn Độ: 0915014219</v>
          </cell>
          <cell r="BE321" t="str">
            <v>ĐH Kinh doanh và công nghệ Hà Nội</v>
          </cell>
          <cell r="BF321" t="str">
            <v>ĐH</v>
          </cell>
          <cell r="BG321" t="str">
            <v>Kế toán</v>
          </cell>
          <cell r="BH321" t="str">
            <v>1. Chứng chỉ bồi dưỡng kế toán trưởng_x005F_x005F_x005F_x005F_x005F_x005F_x005F_x000D__x005F_x005F_x005F_x000D__x005F_x000D__x000D_
2. Chứng chỉ tiếng anh và tin học văn phòng</v>
          </cell>
          <cell r="BI321" t="str">
            <v>8115304182</v>
          </cell>
          <cell r="BJ321">
            <v>8115304182</v>
          </cell>
          <cell r="BK321">
            <v>0</v>
          </cell>
          <cell r="BL321" t="str">
            <v>0115038715</v>
          </cell>
          <cell r="BM321">
            <v>0</v>
          </cell>
          <cell r="BN321">
            <v>0</v>
          </cell>
          <cell r="BO321" t="str">
            <v>1. Đang tham gia BHXH</v>
          </cell>
          <cell r="BP321" t="str">
            <v>1. 04/2015 - 11/2015: Công ty CP cung ứng nhân lực quốc tế IDC_x005F_x005F_x005F_x005F_x005F_x005F_x005F_x000D__x005F_x005F_x005F_x000D__x005F_x000D__x000D_
2. 06/2014 - 04/2015: Công ty CP DDT &amp; XD Trường An - Kế toán quản trị</v>
          </cell>
          <cell r="BQ321">
            <v>2</v>
          </cell>
          <cell r="BR321">
            <v>42313</v>
          </cell>
          <cell r="BS321">
            <v>0</v>
          </cell>
          <cell r="BT321">
            <v>1.99</v>
          </cell>
          <cell r="BU321">
            <v>3.99</v>
          </cell>
          <cell r="BV321" t="str">
            <v>01PT</v>
          </cell>
          <cell r="BW321" t="str">
            <v>01PTCC</v>
          </cell>
          <cell r="BX321" t="str">
            <v>01PT</v>
          </cell>
          <cell r="BY321" t="str">
            <v>01PT</v>
          </cell>
          <cell r="BZ321">
            <v>0</v>
          </cell>
          <cell r="CA321">
            <v>0</v>
          </cell>
          <cell r="CB321" t="str">
            <v>1PT Bằng TN ĐH Kinh doanh và công nghệ</v>
          </cell>
          <cell r="CC321">
            <v>0</v>
          </cell>
          <cell r="CD321" t="str">
            <v>Chứng chỉ tiếng anh và tin học văn phòng</v>
          </cell>
          <cell r="CE321">
            <v>0</v>
          </cell>
          <cell r="CF321">
            <v>0</v>
          </cell>
          <cell r="CG321">
            <v>0</v>
          </cell>
          <cell r="CH321">
            <v>42917</v>
          </cell>
          <cell r="CI321">
            <v>2000000</v>
          </cell>
          <cell r="CJ321">
            <v>0</v>
          </cell>
          <cell r="CK321">
            <v>0</v>
          </cell>
          <cell r="CL321">
            <v>2000000</v>
          </cell>
          <cell r="CM321">
            <v>0</v>
          </cell>
          <cell r="CN321">
            <v>0</v>
          </cell>
          <cell r="CO321">
            <v>0</v>
          </cell>
          <cell r="CP321">
            <v>0</v>
          </cell>
          <cell r="CQ321">
            <v>0</v>
          </cell>
          <cell r="CR321">
            <v>0</v>
          </cell>
          <cell r="CS321">
            <v>0</v>
          </cell>
          <cell r="CT321">
            <v>0</v>
          </cell>
          <cell r="CU321">
            <v>0</v>
          </cell>
          <cell r="CV321">
            <v>0</v>
          </cell>
          <cell r="CW321">
            <v>0</v>
          </cell>
          <cell r="CX321">
            <v>0</v>
          </cell>
          <cell r="CY321">
            <v>0</v>
          </cell>
          <cell r="CZ321">
            <v>0</v>
          </cell>
          <cell r="DA321">
            <v>0</v>
          </cell>
          <cell r="DB321">
            <v>0</v>
          </cell>
          <cell r="DC321">
            <v>0</v>
          </cell>
          <cell r="DD321">
            <v>0</v>
          </cell>
          <cell r="DE321">
            <v>0</v>
          </cell>
          <cell r="DF321">
            <v>0</v>
          </cell>
          <cell r="DG321">
            <v>0</v>
          </cell>
          <cell r="DH321">
            <v>0</v>
          </cell>
          <cell r="DI321">
            <v>0</v>
          </cell>
          <cell r="DJ321">
            <v>0</v>
          </cell>
          <cell r="DK321">
            <v>0</v>
          </cell>
          <cell r="DL321">
            <v>0</v>
          </cell>
          <cell r="DM321">
            <v>0</v>
          </cell>
          <cell r="DN321">
            <v>0</v>
          </cell>
          <cell r="DO321">
            <v>0</v>
          </cell>
          <cell r="DP321">
            <v>0</v>
          </cell>
          <cell r="DQ321">
            <v>42917</v>
          </cell>
          <cell r="DR321">
            <v>0</v>
          </cell>
          <cell r="DS321">
            <v>0</v>
          </cell>
          <cell r="DT321" t="str">
            <v>Phòng kế toán</v>
          </cell>
          <cell r="DU321" t="str">
            <v>Phụ trách Kế toán</v>
          </cell>
          <cell r="DV321">
            <v>0</v>
          </cell>
          <cell r="DW321">
            <v>0</v>
          </cell>
          <cell r="DX321">
            <v>0</v>
          </cell>
          <cell r="DY321">
            <v>0</v>
          </cell>
          <cell r="DZ321">
            <v>0</v>
          </cell>
          <cell r="EA321">
            <v>0</v>
          </cell>
          <cell r="EB321">
            <v>0</v>
          </cell>
          <cell r="EC321">
            <v>0</v>
          </cell>
          <cell r="ED321">
            <v>0</v>
          </cell>
          <cell r="EE321">
            <v>0</v>
          </cell>
          <cell r="EF321">
            <v>0</v>
          </cell>
          <cell r="EG321">
            <v>0</v>
          </cell>
          <cell r="EH321">
            <v>0</v>
          </cell>
          <cell r="EI321">
            <v>0</v>
          </cell>
          <cell r="EJ321">
            <v>0</v>
          </cell>
          <cell r="EK321">
            <v>0</v>
          </cell>
          <cell r="EL321">
            <v>0</v>
          </cell>
          <cell r="EM321">
            <v>0</v>
          </cell>
          <cell r="EN321">
            <v>0</v>
          </cell>
          <cell r="EO321">
            <v>0</v>
          </cell>
          <cell r="EP321">
            <v>0</v>
          </cell>
          <cell r="EQ321">
            <v>0</v>
          </cell>
          <cell r="ER321">
            <v>0</v>
          </cell>
          <cell r="ES321">
            <v>0</v>
          </cell>
          <cell r="ET321">
            <v>0</v>
          </cell>
          <cell r="EU321" t="str">
            <v>kiêm nhiệm phụ trách kế toán C9</v>
          </cell>
          <cell r="EV321">
            <v>42838</v>
          </cell>
          <cell r="EW321" t="str">
            <v>Ký 2 HĐ</v>
          </cell>
          <cell r="EX321" t="str">
            <v>106002697692</v>
          </cell>
          <cell r="EY321">
            <v>0</v>
          </cell>
        </row>
        <row r="322">
          <cell r="C322">
            <v>10339</v>
          </cell>
          <cell r="D322" t="str">
            <v>Đỗ Sinh Thành</v>
          </cell>
          <cell r="E322" t="str">
            <v>C3-4</v>
          </cell>
          <cell r="F322" t="str">
            <v>Công ty CP Xây lắp và Thương mại Đại Tín</v>
          </cell>
          <cell r="G322">
            <v>0</v>
          </cell>
          <cell r="H322" t="str">
            <v>Khối sản xuất và xây lắp</v>
          </cell>
          <cell r="I322" t="str">
            <v>Ban Giám đốc</v>
          </cell>
          <cell r="J322" t="str">
            <v>Ban Giám đốc</v>
          </cell>
          <cell r="K322" t="str">
            <v>Ban Giám đốc</v>
          </cell>
          <cell r="L322" t="str">
            <v>Giám đốc</v>
          </cell>
          <cell r="M322" t="str">
            <v>C3-4</v>
          </cell>
          <cell r="N322">
            <v>42948</v>
          </cell>
          <cell r="O322">
            <v>42948</v>
          </cell>
          <cell r="P322" t="str">
            <v>003/201/HĐCTV-DAI</v>
          </cell>
          <cell r="Q322" t="str">
            <v>HĐCTV</v>
          </cell>
          <cell r="R322" t="str">
            <v>6. Dưới 3 tháng</v>
          </cell>
          <cell r="S322">
            <v>42948</v>
          </cell>
          <cell r="T322">
            <v>43033</v>
          </cell>
          <cell r="U322">
            <v>0</v>
          </cell>
          <cell r="V322">
            <v>5</v>
          </cell>
          <cell r="W322" t="str">
            <v>CTV</v>
          </cell>
          <cell r="X322">
            <v>0</v>
          </cell>
          <cell r="Y322">
            <v>0.24657534246575341</v>
          </cell>
          <cell r="Z322">
            <v>42948</v>
          </cell>
          <cell r="AA322">
            <v>16000000</v>
          </cell>
          <cell r="AB322">
            <v>0</v>
          </cell>
          <cell r="AC322">
            <v>0</v>
          </cell>
          <cell r="AD322">
            <v>0</v>
          </cell>
          <cell r="AE322">
            <v>0</v>
          </cell>
          <cell r="AF322">
            <v>16000000</v>
          </cell>
          <cell r="AG322" t="str">
            <v>Nam</v>
          </cell>
          <cell r="AH322">
            <v>26002</v>
          </cell>
          <cell r="AI322">
            <v>3</v>
          </cell>
          <cell r="AJ322" t="str">
            <v>0978155631</v>
          </cell>
          <cell r="AK322" t="str">
            <v>dosinhthanh@gmail.com</v>
          </cell>
          <cell r="AL322" t="str">
            <v>thanhds@cnxgroup.vn</v>
          </cell>
          <cell r="AM322">
            <v>0</v>
          </cell>
          <cell r="AN322" t="str">
            <v>011607254</v>
          </cell>
          <cell r="AO322">
            <v>0</v>
          </cell>
          <cell r="AP322" t="str">
            <v xml:space="preserve">Hà Nội    </v>
          </cell>
          <cell r="AQ322" t="str">
            <v>6B, Tổ 15, Phường Thanh Lương, Hai Bà Trưng, Hà Nội</v>
          </cell>
          <cell r="AR322" t="str">
            <v>6B, Tổ 15, Phường Thanh Lương, Hai Bà Trưng, Hà Nội</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t="str">
            <v>0100894840</v>
          </cell>
          <cell r="BJ322" t="str">
            <v>0100894840</v>
          </cell>
          <cell r="BK322">
            <v>0</v>
          </cell>
          <cell r="BL322">
            <v>0</v>
          </cell>
          <cell r="BM322">
            <v>0</v>
          </cell>
          <cell r="BN322">
            <v>0</v>
          </cell>
          <cell r="BO322">
            <v>0</v>
          </cell>
          <cell r="BP322">
            <v>0</v>
          </cell>
          <cell r="BQ322">
            <v>0</v>
          </cell>
          <cell r="BR322">
            <v>0</v>
          </cell>
          <cell r="BS322">
            <v>0</v>
          </cell>
          <cell r="BT322">
            <v>117.91</v>
          </cell>
          <cell r="BU322">
            <v>117.91</v>
          </cell>
          <cell r="BV322" t="e">
            <v>#N/A</v>
          </cell>
          <cell r="BW322" t="e">
            <v>#N/A</v>
          </cell>
          <cell r="BX322" t="e">
            <v>#N/A</v>
          </cell>
          <cell r="BY322" t="e">
            <v>#N/A</v>
          </cell>
          <cell r="BZ322" t="e">
            <v>#N/A</v>
          </cell>
          <cell r="CA322" t="e">
            <v>#N/A</v>
          </cell>
          <cell r="CB322" t="e">
            <v>#N/A</v>
          </cell>
          <cell r="CC322" t="e">
            <v>#N/A</v>
          </cell>
          <cell r="CD322" t="e">
            <v>#N/A</v>
          </cell>
          <cell r="CE322" t="e">
            <v>#N/A</v>
          </cell>
          <cell r="CF322" t="e">
            <v>#N/A</v>
          </cell>
          <cell r="CG322" t="e">
            <v>#N/A</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t="str">
            <v>Chưa chia team</v>
          </cell>
          <cell r="EX322">
            <v>105004020613</v>
          </cell>
          <cell r="EY322">
            <v>0</v>
          </cell>
        </row>
        <row r="323">
          <cell r="C323">
            <v>10357</v>
          </cell>
          <cell r="D323" t="str">
            <v>Đỗ Thành Đạt</v>
          </cell>
          <cell r="E323" t="str">
            <v>C3-4</v>
          </cell>
          <cell r="F323" t="str">
            <v>Công ty CP Xây lắp và Thương mại Đại Tín</v>
          </cell>
          <cell r="G323">
            <v>0</v>
          </cell>
          <cell r="H323" t="str">
            <v>Khối sản xuất và xây lắp</v>
          </cell>
          <cell r="I323">
            <v>0</v>
          </cell>
          <cell r="J323">
            <v>0</v>
          </cell>
          <cell r="K323">
            <v>0</v>
          </cell>
          <cell r="L323" t="str">
            <v>Phụ trách Dịch vụ</v>
          </cell>
          <cell r="M323">
            <v>0</v>
          </cell>
          <cell r="N323">
            <v>42979</v>
          </cell>
          <cell r="O323">
            <v>42979</v>
          </cell>
          <cell r="P323" t="str">
            <v>004/2017/HĐLĐ-DAI</v>
          </cell>
          <cell r="Q323" t="str">
            <v>XĐTH</v>
          </cell>
          <cell r="R323" t="str">
            <v>2. Từ 12 đến dưới 24 tháng</v>
          </cell>
          <cell r="S323">
            <v>42979</v>
          </cell>
          <cell r="T323">
            <v>43343</v>
          </cell>
          <cell r="U323">
            <v>0</v>
          </cell>
          <cell r="V323">
            <v>-305</v>
          </cell>
          <cell r="W323" t="str">
            <v>CT</v>
          </cell>
          <cell r="X323">
            <v>0</v>
          </cell>
          <cell r="Y323">
            <v>0.16164383561643836</v>
          </cell>
          <cell r="Z323">
            <v>42979</v>
          </cell>
          <cell r="AA323">
            <v>4750000</v>
          </cell>
          <cell r="AB323">
            <v>0</v>
          </cell>
          <cell r="AC323">
            <v>0</v>
          </cell>
          <cell r="AD323">
            <v>0</v>
          </cell>
          <cell r="AE323">
            <v>4750000</v>
          </cell>
          <cell r="AF323">
            <v>9500000</v>
          </cell>
          <cell r="AG323" t="str">
            <v>Nam</v>
          </cell>
          <cell r="AH323">
            <v>31796</v>
          </cell>
          <cell r="AI323">
            <v>1</v>
          </cell>
          <cell r="AJ323" t="str">
            <v>0964198364</v>
          </cell>
          <cell r="AK323" t="str">
            <v>dothanhdat77777@gmail.com</v>
          </cell>
          <cell r="AL323" t="str">
            <v>thanhdt@cnxgroup.vn</v>
          </cell>
          <cell r="AM323" t="str">
            <v>thanhdt@cnxgroup.vn</v>
          </cell>
          <cell r="AN323" t="str">
            <v>215033033</v>
          </cell>
          <cell r="AO323">
            <v>40290</v>
          </cell>
          <cell r="AP323" t="str">
            <v>Bình Định</v>
          </cell>
          <cell r="AQ323" t="str">
            <v>TT Đập Đá, An Nhơn, Bình Định</v>
          </cell>
          <cell r="AR323" t="str">
            <v>58 Tố Hữu, Trung Văn, Từ Liêm, Hà Nội</v>
          </cell>
          <cell r="AS323">
            <v>0</v>
          </cell>
          <cell r="AT323">
            <v>0</v>
          </cell>
          <cell r="AU323">
            <v>0</v>
          </cell>
          <cell r="AV323">
            <v>0</v>
          </cell>
          <cell r="AW323">
            <v>0</v>
          </cell>
          <cell r="AX323">
            <v>0</v>
          </cell>
          <cell r="AY323">
            <v>0</v>
          </cell>
          <cell r="AZ323">
            <v>0</v>
          </cell>
          <cell r="BA323">
            <v>0</v>
          </cell>
          <cell r="BB323">
            <v>0</v>
          </cell>
          <cell r="BC323">
            <v>0</v>
          </cell>
          <cell r="BD323">
            <v>0</v>
          </cell>
          <cell r="BE323" t="str">
            <v>THPT số 2 An Nhơn</v>
          </cell>
          <cell r="BF323" t="str">
            <v>THPT</v>
          </cell>
          <cell r="BG323">
            <v>0</v>
          </cell>
          <cell r="BH323">
            <v>0</v>
          </cell>
          <cell r="BI323">
            <v>8095143985</v>
          </cell>
          <cell r="BJ323">
            <v>8095143985</v>
          </cell>
          <cell r="BK323">
            <v>0</v>
          </cell>
          <cell r="BL323" t="str">
            <v>Chưa có</v>
          </cell>
          <cell r="BM323">
            <v>0</v>
          </cell>
          <cell r="BN323">
            <v>0</v>
          </cell>
          <cell r="BO323">
            <v>0</v>
          </cell>
          <cell r="BP323">
            <v>0</v>
          </cell>
          <cell r="BQ323">
            <v>0</v>
          </cell>
          <cell r="BR323">
            <v>0</v>
          </cell>
          <cell r="BS323">
            <v>0</v>
          </cell>
          <cell r="BT323">
            <v>117.91</v>
          </cell>
          <cell r="BU323">
            <v>117.91</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t="str">
            <v>Chưa chia team</v>
          </cell>
          <cell r="EX323">
            <v>104867550661</v>
          </cell>
          <cell r="EY323">
            <v>0</v>
          </cell>
        </row>
        <row r="324">
          <cell r="C324">
            <v>10368</v>
          </cell>
          <cell r="D324" t="str">
            <v>Nguyễn Việt Tùng</v>
          </cell>
          <cell r="E324" t="str">
            <v>C3-4</v>
          </cell>
          <cell r="F324" t="str">
            <v>Công ty CP Xây lắp và Thương mại Đại Tín</v>
          </cell>
          <cell r="G324" t="str">
            <v>G</v>
          </cell>
          <cell r="H324" t="str">
            <v>Khối Dịch vụ &amp; Khai thác</v>
          </cell>
          <cell r="I324" t="str">
            <v>Ban Dịch vụ</v>
          </cell>
          <cell r="J324" t="str">
            <v>Bộ phận Cây xanh</v>
          </cell>
          <cell r="K324" t="str">
            <v>Ecohome 2 - Tổ cây xanh</v>
          </cell>
          <cell r="L324" t="str">
            <v>Trưởng phòng Sản xuất</v>
          </cell>
          <cell r="M324">
            <v>0</v>
          </cell>
          <cell r="N324">
            <v>42303</v>
          </cell>
          <cell r="O324">
            <v>43009</v>
          </cell>
          <cell r="P324" t="str">
            <v>005/2014/HĐLĐ-DAI</v>
          </cell>
          <cell r="Q324" t="str">
            <v>XĐTH</v>
          </cell>
          <cell r="R324" t="str">
            <v>3. Từ 24 đến dưới 36 tháng</v>
          </cell>
          <cell r="S324">
            <v>43009</v>
          </cell>
          <cell r="T324">
            <v>43889</v>
          </cell>
          <cell r="U324" t="str">
            <v>01</v>
          </cell>
          <cell r="V324">
            <v>-851</v>
          </cell>
          <cell r="W324" t="str">
            <v>CT</v>
          </cell>
          <cell r="X324">
            <v>0</v>
          </cell>
          <cell r="Y324">
            <v>7.9452054794520555E-2</v>
          </cell>
          <cell r="Z324">
            <v>43009</v>
          </cell>
          <cell r="AA324">
            <v>6500000</v>
          </cell>
          <cell r="AB324">
            <v>0</v>
          </cell>
          <cell r="AC324">
            <v>0</v>
          </cell>
          <cell r="AD324">
            <v>0</v>
          </cell>
          <cell r="AE324">
            <v>6500000</v>
          </cell>
          <cell r="AF324">
            <v>13000000</v>
          </cell>
          <cell r="AG324" t="str">
            <v>Nam</v>
          </cell>
          <cell r="AH324">
            <v>31517</v>
          </cell>
          <cell r="AI324">
            <v>4</v>
          </cell>
          <cell r="AJ324" t="str">
            <v>0904 986 154</v>
          </cell>
          <cell r="AK324" t="str">
            <v>nguyenviettung.hn@gmail.com</v>
          </cell>
          <cell r="AL324" t="str">
            <v>tungnv@tdj.vn</v>
          </cell>
          <cell r="AM324" t="str">
            <v>tungnv@tdj.vn</v>
          </cell>
          <cell r="AN324" t="str">
            <v>001086005457</v>
          </cell>
          <cell r="AO324">
            <v>42102</v>
          </cell>
          <cell r="AP324" t="str">
            <v>Hà Nội</v>
          </cell>
          <cell r="AQ324" t="str">
            <v>Số 22, tổ 5, khu Chiến Thắng, thị trấn Xuân Mai, Chương Mỹ, Hà Nội</v>
          </cell>
          <cell r="AR324" t="str">
            <v>P906, CT5A, KĐT Mễ Trì Hạ, Nam Từ Liêm, Hà Nội</v>
          </cell>
          <cell r="AS324" t="str">
            <v>Nguyễn Thị Tâm Hà</v>
          </cell>
          <cell r="AT324">
            <v>31875</v>
          </cell>
          <cell r="AU324">
            <v>0</v>
          </cell>
          <cell r="AV324">
            <v>0</v>
          </cell>
          <cell r="AW324">
            <v>0</v>
          </cell>
          <cell r="AX324">
            <v>0</v>
          </cell>
          <cell r="AY324">
            <v>0</v>
          </cell>
          <cell r="AZ324">
            <v>0</v>
          </cell>
          <cell r="BA324">
            <v>0</v>
          </cell>
          <cell r="BB324">
            <v>0</v>
          </cell>
          <cell r="BC324">
            <v>0</v>
          </cell>
          <cell r="BD324" t="str">
            <v>0906 528 487</v>
          </cell>
          <cell r="BE324" t="str">
            <v>2005 - 2009: Tốt nghiệp loại Khá - ĐH Lâm nghiệp</v>
          </cell>
          <cell r="BF324" t="str">
            <v>ĐH</v>
          </cell>
          <cell r="BG324" t="str">
            <v>Kỹ sư Công nghệ sinh học</v>
          </cell>
          <cell r="BH324" t="str">
            <v>Không có</v>
          </cell>
          <cell r="BI324">
            <v>8433641449</v>
          </cell>
          <cell r="BJ324">
            <v>8433641449</v>
          </cell>
          <cell r="BK324" t="str">
            <v>Không có</v>
          </cell>
          <cell r="BL324" t="str">
            <v>Đóng BHXH nơi khác</v>
          </cell>
          <cell r="BM324">
            <v>0</v>
          </cell>
          <cell r="BN324">
            <v>0</v>
          </cell>
          <cell r="BO324" t="str">
            <v>7. Đóng BHXH nơi khác</v>
          </cell>
          <cell r="BP324" t="str">
            <v>2009 - 2015: CB Nghiên cứu - Viện KH Lâm nghiệp Việt Nam</v>
          </cell>
          <cell r="BQ324">
            <v>6</v>
          </cell>
          <cell r="BR324">
            <v>42303</v>
          </cell>
          <cell r="BS324">
            <v>0</v>
          </cell>
          <cell r="BT324">
            <v>2.0099999999999998</v>
          </cell>
          <cell r="BU324">
            <v>8.01</v>
          </cell>
          <cell r="BV324" t="str">
            <v>01</v>
          </cell>
          <cell r="BW324" t="str">
            <v>01 BG</v>
          </cell>
          <cell r="BX324" t="str">
            <v>01 PTCC</v>
          </cell>
          <cell r="BY324">
            <v>0</v>
          </cell>
          <cell r="BZ324">
            <v>0</v>
          </cell>
          <cell r="CA324" t="str">
            <v>01 BG</v>
          </cell>
          <cell r="CB324" t="str">
            <v>01 PTCC</v>
          </cell>
          <cell r="CC324">
            <v>0</v>
          </cell>
          <cell r="CD324" t="str">
            <v>Không có</v>
          </cell>
          <cell r="CE324">
            <v>0</v>
          </cell>
          <cell r="CF324">
            <v>0</v>
          </cell>
          <cell r="CG324">
            <v>0</v>
          </cell>
          <cell r="CH324">
            <v>0</v>
          </cell>
          <cell r="CI324">
            <v>0</v>
          </cell>
          <cell r="CJ324">
            <v>0</v>
          </cell>
          <cell r="CK324">
            <v>0</v>
          </cell>
          <cell r="CL324">
            <v>0</v>
          </cell>
          <cell r="CM324">
            <v>43009</v>
          </cell>
          <cell r="CN324">
            <v>6500000</v>
          </cell>
          <cell r="CO324">
            <v>0</v>
          </cell>
          <cell r="CP324">
            <v>6500000</v>
          </cell>
          <cell r="CQ324">
            <v>0</v>
          </cell>
          <cell r="CR324">
            <v>0</v>
          </cell>
          <cell r="CS324">
            <v>0</v>
          </cell>
          <cell r="CT324">
            <v>0</v>
          </cell>
          <cell r="CU324">
            <v>0</v>
          </cell>
          <cell r="CV324">
            <v>0</v>
          </cell>
          <cell r="CW324">
            <v>0</v>
          </cell>
          <cell r="CX324">
            <v>0</v>
          </cell>
          <cell r="CY324">
            <v>0</v>
          </cell>
          <cell r="CZ324">
            <v>0</v>
          </cell>
          <cell r="DA324">
            <v>0</v>
          </cell>
          <cell r="DB324">
            <v>0</v>
          </cell>
          <cell r="DC324">
            <v>0</v>
          </cell>
          <cell r="DD324">
            <v>0</v>
          </cell>
          <cell r="DE324">
            <v>0</v>
          </cell>
          <cell r="DF324">
            <v>0</v>
          </cell>
          <cell r="DG324">
            <v>0</v>
          </cell>
          <cell r="DH324">
            <v>0</v>
          </cell>
          <cell r="DI324">
            <v>0</v>
          </cell>
          <cell r="DJ324">
            <v>0</v>
          </cell>
          <cell r="DK324">
            <v>0</v>
          </cell>
          <cell r="DL324">
            <v>0</v>
          </cell>
          <cell r="DM324">
            <v>0</v>
          </cell>
          <cell r="DN324">
            <v>0</v>
          </cell>
          <cell r="DO324">
            <v>0</v>
          </cell>
          <cell r="DP324">
            <v>0</v>
          </cell>
          <cell r="DQ324">
            <v>42303</v>
          </cell>
          <cell r="DR324">
            <v>0</v>
          </cell>
          <cell r="DS324" t="str">
            <v>Ban Đấu thầu - mua hàng</v>
          </cell>
          <cell r="DT324" t="str">
            <v>Phòng Đấu thầu</v>
          </cell>
          <cell r="DU324" t="str">
            <v>Cán bộ Quản lý cây xanh</v>
          </cell>
          <cell r="DV324">
            <v>42430</v>
          </cell>
          <cell r="DW324" t="str">
            <v>Khối Dịch vụ</v>
          </cell>
          <cell r="DX324" t="str">
            <v>BQL tòa nhà</v>
          </cell>
          <cell r="DY324" t="str">
            <v>BP Cây xanh</v>
          </cell>
          <cell r="DZ324" t="str">
            <v>Cán bộ Quản lý cây xanh</v>
          </cell>
          <cell r="EA324">
            <v>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Q324">
            <v>0</v>
          </cell>
          <cell r="ER324">
            <v>0</v>
          </cell>
          <cell r="ES324">
            <v>0</v>
          </cell>
          <cell r="ET324">
            <v>0</v>
          </cell>
          <cell r="EU324">
            <v>0</v>
          </cell>
          <cell r="EV324">
            <v>42633</v>
          </cell>
          <cell r="EW324" t="e">
            <v>#N/A</v>
          </cell>
          <cell r="EX324" t="str">
            <v>711A10231124</v>
          </cell>
          <cell r="EY324">
            <v>0</v>
          </cell>
        </row>
        <row r="325">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117.91232876712328</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117.91</v>
          </cell>
          <cell r="BU325">
            <v>117.91</v>
          </cell>
          <cell r="BV325" t="e">
            <v>#N/A</v>
          </cell>
          <cell r="BW325" t="e">
            <v>#N/A</v>
          </cell>
          <cell r="BX325" t="e">
            <v>#N/A</v>
          </cell>
          <cell r="BY325" t="e">
            <v>#N/A</v>
          </cell>
          <cell r="BZ325" t="e">
            <v>#N/A</v>
          </cell>
          <cell r="CA325" t="e">
            <v>#N/A</v>
          </cell>
          <cell r="CB325" t="e">
            <v>#N/A</v>
          </cell>
          <cell r="CC325" t="e">
            <v>#N/A</v>
          </cell>
          <cell r="CD325" t="e">
            <v>#N/A</v>
          </cell>
          <cell r="CE325" t="e">
            <v>#N/A</v>
          </cell>
          <cell r="CF325" t="e">
            <v>#N/A</v>
          </cell>
          <cell r="CG325" t="e">
            <v>#N/A</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row>
        <row r="326">
          <cell r="C326">
            <v>10003</v>
          </cell>
          <cell r="D326" t="str">
            <v>Trần Nguyễn Dũng</v>
          </cell>
          <cell r="E326" t="str">
            <v>C4</v>
          </cell>
          <cell r="F326" t="str">
            <v>Công ty Cổ phần Thiết kế kiến trúc ECO</v>
          </cell>
          <cell r="G326" t="str">
            <v>F</v>
          </cell>
          <cell r="H326" t="str">
            <v>Khối Kinh Doanh &amp; Triển khai dự án</v>
          </cell>
          <cell r="I326" t="str">
            <v>Phòng Sáng tạo kiến trúc</v>
          </cell>
          <cell r="J326" t="str">
            <v>Bộ phận Thiết kế ý tưởng</v>
          </cell>
          <cell r="K326" t="str">
            <v>Bộ phận Thiết kế ý tưởng</v>
          </cell>
          <cell r="L326" t="str">
            <v>Kiến trúc sư</v>
          </cell>
          <cell r="M326" t="str">
            <v>C1</v>
          </cell>
          <cell r="N326">
            <v>41381</v>
          </cell>
          <cell r="O326">
            <v>42887</v>
          </cell>
          <cell r="P326" t="str">
            <v>002/2017/HĐLĐ-ECO</v>
          </cell>
          <cell r="Q326" t="str">
            <v>XĐTH</v>
          </cell>
          <cell r="R326" t="str">
            <v>4. 36 tháng</v>
          </cell>
          <cell r="S326">
            <v>42887</v>
          </cell>
          <cell r="T326">
            <v>43585</v>
          </cell>
          <cell r="U326" t="str">
            <v>02</v>
          </cell>
          <cell r="V326">
            <v>-547</v>
          </cell>
          <cell r="W326" t="str">
            <v>CT</v>
          </cell>
          <cell r="X326">
            <v>0</v>
          </cell>
          <cell r="Y326">
            <v>0.41369863013698632</v>
          </cell>
          <cell r="Z326">
            <v>42826</v>
          </cell>
          <cell r="AA326">
            <v>6600000</v>
          </cell>
          <cell r="AB326">
            <v>0</v>
          </cell>
          <cell r="AC326">
            <v>0</v>
          </cell>
          <cell r="AD326">
            <v>0</v>
          </cell>
          <cell r="AE326">
            <v>6600000</v>
          </cell>
          <cell r="AF326">
            <v>13200000</v>
          </cell>
          <cell r="AG326" t="str">
            <v>Nam</v>
          </cell>
          <cell r="AH326">
            <v>28919</v>
          </cell>
          <cell r="AI326">
            <v>3</v>
          </cell>
          <cell r="AJ326" t="str">
            <v>0905095379</v>
          </cell>
          <cell r="AK326" t="str">
            <v>không có</v>
          </cell>
          <cell r="AL326" t="str">
            <v>dungtn79@tdj.vn</v>
          </cell>
          <cell r="AM326" t="str">
            <v>dungtn79@chgroup.vn</v>
          </cell>
          <cell r="AN326" t="str">
            <v>033079000031</v>
          </cell>
          <cell r="AO326">
            <v>41416</v>
          </cell>
          <cell r="AP326" t="str">
            <v>Hưng Yên</v>
          </cell>
          <cell r="AQ326" t="str">
            <v>12N2 TT Nam Đồng, Nam Đồng, Đống Đa, Hà Nội</v>
          </cell>
          <cell r="AR326" t="str">
            <v>P23, B10, K14, TT Nam Đồng, Nam Đồng, Đống Đa, Hà Nội</v>
          </cell>
          <cell r="AS326" t="str">
            <v>Nguyễn Thị Diễm Hằng</v>
          </cell>
          <cell r="AT326">
            <v>1981</v>
          </cell>
          <cell r="AU326">
            <v>0</v>
          </cell>
          <cell r="AV326" t="str">
            <v>Trần Nam Khánh</v>
          </cell>
          <cell r="AW326" t="str">
            <v>2007</v>
          </cell>
          <cell r="AX326" t="str">
            <v>Trần Tuệ Lâm</v>
          </cell>
          <cell r="AY326" t="str">
            <v>2008</v>
          </cell>
          <cell r="AZ326">
            <v>0</v>
          </cell>
          <cell r="BA326">
            <v>0</v>
          </cell>
          <cell r="BB326">
            <v>0</v>
          </cell>
          <cell r="BC326">
            <v>0</v>
          </cell>
          <cell r="BD326" t="str">
            <v>Vợ Nguyễn Thị Diễm Hằng: 0906129945</v>
          </cell>
          <cell r="BE326" t="str">
            <v>ĐH Phương Đông: Khoa kiến trúc công trình</v>
          </cell>
          <cell r="BF326" t="str">
            <v>ĐH</v>
          </cell>
          <cell r="BG326">
            <v>0</v>
          </cell>
          <cell r="BH326">
            <v>0</v>
          </cell>
          <cell r="BI326">
            <v>8030973466</v>
          </cell>
          <cell r="BJ326" t="str">
            <v>8030973466_x005F_x005F_x005F_x005F_x005F_x005F_x005F_x000D__x005F_x005F_x005F_x000D__x005F_x000D__x000D_
(012041135)</v>
          </cell>
          <cell r="BK326">
            <v>1</v>
          </cell>
          <cell r="BL326" t="str">
            <v>0104060658</v>
          </cell>
          <cell r="BM326">
            <v>0</v>
          </cell>
          <cell r="BN326" t="str">
            <v>2. NLĐ gửi Cty</v>
          </cell>
          <cell r="BO326" t="str">
            <v>1. Đang tham gia BHXH</v>
          </cell>
          <cell r="BP326" t="str">
            <v>1. 2004 - 2006: NV Cty CP Nhà đất_x005F_x005F_x005F_x005F_x005F_x005F_x005F_x000D__x005F_x005F_x005F_x000D__x005F_x000D__x000D_
2. 2007 - 2008: NV Cty Contrexim Thăng Long_x005F_x005F_x005F_x005F_x005F_x005F_x005F_x000D__x005F_x005F_x005F_x000D__x005F_x000D__x000D_
3. 2009 - 2013: CTCP Tư vấn &amp; phát triển dự án Thăng Long</v>
          </cell>
          <cell r="BQ326" t="str">
            <v>09</v>
          </cell>
          <cell r="BR326">
            <v>41381</v>
          </cell>
          <cell r="BS326">
            <v>0</v>
          </cell>
          <cell r="BT326">
            <v>4.54</v>
          </cell>
          <cell r="BU326">
            <v>13.54</v>
          </cell>
          <cell r="BV326" t="str">
            <v>01PT</v>
          </cell>
          <cell r="BW326" t="str">
            <v>01BG+01PT</v>
          </cell>
          <cell r="BX326" t="str">
            <v>THIẾU</v>
          </cell>
          <cell r="BY326" t="str">
            <v>03PT</v>
          </cell>
          <cell r="BZ326" t="str">
            <v>01PT</v>
          </cell>
          <cell r="CA326" t="str">
            <v>01BG</v>
          </cell>
          <cell r="CB326">
            <v>0</v>
          </cell>
          <cell r="CC326">
            <v>0</v>
          </cell>
          <cell r="CD326" t="str">
            <v>01PTCC+01PT Chứng chỉ hành nghề kiến trúc  sư hoạt động xây dựng: Thiết kế kiến trúc công trình - có giá trị đến ngày 11/09/2018</v>
          </cell>
          <cell r="CE326">
            <v>0</v>
          </cell>
          <cell r="CF326">
            <v>0</v>
          </cell>
          <cell r="CG326">
            <v>0</v>
          </cell>
          <cell r="CH326">
            <v>42370</v>
          </cell>
          <cell r="CI326">
            <v>3800000</v>
          </cell>
          <cell r="CJ326">
            <v>0</v>
          </cell>
          <cell r="CK326">
            <v>6700000</v>
          </cell>
          <cell r="CL326">
            <v>10500000</v>
          </cell>
          <cell r="CM326">
            <v>42491</v>
          </cell>
          <cell r="CN326">
            <v>3800000</v>
          </cell>
          <cell r="CO326" t="str">
            <v xml:space="preserve"> </v>
          </cell>
          <cell r="CP326">
            <v>8200000</v>
          </cell>
          <cell r="CQ326">
            <v>12000000</v>
          </cell>
          <cell r="CR326">
            <v>42736</v>
          </cell>
          <cell r="CS326">
            <v>4050000</v>
          </cell>
          <cell r="CT326">
            <v>0</v>
          </cell>
          <cell r="CU326">
            <v>7950000</v>
          </cell>
          <cell r="CV326">
            <v>12000000</v>
          </cell>
          <cell r="CW326">
            <v>42826</v>
          </cell>
          <cell r="CX326">
            <v>6600000</v>
          </cell>
          <cell r="CY326">
            <v>0</v>
          </cell>
          <cell r="CZ326">
            <v>6600000</v>
          </cell>
          <cell r="DA326">
            <v>13200000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41381</v>
          </cell>
          <cell r="DR326" t="str">
            <v>Khối Kỹ thuật(TĐ)</v>
          </cell>
          <cell r="DS326" t="str">
            <v>Ban Kỹ thuật thi công</v>
          </cell>
          <cell r="DT326" t="str">
            <v>Bộ phận Thiết kế</v>
          </cell>
          <cell r="DU326" t="str">
            <v>Nhân viên Kiến trúc</v>
          </cell>
          <cell r="DV326">
            <v>42537</v>
          </cell>
          <cell r="DW326" t="str">
            <v>Bộ phận Thiết kế</v>
          </cell>
          <cell r="DX326" t="str">
            <v>Bộ phận Thiết kế</v>
          </cell>
          <cell r="DY326" t="str">
            <v>Bộ phận Thiết kế</v>
          </cell>
          <cell r="DZ326" t="str">
            <v>Nhân viên Kiến trúc</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0</v>
          </cell>
          <cell r="EQ326">
            <v>0</v>
          </cell>
          <cell r="ER326">
            <v>0</v>
          </cell>
          <cell r="ES326">
            <v>0</v>
          </cell>
          <cell r="ET326">
            <v>0</v>
          </cell>
          <cell r="EU326">
            <v>0</v>
          </cell>
          <cell r="EV326">
            <v>42838</v>
          </cell>
          <cell r="EW326" t="str">
            <v>HỎA</v>
          </cell>
          <cell r="EX326" t="str">
            <v>107001287379</v>
          </cell>
          <cell r="EY326">
            <v>0</v>
          </cell>
        </row>
        <row r="327">
          <cell r="C327">
            <v>10004</v>
          </cell>
          <cell r="D327" t="str">
            <v>Đào Hữu Đạt</v>
          </cell>
          <cell r="E327" t="str">
            <v>C4</v>
          </cell>
          <cell r="F327" t="str">
            <v>Công ty Cổ phần Thiết kế kiến trúc ECO</v>
          </cell>
          <cell r="G327" t="str">
            <v>F</v>
          </cell>
          <cell r="H327" t="str">
            <v>Khối Kinh Doanh &amp; Triển khai dự án</v>
          </cell>
          <cell r="I327" t="str">
            <v>Phòng Sáng tạo kiến trúc</v>
          </cell>
          <cell r="J327" t="str">
            <v>Bộ phận Thiết kế ý tưởng</v>
          </cell>
          <cell r="K327" t="str">
            <v>Bộ phận Thiết kế ý tưởng</v>
          </cell>
          <cell r="L327" t="str">
            <v>Kiến trúc sư</v>
          </cell>
          <cell r="M327" t="str">
            <v>C1</v>
          </cell>
          <cell r="N327">
            <v>41345</v>
          </cell>
          <cell r="O327">
            <v>42887</v>
          </cell>
          <cell r="P327" t="str">
            <v>003/2017/HĐLĐ-ECO</v>
          </cell>
          <cell r="Q327" t="str">
            <v>XĐTH</v>
          </cell>
          <cell r="R327" t="str">
            <v>4. 36 tháng</v>
          </cell>
          <cell r="S327">
            <v>42887</v>
          </cell>
          <cell r="T327">
            <v>43585</v>
          </cell>
          <cell r="U327" t="str">
            <v>02</v>
          </cell>
          <cell r="V327">
            <v>-547</v>
          </cell>
          <cell r="W327" t="str">
            <v>CT</v>
          </cell>
          <cell r="X327">
            <v>0</v>
          </cell>
          <cell r="Y327">
            <v>0.41369863013698632</v>
          </cell>
          <cell r="Z327">
            <v>42826</v>
          </cell>
          <cell r="AA327">
            <v>6875000</v>
          </cell>
          <cell r="AB327">
            <v>0</v>
          </cell>
          <cell r="AC327">
            <v>0</v>
          </cell>
          <cell r="AD327">
            <v>0</v>
          </cell>
          <cell r="AE327">
            <v>6875000</v>
          </cell>
          <cell r="AF327">
            <v>13750000</v>
          </cell>
          <cell r="AG327" t="str">
            <v>Nam</v>
          </cell>
          <cell r="AH327">
            <v>31157</v>
          </cell>
          <cell r="AI327">
            <v>4</v>
          </cell>
          <cell r="AJ327" t="str">
            <v>0868648688</v>
          </cell>
          <cell r="AK327" t="str">
            <v>không có</v>
          </cell>
          <cell r="AL327" t="str">
            <v>datdh@tdj.vn</v>
          </cell>
          <cell r="AM327" t="str">
            <v>datdh@chgroup.vn</v>
          </cell>
          <cell r="AN327">
            <v>135199529</v>
          </cell>
          <cell r="AO327">
            <v>41291</v>
          </cell>
          <cell r="AP327" t="str">
            <v>Vĩnh Phúc</v>
          </cell>
          <cell r="AQ327" t="str">
            <v>Thanh Lâm, Mê Linh, Vĩnh Phúc</v>
          </cell>
          <cell r="AR327" t="str">
            <v>Phòng 312A tầng 3 sảnh A tòa C1_x005F_x005F_x005F_x005F_x005F_x005F_x005F_x000D__x005F_x005F_x005F_x000D__x005F_x000D__x000D_
 khu nhà ở xã hội Ecohome 2</v>
          </cell>
          <cell r="AS327" t="str">
            <v>Nguyễn Phương Thúy</v>
          </cell>
          <cell r="AT327" t="str">
            <v>1985</v>
          </cell>
          <cell r="AU327">
            <v>0</v>
          </cell>
          <cell r="AV327" t="str">
            <v>Đào Nguyễn Khôi Nguyên</v>
          </cell>
          <cell r="AW327" t="str">
            <v>2013</v>
          </cell>
          <cell r="AX327" t="str">
            <v>Đào Nguyễn Hà My</v>
          </cell>
          <cell r="AY327" t="str">
            <v>2014</v>
          </cell>
          <cell r="AZ327">
            <v>0</v>
          </cell>
          <cell r="BA327">
            <v>0</v>
          </cell>
          <cell r="BB327">
            <v>0</v>
          </cell>
          <cell r="BC327">
            <v>0</v>
          </cell>
          <cell r="BD327" t="str">
            <v>Vợ Nguyễn Phương Thủy: 0936758148</v>
          </cell>
          <cell r="BE327" t="str">
            <v>ĐH Kiến trúc Hà Nội: Kiến trúc công trình</v>
          </cell>
          <cell r="BF327" t="str">
            <v>ĐH</v>
          </cell>
          <cell r="BG327">
            <v>0</v>
          </cell>
          <cell r="BH327">
            <v>0</v>
          </cell>
          <cell r="BI327">
            <v>8029036349</v>
          </cell>
          <cell r="BJ327">
            <v>8029036349</v>
          </cell>
          <cell r="BK327">
            <v>2</v>
          </cell>
          <cell r="BL327" t="str">
            <v>0110076976</v>
          </cell>
          <cell r="BM327">
            <v>0</v>
          </cell>
          <cell r="BN327" t="str">
            <v>2. NLĐ gửi Cty</v>
          </cell>
          <cell r="BO327" t="str">
            <v>1. Đang tham gia BHXH</v>
          </cell>
          <cell r="BP327">
            <v>0</v>
          </cell>
          <cell r="BQ327">
            <v>0</v>
          </cell>
          <cell r="BR327">
            <v>0</v>
          </cell>
          <cell r="BS327">
            <v>0</v>
          </cell>
          <cell r="BT327">
            <v>0</v>
          </cell>
          <cell r="BU327">
            <v>0</v>
          </cell>
          <cell r="BV327">
            <v>0</v>
          </cell>
          <cell r="BW327">
            <v>0</v>
          </cell>
          <cell r="BX327">
            <v>0</v>
          </cell>
          <cell r="BY327">
            <v>0</v>
          </cell>
          <cell r="BZ327">
            <v>0</v>
          </cell>
          <cell r="CA327">
            <v>0</v>
          </cell>
          <cell r="CB327">
            <v>0</v>
          </cell>
          <cell r="CC327">
            <v>0</v>
          </cell>
          <cell r="CD327">
            <v>0</v>
          </cell>
          <cell r="CE327">
            <v>0</v>
          </cell>
          <cell r="CF327">
            <v>0</v>
          </cell>
          <cell r="CG327">
            <v>0</v>
          </cell>
          <cell r="CH327">
            <v>0</v>
          </cell>
          <cell r="CI327">
            <v>0</v>
          </cell>
          <cell r="CJ327">
            <v>0</v>
          </cell>
          <cell r="CK327">
            <v>0</v>
          </cell>
          <cell r="CL327">
            <v>0</v>
          </cell>
          <cell r="CM327">
            <v>0</v>
          </cell>
          <cell r="CN327">
            <v>0</v>
          </cell>
          <cell r="CO327">
            <v>0</v>
          </cell>
          <cell r="CP327">
            <v>0</v>
          </cell>
          <cell r="CQ327">
            <v>0</v>
          </cell>
          <cell r="CR327">
            <v>0</v>
          </cell>
          <cell r="CS327">
            <v>0</v>
          </cell>
          <cell r="CT327">
            <v>0</v>
          </cell>
          <cell r="CU327">
            <v>0</v>
          </cell>
          <cell r="CV327">
            <v>0</v>
          </cell>
          <cell r="CW327">
            <v>0</v>
          </cell>
          <cell r="CX327">
            <v>0</v>
          </cell>
          <cell r="CY327">
            <v>0</v>
          </cell>
          <cell r="CZ327">
            <v>0</v>
          </cell>
          <cell r="DA327">
            <v>0</v>
          </cell>
          <cell r="DB327">
            <v>0</v>
          </cell>
          <cell r="DC327">
            <v>0</v>
          </cell>
          <cell r="DD327">
            <v>0</v>
          </cell>
          <cell r="DE327">
            <v>0</v>
          </cell>
          <cell r="DF327">
            <v>0</v>
          </cell>
          <cell r="DG327">
            <v>0</v>
          </cell>
          <cell r="DH327">
            <v>0</v>
          </cell>
          <cell r="DI327">
            <v>0</v>
          </cell>
          <cell r="DJ327">
            <v>0</v>
          </cell>
          <cell r="DK327">
            <v>0</v>
          </cell>
          <cell r="DL327">
            <v>0</v>
          </cell>
          <cell r="DM327">
            <v>0</v>
          </cell>
          <cell r="DN327">
            <v>0</v>
          </cell>
          <cell r="DO327">
            <v>0</v>
          </cell>
          <cell r="DP327">
            <v>0</v>
          </cell>
          <cell r="DQ327">
            <v>0</v>
          </cell>
          <cell r="DR327">
            <v>0</v>
          </cell>
          <cell r="DS327">
            <v>0</v>
          </cell>
          <cell r="DT327">
            <v>0</v>
          </cell>
          <cell r="DU327">
            <v>0</v>
          </cell>
          <cell r="DV327">
            <v>0</v>
          </cell>
          <cell r="DW327">
            <v>41345</v>
          </cell>
          <cell r="DX327">
            <v>0</v>
          </cell>
          <cell r="DY327">
            <v>4.6399999999999997</v>
          </cell>
          <cell r="DZ327">
            <v>9.64</v>
          </cell>
          <cell r="EA327" t="str">
            <v>01PT</v>
          </cell>
          <cell r="EB327" t="str">
            <v>01BG</v>
          </cell>
          <cell r="EC327" t="str">
            <v>01PTCC</v>
          </cell>
          <cell r="ED327" t="str">
            <v>01PT</v>
          </cell>
          <cell r="EE327" t="str">
            <v>01PT</v>
          </cell>
          <cell r="EF327" t="str">
            <v>01PT</v>
          </cell>
          <cell r="EG327" t="str">
            <v>01PTCC Bằng TNĐH Kiến trúc PTCC</v>
          </cell>
          <cell r="EH327">
            <v>0</v>
          </cell>
          <cell r="EI327" t="str">
            <v>01PT Chứng chỉ hành nghề kiến trúc hoạt động xây dựng PT</v>
          </cell>
          <cell r="EJ327">
            <v>0</v>
          </cell>
          <cell r="EK327">
            <v>0</v>
          </cell>
          <cell r="EL327" t="str">
            <v>THIẾU</v>
          </cell>
          <cell r="EM327">
            <v>42370</v>
          </cell>
          <cell r="EN327">
            <v>3800000</v>
          </cell>
          <cell r="EO327">
            <v>0</v>
          </cell>
          <cell r="EP327">
            <v>6700000</v>
          </cell>
          <cell r="EQ327">
            <v>10500000</v>
          </cell>
          <cell r="ER327">
            <v>42491</v>
          </cell>
          <cell r="ES327">
            <v>3800000</v>
          </cell>
          <cell r="ET327">
            <v>0</v>
          </cell>
          <cell r="EU327">
            <v>8700000</v>
          </cell>
          <cell r="EV327">
            <v>12500000</v>
          </cell>
          <cell r="EW327">
            <v>42736</v>
          </cell>
          <cell r="EX327">
            <v>4050000</v>
          </cell>
          <cell r="EY327">
            <v>0</v>
          </cell>
        </row>
        <row r="328">
          <cell r="C328">
            <v>10005</v>
          </cell>
          <cell r="D328" t="str">
            <v>Lưu Minh Luân</v>
          </cell>
          <cell r="E328" t="str">
            <v>C4</v>
          </cell>
          <cell r="F328" t="str">
            <v>Công ty Cổ phần Thiết kế kiến trúc ECO</v>
          </cell>
          <cell r="G328" t="str">
            <v>F</v>
          </cell>
          <cell r="H328" t="str">
            <v>Khối Kinh Doanh &amp; Triển khai dự án</v>
          </cell>
          <cell r="I328" t="str">
            <v>Phòng Sáng tạo kiến trúc</v>
          </cell>
          <cell r="J328" t="str">
            <v>Bộ phận Thiết kế kiến trúc</v>
          </cell>
          <cell r="K328" t="str">
            <v>Bộ phận Thiết kế kiến trúc</v>
          </cell>
          <cell r="L328" t="str">
            <v>Kiến trúc sư</v>
          </cell>
          <cell r="M328" t="str">
            <v>C1</v>
          </cell>
          <cell r="N328">
            <v>41687</v>
          </cell>
          <cell r="O328">
            <v>42887</v>
          </cell>
          <cell r="P328" t="str">
            <v>004/2017/HĐLĐ-ECO</v>
          </cell>
          <cell r="Q328" t="str">
            <v>XĐTH</v>
          </cell>
          <cell r="R328" t="str">
            <v>4. 36 tháng</v>
          </cell>
          <cell r="S328">
            <v>42887</v>
          </cell>
          <cell r="T328">
            <v>43206</v>
          </cell>
          <cell r="U328" t="str">
            <v>02</v>
          </cell>
          <cell r="V328">
            <v>-168</v>
          </cell>
          <cell r="W328" t="str">
            <v>CT</v>
          </cell>
          <cell r="X328">
            <v>0</v>
          </cell>
          <cell r="Y328">
            <v>0.41369863013698632</v>
          </cell>
          <cell r="Z328">
            <v>42826</v>
          </cell>
          <cell r="AA328">
            <v>6612500</v>
          </cell>
          <cell r="AB328">
            <v>0</v>
          </cell>
          <cell r="AC328">
            <v>0</v>
          </cell>
          <cell r="AD328">
            <v>0</v>
          </cell>
          <cell r="AE328">
            <v>6612500</v>
          </cell>
          <cell r="AF328">
            <v>13225000</v>
          </cell>
          <cell r="AG328" t="str">
            <v>Nam</v>
          </cell>
          <cell r="AH328">
            <v>32841</v>
          </cell>
          <cell r="AI328">
            <v>11</v>
          </cell>
          <cell r="AJ328" t="str">
            <v>0947124433</v>
          </cell>
          <cell r="AK328" t="str">
            <v>không có</v>
          </cell>
          <cell r="AL328" t="str">
            <v>luanlm@tdj.vn</v>
          </cell>
          <cell r="AM328" t="str">
            <v>luanlm@chgroup.vn</v>
          </cell>
          <cell r="AN328">
            <v>121929644</v>
          </cell>
          <cell r="AO328">
            <v>40369</v>
          </cell>
          <cell r="AP328" t="str">
            <v>Bắc Giang</v>
          </cell>
          <cell r="AQ328" t="str">
            <v>Yên Mỹ, Lạng Giang, Bắc Giang</v>
          </cell>
          <cell r="AR328" t="str">
            <v>P512, tòa nhà CT5B, Mễ Trì Hạ, Từ Liêm, Hà Nội</v>
          </cell>
          <cell r="AS328" t="str">
            <v>Nguyễn Thu Trang</v>
          </cell>
          <cell r="AT328">
            <v>1989</v>
          </cell>
          <cell r="AU328">
            <v>0</v>
          </cell>
          <cell r="AV328" t="str">
            <v>Lưu Hải Anh</v>
          </cell>
          <cell r="AW328" t="str">
            <v>2014</v>
          </cell>
          <cell r="AX328">
            <v>0</v>
          </cell>
          <cell r="AY328">
            <v>0</v>
          </cell>
          <cell r="AZ328">
            <v>0</v>
          </cell>
          <cell r="BA328">
            <v>0</v>
          </cell>
          <cell r="BB328">
            <v>0</v>
          </cell>
          <cell r="BC328">
            <v>0</v>
          </cell>
          <cell r="BD328" t="str">
            <v>Vợ Nguyễn Thu Trang: 0947144062</v>
          </cell>
          <cell r="BE328" t="str">
            <v>ĐH kiến trúc Hà Nội: Kiến trúc công trình</v>
          </cell>
          <cell r="BF328" t="str">
            <v>ĐH</v>
          </cell>
          <cell r="BG328">
            <v>0</v>
          </cell>
          <cell r="BH328">
            <v>0</v>
          </cell>
          <cell r="BI328">
            <v>8319505169</v>
          </cell>
          <cell r="BJ328">
            <v>8319505169</v>
          </cell>
          <cell r="BK328">
            <v>1</v>
          </cell>
          <cell r="BL328" t="str">
            <v>0114112203</v>
          </cell>
          <cell r="BM328">
            <v>0</v>
          </cell>
          <cell r="BN328" t="str">
            <v>2. NLĐ gửi Cty</v>
          </cell>
          <cell r="BO328" t="str">
            <v>1. Đang tham gia BHXH</v>
          </cell>
          <cell r="BP328" t="str">
            <v>1, 2012 - 2014: NV Thiết kế Cty Kiến trúc Đường Thẳng_x005F_x005F_x005F_x005F_x005F_x005F_x005F_x000D__x005F_x005F_x005F_x000D__x005F_x000D__x000D_
2. 2011 - 2012: Cộng tác viên - Cty Kiến trúc Apoint</v>
          </cell>
          <cell r="BQ328" t="str">
            <v>02</v>
          </cell>
          <cell r="BR328">
            <v>41687</v>
          </cell>
          <cell r="BS328">
            <v>0</v>
          </cell>
          <cell r="BT328">
            <v>3.7</v>
          </cell>
          <cell r="BU328">
            <v>5.7</v>
          </cell>
          <cell r="BV328" t="str">
            <v>01PT</v>
          </cell>
          <cell r="BW328" t="str">
            <v>01BG</v>
          </cell>
          <cell r="BX328" t="str">
            <v>01PTCC</v>
          </cell>
          <cell r="BY328" t="str">
            <v>01PTCC</v>
          </cell>
          <cell r="BZ328" t="str">
            <v>01PTCC</v>
          </cell>
          <cell r="CA328" t="str">
            <v>01BG</v>
          </cell>
          <cell r="CB328" t="str">
            <v>01PTCC Bằng TNĐH Kiến trúc - ngành Kiến trúc công trình</v>
          </cell>
          <cell r="CC328">
            <v>0</v>
          </cell>
          <cell r="CD328">
            <v>0</v>
          </cell>
          <cell r="CE328">
            <v>0</v>
          </cell>
          <cell r="CF328">
            <v>0</v>
          </cell>
          <cell r="CG328" t="str">
            <v>THIẾU</v>
          </cell>
          <cell r="CH328">
            <v>42370</v>
          </cell>
          <cell r="CI328">
            <v>3800000</v>
          </cell>
          <cell r="CJ328">
            <v>0</v>
          </cell>
          <cell r="CK328">
            <v>6000000</v>
          </cell>
          <cell r="CL328">
            <v>9800000</v>
          </cell>
          <cell r="CM328">
            <v>42491</v>
          </cell>
          <cell r="CN328">
            <v>3800000</v>
          </cell>
          <cell r="CO328">
            <v>0</v>
          </cell>
          <cell r="CP328">
            <v>7700000</v>
          </cell>
          <cell r="CQ328">
            <v>11500000</v>
          </cell>
          <cell r="CR328">
            <v>42736</v>
          </cell>
          <cell r="CS328">
            <v>4050000</v>
          </cell>
          <cell r="CT328">
            <v>0</v>
          </cell>
          <cell r="CU328">
            <v>7450000</v>
          </cell>
          <cell r="CV328">
            <v>11500000</v>
          </cell>
          <cell r="CW328">
            <v>42826</v>
          </cell>
          <cell r="CX328">
            <v>6612500</v>
          </cell>
          <cell r="CY328">
            <v>0</v>
          </cell>
          <cell r="CZ328">
            <v>6612500</v>
          </cell>
          <cell r="DA328">
            <v>13225000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41687</v>
          </cell>
          <cell r="DR328">
            <v>0</v>
          </cell>
          <cell r="DS328">
            <v>0</v>
          </cell>
          <cell r="DT328" t="str">
            <v>Phòng Thiết kế</v>
          </cell>
          <cell r="DU328" t="str">
            <v>Nhân viên Kiến trúc</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42838</v>
          </cell>
          <cell r="EW328" t="str">
            <v>THỦY</v>
          </cell>
          <cell r="EX328" t="str">
            <v>105004986990</v>
          </cell>
          <cell r="EY328">
            <v>0</v>
          </cell>
        </row>
        <row r="329">
          <cell r="C329">
            <v>10006</v>
          </cell>
          <cell r="D329" t="str">
            <v>Nguyễn Thành Nam</v>
          </cell>
          <cell r="E329" t="str">
            <v>C4</v>
          </cell>
          <cell r="F329" t="str">
            <v>Công ty Cổ phần Thiết kế kiến trúc ECO</v>
          </cell>
          <cell r="G329" t="str">
            <v>D</v>
          </cell>
          <cell r="H329" t="str">
            <v>Khối Kinh Doanh &amp; Triển khai dự án</v>
          </cell>
          <cell r="I329" t="str">
            <v>Ban Giám đốc</v>
          </cell>
          <cell r="J329" t="str">
            <v>Ban Giám đốc</v>
          </cell>
          <cell r="K329" t="str">
            <v>Ban Giám đốc</v>
          </cell>
          <cell r="L329" t="str">
            <v>Giám đốc</v>
          </cell>
          <cell r="M329" t="str">
            <v>C1</v>
          </cell>
          <cell r="N329">
            <v>40162</v>
          </cell>
          <cell r="O329">
            <v>42887</v>
          </cell>
          <cell r="P329" t="str">
            <v>029/2016-HĐLĐ-TDI</v>
          </cell>
          <cell r="Q329" t="str">
            <v>Không XĐTH</v>
          </cell>
          <cell r="R329">
            <v>0</v>
          </cell>
          <cell r="S329">
            <v>42887</v>
          </cell>
          <cell r="T329">
            <v>0</v>
          </cell>
          <cell r="U329" t="str">
            <v>04</v>
          </cell>
          <cell r="V329">
            <v>43038</v>
          </cell>
          <cell r="W329" t="str">
            <v>CT</v>
          </cell>
          <cell r="X329">
            <v>0</v>
          </cell>
          <cell r="Y329">
            <v>0.41369863013698632</v>
          </cell>
          <cell r="Z329">
            <v>42826</v>
          </cell>
          <cell r="AA329">
            <v>16500000</v>
          </cell>
          <cell r="AB329">
            <v>0</v>
          </cell>
          <cell r="AC329">
            <v>0</v>
          </cell>
          <cell r="AD329">
            <v>0</v>
          </cell>
          <cell r="AE329">
            <v>16500000</v>
          </cell>
          <cell r="AF329">
            <v>33000000</v>
          </cell>
          <cell r="AG329" t="str">
            <v>Nam</v>
          </cell>
          <cell r="AH329">
            <v>30280</v>
          </cell>
          <cell r="AI329">
            <v>11</v>
          </cell>
          <cell r="AJ329" t="str">
            <v>0912653651</v>
          </cell>
          <cell r="AK329" t="str">
            <v>không có</v>
          </cell>
          <cell r="AL329" t="str">
            <v>namnt@tdj.vn</v>
          </cell>
          <cell r="AM329" t="str">
            <v>namnt@chgroup.vn</v>
          </cell>
          <cell r="AN329" t="str">
            <v>012232612</v>
          </cell>
          <cell r="AO329">
            <v>36301</v>
          </cell>
          <cell r="AP329" t="str">
            <v>Hà Nội</v>
          </cell>
          <cell r="AQ329" t="str">
            <v>Xóm 6, Đông Ngạc, Từ Liêm, Hà Nội</v>
          </cell>
          <cell r="AR329" t="str">
            <v>Xóm 6, Đông Ngạc, Từ Liêm, Hà Nội</v>
          </cell>
          <cell r="AS329" t="str">
            <v>Đỗ Nguyệt Minh</v>
          </cell>
          <cell r="AT329" t="str">
            <v>1983</v>
          </cell>
          <cell r="AU329" t="str">
            <v>Biên tập viên</v>
          </cell>
          <cell r="AV329" t="str">
            <v>Nguyễn Minh Hiền</v>
          </cell>
          <cell r="AW329">
            <v>2008</v>
          </cell>
          <cell r="AX329" t="str">
            <v>Nguyễn Quốc Đạt</v>
          </cell>
          <cell r="AY329">
            <v>2011</v>
          </cell>
          <cell r="AZ329">
            <v>0</v>
          </cell>
          <cell r="BA329">
            <v>0</v>
          </cell>
          <cell r="BB329">
            <v>0</v>
          </cell>
          <cell r="BC329">
            <v>0</v>
          </cell>
          <cell r="BD329" t="str">
            <v>Vợ Đỗ Nguyệt Minh: 0904273890</v>
          </cell>
          <cell r="BE329" t="str">
            <v>ĐH Kiến trúc: Quy hoạch đô thị</v>
          </cell>
          <cell r="BF329" t="str">
            <v>Thạc sỹ</v>
          </cell>
          <cell r="BG329">
            <v>0</v>
          </cell>
          <cell r="BH329">
            <v>0</v>
          </cell>
          <cell r="BI329">
            <v>8009413415</v>
          </cell>
          <cell r="BJ329">
            <v>8009413415</v>
          </cell>
          <cell r="BK329">
            <v>2</v>
          </cell>
          <cell r="BL329" t="str">
            <v>0109017556</v>
          </cell>
          <cell r="BM329">
            <v>0</v>
          </cell>
          <cell r="BN329" t="str">
            <v>2. NLĐ gửi Cty</v>
          </cell>
          <cell r="BO329" t="str">
            <v>1. Đang tham gia BHXH</v>
          </cell>
          <cell r="BP329" t="str">
            <v>1.07/2005-01/2006: Viện quy hoạch đô thị: Cộng tác viên_x005F_x005F_x005F_x005F_x005F_x005F_x005F_x000D__x005F_x005F_x005F_x000D__x005F_x000D__x000D_
2.2006-2007: Công ty CP kiến trúc Đông Dương: Kiến trúc sư_x005F_x005F_x005F_x005F_x005F_x005F_x005F_x000D__x005F_x005F_x005F_x000D__x005F_x000D__x000D_
3.2007-2009: NKB Archi Việt Nam: Kiến trúc sư</v>
          </cell>
          <cell r="BQ329">
            <v>4</v>
          </cell>
          <cell r="BR329">
            <v>40162</v>
          </cell>
          <cell r="BS329">
            <v>0</v>
          </cell>
          <cell r="BT329">
            <v>7.88</v>
          </cell>
          <cell r="BU329">
            <v>11.879999999999999</v>
          </cell>
          <cell r="BV329" t="str">
            <v>01PT</v>
          </cell>
          <cell r="BW329" t="str">
            <v>01BG</v>
          </cell>
          <cell r="BX329" t="str">
            <v>02PT</v>
          </cell>
          <cell r="BY329" t="str">
            <v>01PT</v>
          </cell>
          <cell r="BZ329" t="str">
            <v>01PT</v>
          </cell>
          <cell r="CA329" t="str">
            <v>01BG+01PT</v>
          </cell>
          <cell r="CB329" t="str">
            <v>01PTCC+01PT Bằng Thạc sỹ kiến trúc ĐH Kiến trúc HN - ngành Kiến trúc</v>
          </cell>
          <cell r="CC329" t="str">
            <v>01PTCC+02PT Bằng TNĐH Kiến trúc Hà Nội - ngành Quy hoạch đô thị</v>
          </cell>
          <cell r="CD329" t="str">
            <v>01PTCC+01PT Chứng chỉ cấp phép hoạt động xây dựng: Thiết kế kiến trúc công trình - có giá trị đến ngày 07/05/2019</v>
          </cell>
          <cell r="CE329">
            <v>0</v>
          </cell>
          <cell r="CF329">
            <v>0</v>
          </cell>
          <cell r="CG329" t="str">
            <v>THIẾU</v>
          </cell>
          <cell r="CH329">
            <v>42491</v>
          </cell>
          <cell r="CI329">
            <v>4200000</v>
          </cell>
          <cell r="CJ329">
            <v>0</v>
          </cell>
          <cell r="CK329">
            <v>17800000</v>
          </cell>
          <cell r="CL329">
            <v>22000000</v>
          </cell>
          <cell r="CM329">
            <v>42826</v>
          </cell>
          <cell r="CN329">
            <v>16500000</v>
          </cell>
          <cell r="CO329">
            <v>0</v>
          </cell>
          <cell r="CP329">
            <v>16500000</v>
          </cell>
          <cell r="CQ329">
            <v>33000000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40193</v>
          </cell>
          <cell r="DR329" t="str">
            <v>Thủ đô</v>
          </cell>
          <cell r="DS329" t="str">
            <v>Ban Giám đốc</v>
          </cell>
          <cell r="DT329" t="str">
            <v>Ban Giám đốc</v>
          </cell>
          <cell r="DU329" t="str">
            <v>Kiến trúc sư</v>
          </cell>
          <cell r="DV329">
            <v>41974</v>
          </cell>
          <cell r="DW329" t="str">
            <v>Thủ đô</v>
          </cell>
          <cell r="DX329" t="str">
            <v>Kỹ thuật</v>
          </cell>
          <cell r="DY329">
            <v>0</v>
          </cell>
          <cell r="DZ329" t="str">
            <v>Cán bộ kỹ thuật</v>
          </cell>
          <cell r="EA329">
            <v>42125</v>
          </cell>
          <cell r="EB329">
            <v>0</v>
          </cell>
          <cell r="EC329">
            <v>0</v>
          </cell>
          <cell r="ED329">
            <v>0</v>
          </cell>
          <cell r="EE329" t="str">
            <v>Phó giám đốc</v>
          </cell>
          <cell r="EF329">
            <v>42550</v>
          </cell>
          <cell r="EG329">
            <v>0</v>
          </cell>
          <cell r="EH329" t="str">
            <v>Ban giám đốc</v>
          </cell>
          <cell r="EI329">
            <v>0</v>
          </cell>
          <cell r="EJ329" t="str">
            <v>Giám đốc</v>
          </cell>
          <cell r="EK329">
            <v>0</v>
          </cell>
          <cell r="EL329">
            <v>0</v>
          </cell>
          <cell r="EM329">
            <v>0</v>
          </cell>
          <cell r="EN329">
            <v>0</v>
          </cell>
          <cell r="EO329">
            <v>0</v>
          </cell>
          <cell r="EP329">
            <v>0</v>
          </cell>
          <cell r="EQ329">
            <v>0</v>
          </cell>
          <cell r="ER329">
            <v>0</v>
          </cell>
          <cell r="ES329">
            <v>0</v>
          </cell>
          <cell r="ET329">
            <v>0</v>
          </cell>
          <cell r="EU329">
            <v>0</v>
          </cell>
          <cell r="EV329">
            <v>42838</v>
          </cell>
          <cell r="EW329" t="str">
            <v>MỘC</v>
          </cell>
          <cell r="EX329" t="str">
            <v>102001712593</v>
          </cell>
          <cell r="EY329">
            <v>0</v>
          </cell>
        </row>
        <row r="330">
          <cell r="C330">
            <v>10007</v>
          </cell>
          <cell r="D330" t="str">
            <v>Trần Văn Tuấn Dương</v>
          </cell>
          <cell r="E330" t="str">
            <v>C4</v>
          </cell>
          <cell r="F330" t="str">
            <v>Công ty Cổ phần Thiết kế kiến trúc ECO</v>
          </cell>
          <cell r="G330">
            <v>0</v>
          </cell>
          <cell r="H330" t="str">
            <v>Khối Kinh Doanh &amp; Triển khai dự án</v>
          </cell>
          <cell r="I330" t="str">
            <v>Phòng Sáng tạo kiến trúc</v>
          </cell>
          <cell r="J330" t="str">
            <v>Bộ phận Thiết kế kiến trúc</v>
          </cell>
          <cell r="K330" t="str">
            <v>Bộ phận Thiết kế kiến trúc</v>
          </cell>
          <cell r="L330" t="str">
            <v>Kiến trúc sư</v>
          </cell>
          <cell r="M330" t="str">
            <v>C1</v>
          </cell>
          <cell r="N330">
            <v>42749</v>
          </cell>
          <cell r="O330">
            <v>42887</v>
          </cell>
          <cell r="P330" t="str">
            <v>005/2017/HĐLĐ-ECO</v>
          </cell>
          <cell r="Q330" t="str">
            <v>XĐTH</v>
          </cell>
          <cell r="R330" t="str">
            <v>2. Từ 12 đến dưới 24 tháng</v>
          </cell>
          <cell r="S330">
            <v>42887</v>
          </cell>
          <cell r="T330">
            <v>43190</v>
          </cell>
          <cell r="U330" t="str">
            <v>01</v>
          </cell>
          <cell r="V330">
            <v>-152</v>
          </cell>
          <cell r="W330" t="str">
            <v>CT</v>
          </cell>
          <cell r="X330">
            <v>0</v>
          </cell>
          <cell r="Y330">
            <v>0.41369863013698632</v>
          </cell>
          <cell r="Z330">
            <v>42749</v>
          </cell>
          <cell r="AA330">
            <v>4050000</v>
          </cell>
          <cell r="AB330">
            <v>0</v>
          </cell>
          <cell r="AC330">
            <v>0</v>
          </cell>
          <cell r="AD330">
            <v>0</v>
          </cell>
          <cell r="AE330">
            <v>3950000</v>
          </cell>
          <cell r="AF330">
            <v>8000000</v>
          </cell>
          <cell r="AG330" t="str">
            <v>Nam</v>
          </cell>
          <cell r="AH330">
            <v>33782</v>
          </cell>
          <cell r="AI330">
            <v>6</v>
          </cell>
          <cell r="AJ330" t="str">
            <v>0983656105</v>
          </cell>
          <cell r="AK330" t="str">
            <v>không có</v>
          </cell>
          <cell r="AL330" t="str">
            <v>duongtvt@tdj.vn</v>
          </cell>
          <cell r="AM330" t="str">
            <v>duongtvt@chgroup.vn</v>
          </cell>
          <cell r="AN330" t="str">
            <v>135577716</v>
          </cell>
          <cell r="AO330">
            <v>39972</v>
          </cell>
          <cell r="AP330" t="str">
            <v>Vĩnh Phúc</v>
          </cell>
          <cell r="AQ330" t="str">
            <v>Tổ dân phố Liên Bình, Thị trấn Hợp Hòa, Tam Dương, Vĩnh Phúc</v>
          </cell>
          <cell r="AR330" t="str">
            <v>Tổ dân phố Liên Bình, Thị trấn Hợp Hòa, Tam Dương, Vĩnh Phúc</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t="str">
            <v>1. Chưa có</v>
          </cell>
          <cell r="BJ330">
            <v>0</v>
          </cell>
          <cell r="BK330">
            <v>0</v>
          </cell>
          <cell r="BL330">
            <v>0</v>
          </cell>
          <cell r="BM330">
            <v>0</v>
          </cell>
          <cell r="BN330" t="str">
            <v>3. Chưa có sổ</v>
          </cell>
          <cell r="BO330" t="str">
            <v>2. Chưa tham gia BHXH</v>
          </cell>
          <cell r="BP330">
            <v>0</v>
          </cell>
          <cell r="BQ330">
            <v>0</v>
          </cell>
          <cell r="BR330">
            <v>42749</v>
          </cell>
          <cell r="BS330">
            <v>0</v>
          </cell>
          <cell r="BT330">
            <v>0.79</v>
          </cell>
          <cell r="BU330">
            <v>0.79</v>
          </cell>
          <cell r="BV330" t="str">
            <v>THIẾU</v>
          </cell>
          <cell r="BW330" t="str">
            <v>01BG</v>
          </cell>
          <cell r="BX330" t="str">
            <v>THIẾU</v>
          </cell>
          <cell r="BY330" t="str">
            <v>THIẾU</v>
          </cell>
          <cell r="BZ330" t="str">
            <v>01PTCC</v>
          </cell>
          <cell r="CA330" t="str">
            <v>01BG</v>
          </cell>
          <cell r="CB330" t="str">
            <v>02PTCC Bằng TNĐH Xây dựng - ngành Quy hoạch vùng và đô thị</v>
          </cell>
          <cell r="CC330">
            <v>0</v>
          </cell>
          <cell r="CD330">
            <v>0</v>
          </cell>
          <cell r="CE330">
            <v>0</v>
          </cell>
          <cell r="CF330">
            <v>0</v>
          </cell>
          <cell r="CG330">
            <v>0</v>
          </cell>
          <cell r="CH330">
            <v>42749</v>
          </cell>
          <cell r="CI330">
            <v>3800000</v>
          </cell>
          <cell r="CJ330">
            <v>0</v>
          </cell>
          <cell r="CK330">
            <v>4200000</v>
          </cell>
          <cell r="CL330">
            <v>8000000</v>
          </cell>
          <cell r="CM330">
            <v>42749</v>
          </cell>
          <cell r="CN330">
            <v>4050000</v>
          </cell>
          <cell r="CO330">
            <v>0</v>
          </cell>
          <cell r="CP330">
            <v>3950000</v>
          </cell>
          <cell r="CQ330">
            <v>8000000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42749</v>
          </cell>
          <cell r="DR330">
            <v>0</v>
          </cell>
          <cell r="DS330">
            <v>0</v>
          </cell>
          <cell r="DT330" t="str">
            <v>Phòng Thiết kế</v>
          </cell>
          <cell r="DU330" t="str">
            <v>Kiến trúc sư</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t="str">
            <v>THỔ</v>
          </cell>
          <cell r="EX330">
            <v>108005207171</v>
          </cell>
          <cell r="EY330" t="str">
            <v>Vĩnh Phúc</v>
          </cell>
        </row>
        <row r="331">
          <cell r="C331">
            <v>10191.200000000001</v>
          </cell>
          <cell r="D331" t="str">
            <v>Nguyễn Viết Thông</v>
          </cell>
          <cell r="E331" t="str">
            <v>C4</v>
          </cell>
          <cell r="F331" t="str">
            <v>Công ty Cổ phần Thiết kế kiến trúc ECO</v>
          </cell>
          <cell r="G331" t="str">
            <v>G</v>
          </cell>
          <cell r="H331">
            <v>0</v>
          </cell>
          <cell r="I331">
            <v>0</v>
          </cell>
          <cell r="J331">
            <v>0</v>
          </cell>
          <cell r="K331">
            <v>0</v>
          </cell>
          <cell r="L331" t="str">
            <v>Phụ trách kế toán</v>
          </cell>
          <cell r="M331" t="str">
            <v>TD, CHG, C6.2</v>
          </cell>
          <cell r="N331">
            <v>42585</v>
          </cell>
          <cell r="O331">
            <v>42948</v>
          </cell>
          <cell r="P331" t="str">
            <v>006/2017/HĐLĐ-ECO</v>
          </cell>
          <cell r="Q331" t="str">
            <v>XĐTH</v>
          </cell>
          <cell r="R331" t="str">
            <v>2. Từ 12 đến dưới 24 tháng</v>
          </cell>
          <cell r="S331">
            <v>42948</v>
          </cell>
          <cell r="T331">
            <v>43312</v>
          </cell>
          <cell r="U331" t="str">
            <v>01</v>
          </cell>
          <cell r="V331">
            <v>-274</v>
          </cell>
          <cell r="W331" t="str">
            <v>CT</v>
          </cell>
          <cell r="X331">
            <v>0</v>
          </cell>
          <cell r="Y331">
            <v>0.24657534246575341</v>
          </cell>
          <cell r="Z331">
            <v>42948</v>
          </cell>
          <cell r="AA331">
            <v>1000000</v>
          </cell>
          <cell r="AB331">
            <v>0</v>
          </cell>
          <cell r="AC331">
            <v>0</v>
          </cell>
          <cell r="AD331">
            <v>0</v>
          </cell>
          <cell r="AE331">
            <v>0</v>
          </cell>
          <cell r="AF331">
            <v>1000000</v>
          </cell>
          <cell r="AG331" t="str">
            <v>Nam</v>
          </cell>
          <cell r="AH331">
            <v>31300</v>
          </cell>
          <cell r="AI331">
            <v>9</v>
          </cell>
          <cell r="AJ331" t="str">
            <v>01682069066</v>
          </cell>
          <cell r="AK331" t="str">
            <v>nv.thong109@gmail.com</v>
          </cell>
          <cell r="AL331" t="str">
            <v>thongnv@tdj.vn</v>
          </cell>
          <cell r="AM331" t="str">
            <v>thongnv@chgroup.vn</v>
          </cell>
          <cell r="AN331" t="str">
            <v>040085000149</v>
          </cell>
          <cell r="AO331">
            <v>42285</v>
          </cell>
          <cell r="AP331" t="str">
            <v>Hà Nội</v>
          </cell>
          <cell r="AQ331" t="str">
            <v>CH22G2-T22-CC Viện Bỏng Tân Triều, Thanh Trì, Hà Nội</v>
          </cell>
          <cell r="AR331" t="str">
            <v>CH22G2-T22-CC Viện Bỏng Tân Triều, Thanh Trì, Hà Nội</v>
          </cell>
          <cell r="AS331" t="str">
            <v>Đoàn Thị Tuyết</v>
          </cell>
          <cell r="AT331" t="str">
            <v>1987</v>
          </cell>
          <cell r="AU331" t="str">
            <v>Tư vấn thuế</v>
          </cell>
          <cell r="AV331" t="str">
            <v>Nguyễn Đoàn Minh Vy</v>
          </cell>
          <cell r="AW331" t="str">
            <v>2013</v>
          </cell>
          <cell r="AX331">
            <v>0</v>
          </cell>
          <cell r="AY331">
            <v>0</v>
          </cell>
          <cell r="AZ331">
            <v>0</v>
          </cell>
          <cell r="BA331">
            <v>0</v>
          </cell>
          <cell r="BB331">
            <v>0</v>
          </cell>
          <cell r="BC331">
            <v>0</v>
          </cell>
          <cell r="BD331" t="str">
            <v>0984940322</v>
          </cell>
          <cell r="BE331" t="str">
            <v>ĐH Giao thông vận tải: Kỹ sư quản trị kinh doanh xây dưng giao thông</v>
          </cell>
          <cell r="BF331" t="str">
            <v>ĐH</v>
          </cell>
          <cell r="BG331">
            <v>0</v>
          </cell>
          <cell r="BH331" t="str">
            <v xml:space="preserve">1. Chứng chỉ bồi dưỡng kế toán trưởng_x005F_x005F_x005F_x005F_x005F_x005F_x005F_x000D__x005F_x005F_x005F_x000D__x005F_x000D__x000D_
2. Chứng chỉ kiểm toán viên hành nghề Việt Nam_x005F_x005F_x005F_x005F_x005F_x005F_x005F_x000D__x005F_x005F_x005F_x000D__x005F_x000D__x000D_
_x005F_x005F_x005F_x005F_x005F_x005F_x005F_x000D__x005F_x005F_x005F_x000D__x005F_x000D__x000D_
</v>
          </cell>
          <cell r="BI331">
            <v>8066757437</v>
          </cell>
          <cell r="BJ331" t="str">
            <v>8066757437_x005F_x005F_x005F_x005F_x005F_x005F_x005F_x000D__x005F_x005F_x005F_x000D__x005F_x000D__x000D_
(186197035)</v>
          </cell>
          <cell r="BK331">
            <v>0</v>
          </cell>
          <cell r="BL331" t="str">
            <v>0116185087</v>
          </cell>
          <cell r="BM331">
            <v>0</v>
          </cell>
          <cell r="BN331" t="str">
            <v>2. NLĐ gửi Cty</v>
          </cell>
          <cell r="BO331" t="str">
            <v>1. Đang tham gia BHXH</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t="str">
            <v>01PT</v>
          </cell>
          <cell r="EF331">
            <v>0</v>
          </cell>
          <cell r="EG331" t="str">
            <v>Bằng TN ĐH Giao thông vận tải- Kỹ sư quản trị doanh nghiệp xây dựng giao thông</v>
          </cell>
          <cell r="EH331" t="str">
            <v>Chứng chỉ ACCA</v>
          </cell>
          <cell r="EI331" t="str">
            <v>Chứng chỉ bồi dưỡng kế toán trưởng</v>
          </cell>
          <cell r="EJ331" t="str">
            <v>Chứng chỉ tiếng anh và tin học văn phòng</v>
          </cell>
          <cell r="EK331">
            <v>0</v>
          </cell>
          <cell r="EL331">
            <v>0</v>
          </cell>
          <cell r="EM331">
            <v>42585</v>
          </cell>
          <cell r="EN331">
            <v>4000000</v>
          </cell>
          <cell r="EO331">
            <v>0</v>
          </cell>
          <cell r="EP331">
            <v>9000000</v>
          </cell>
          <cell r="EQ331">
            <v>13000000</v>
          </cell>
          <cell r="ER331">
            <v>42736</v>
          </cell>
          <cell r="ES331">
            <v>4050000</v>
          </cell>
          <cell r="ET331">
            <v>0</v>
          </cell>
          <cell r="EU331">
            <v>8950000</v>
          </cell>
          <cell r="EV331">
            <v>13000000</v>
          </cell>
          <cell r="EW331">
            <v>42826</v>
          </cell>
          <cell r="EX331">
            <v>7500000</v>
          </cell>
          <cell r="EY331">
            <v>0</v>
          </cell>
        </row>
        <row r="332">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117.91232876712328</v>
          </cell>
          <cell r="Z332">
            <v>0</v>
          </cell>
          <cell r="AA332">
            <v>0</v>
          </cell>
          <cell r="AB332">
            <v>0</v>
          </cell>
          <cell r="AC332">
            <v>0</v>
          </cell>
          <cell r="AD332">
            <v>0</v>
          </cell>
          <cell r="AE332">
            <v>0</v>
          </cell>
          <cell r="AF332">
            <v>0</v>
          </cell>
          <cell r="AG332">
            <v>0</v>
          </cell>
          <cell r="AH332">
            <v>0</v>
          </cell>
          <cell r="AI332">
            <v>1</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117.91</v>
          </cell>
          <cell r="BU332">
            <v>117.91</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v>0</v>
          </cell>
          <cell r="CY332">
            <v>0</v>
          </cell>
          <cell r="CZ332">
            <v>0</v>
          </cell>
          <cell r="DA332">
            <v>0</v>
          </cell>
          <cell r="DB332">
            <v>0</v>
          </cell>
          <cell r="DC332">
            <v>0</v>
          </cell>
          <cell r="DD332">
            <v>0</v>
          </cell>
          <cell r="DE332">
            <v>0</v>
          </cell>
          <cell r="DF332">
            <v>0</v>
          </cell>
          <cell r="DG332">
            <v>0</v>
          </cell>
          <cell r="DH332">
            <v>0</v>
          </cell>
          <cell r="DI332">
            <v>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Q332">
            <v>0</v>
          </cell>
          <cell r="ER332">
            <v>0</v>
          </cell>
          <cell r="ES332">
            <v>0</v>
          </cell>
          <cell r="ET332">
            <v>0</v>
          </cell>
          <cell r="EU332">
            <v>0</v>
          </cell>
          <cell r="EV332">
            <v>0</v>
          </cell>
          <cell r="EW332">
            <v>0</v>
          </cell>
          <cell r="EX332">
            <v>0</v>
          </cell>
          <cell r="EY332">
            <v>0</v>
          </cell>
        </row>
        <row r="333">
          <cell r="C333">
            <v>0</v>
          </cell>
          <cell r="D333" t="str">
            <v>Trần Thị Lịch</v>
          </cell>
          <cell r="E333" t="str">
            <v>C5</v>
          </cell>
          <cell r="F333" t="str">
            <v>Công ty CP ĐẦU TƯ &amp; PHÁT TRIỂN GIÁO DỤC CAPIEDU Việt Nam</v>
          </cell>
          <cell r="G333" t="str">
            <v>B</v>
          </cell>
          <cell r="H333" t="str">
            <v>Khối Giáo dục</v>
          </cell>
          <cell r="I333" t="str">
            <v>Đơn vị Giáo dục</v>
          </cell>
          <cell r="J333" t="str">
            <v xml:space="preserve">TD Kids 1 </v>
          </cell>
          <cell r="K333" t="str">
            <v xml:space="preserve">TD Kids 1 </v>
          </cell>
          <cell r="L333" t="str">
            <v>Hiệu trưởng</v>
          </cell>
          <cell r="M333">
            <v>0</v>
          </cell>
          <cell r="N333" t="str">
            <v>01/10/2014</v>
          </cell>
          <cell r="O333">
            <v>41913</v>
          </cell>
          <cell r="P333" t="str">
            <v>01/01/2016/HĐLĐ-CAPIEDU</v>
          </cell>
          <cell r="Q333" t="str">
            <v>XĐTH</v>
          </cell>
          <cell r="R333" t="str">
            <v>3. Từ 24 đến dưới 36 tháng</v>
          </cell>
          <cell r="S333">
            <v>42278</v>
          </cell>
          <cell r="T333">
            <v>43373</v>
          </cell>
          <cell r="U333" t="str">
            <v>2</v>
          </cell>
          <cell r="V333">
            <v>-335</v>
          </cell>
          <cell r="W333" t="str">
            <v>CT</v>
          </cell>
          <cell r="X333">
            <v>0</v>
          </cell>
          <cell r="Y333">
            <v>3.0821917808219177</v>
          </cell>
          <cell r="Z333">
            <v>42917</v>
          </cell>
          <cell r="AA333">
            <v>9120000</v>
          </cell>
          <cell r="AB333">
            <v>0</v>
          </cell>
          <cell r="AC333">
            <v>0</v>
          </cell>
          <cell r="AD333">
            <v>0</v>
          </cell>
          <cell r="AE333">
            <v>9120000</v>
          </cell>
          <cell r="AF333">
            <v>18240000</v>
          </cell>
          <cell r="AG333" t="str">
            <v>Nữ</v>
          </cell>
          <cell r="AH333">
            <v>30031</v>
          </cell>
          <cell r="AI333">
            <v>3</v>
          </cell>
          <cell r="AJ333" t="str">
            <v>0968622336</v>
          </cell>
          <cell r="AK333" t="str">
            <v>lichtran1983@gmail.com</v>
          </cell>
          <cell r="AL333" t="str">
            <v>lichtran.tdk1@capiedu.vn</v>
          </cell>
          <cell r="AM333">
            <v>0</v>
          </cell>
          <cell r="AN333" t="str">
            <v>036182001331</v>
          </cell>
          <cell r="AO333">
            <v>42324</v>
          </cell>
          <cell r="AP333" t="str">
            <v>Nam Định</v>
          </cell>
          <cell r="AQ333" t="str">
            <v>Yên Mỹ - Ý Yên - Nam Định</v>
          </cell>
          <cell r="AR333" t="str">
            <v>P C1B1508, CC Ecohome 2, Đông Ngạc, Bắc Từ Liêm, Hà Nội</v>
          </cell>
          <cell r="AS333" t="str">
            <v>Phùng Đình Thuận</v>
          </cell>
          <cell r="AT333">
            <v>1981</v>
          </cell>
          <cell r="AU333" t="str">
            <v>Kinh doanh</v>
          </cell>
          <cell r="AV333" t="str">
            <v xml:space="preserve">Phùng Hà Vy </v>
          </cell>
          <cell r="AW333">
            <v>39263</v>
          </cell>
          <cell r="AX333" t="str">
            <v>Phùng Hà An</v>
          </cell>
          <cell r="AY333">
            <v>41460</v>
          </cell>
          <cell r="AZ333">
            <v>0</v>
          </cell>
          <cell r="BA333">
            <v>0</v>
          </cell>
          <cell r="BB333">
            <v>0</v>
          </cell>
          <cell r="BC333">
            <v>0</v>
          </cell>
          <cell r="BD333" t="str">
            <v>0906131981</v>
          </cell>
          <cell r="BE333" t="str">
            <v>Giáo dục mầm non</v>
          </cell>
          <cell r="BF333" t="str">
            <v>Cao đẳng</v>
          </cell>
          <cell r="BG333" t="str">
            <v>01 CC</v>
          </cell>
          <cell r="BH333" t="str">
            <v>0</v>
          </cell>
          <cell r="BI333">
            <v>8432894165</v>
          </cell>
          <cell r="BJ333">
            <v>0</v>
          </cell>
          <cell r="BK333" t="str">
            <v>Đăng ký GTGC 02 người</v>
          </cell>
          <cell r="BL333" t="str">
            <v>0108092714</v>
          </cell>
          <cell r="BM333">
            <v>0</v>
          </cell>
          <cell r="BN333" t="str">
            <v>1. NLĐ giữ</v>
          </cell>
          <cell r="BO333" t="str">
            <v>1. Đang tham gia BH tại Công ty</v>
          </cell>
          <cell r="BP333" t="str">
            <v>1. Từ 2006-2010: Giáo viên Trường MN Sunrise kids_x005F_x005F_x005F_x005F_x005F_x005F_x005F_x000D__x005F_x005F_x005F_x000D__x005F_x000D__x000D_
2. Từ 2010-2014: Phó HT trường Mầm non Thiên thần CM</v>
          </cell>
          <cell r="BQ333">
            <v>7</v>
          </cell>
          <cell r="BR333" t="str">
            <v>01/10/2014</v>
          </cell>
          <cell r="BS333">
            <v>0</v>
          </cell>
          <cell r="BT333">
            <v>3.08</v>
          </cell>
          <cell r="BU333">
            <v>10.08</v>
          </cell>
          <cell r="BV333">
            <v>0</v>
          </cell>
          <cell r="BW333">
            <v>0</v>
          </cell>
          <cell r="BX333">
            <v>0</v>
          </cell>
          <cell r="BY333" t="str">
            <v>01PTCC</v>
          </cell>
          <cell r="BZ333">
            <v>0</v>
          </cell>
          <cell r="CA333">
            <v>0</v>
          </cell>
          <cell r="CB333">
            <v>0</v>
          </cell>
          <cell r="CC333">
            <v>0</v>
          </cell>
          <cell r="CD333">
            <v>0</v>
          </cell>
          <cell r="CE333">
            <v>0</v>
          </cell>
          <cell r="CF333">
            <v>0</v>
          </cell>
          <cell r="CG333">
            <v>0</v>
          </cell>
          <cell r="CH333">
            <v>42005</v>
          </cell>
          <cell r="CI333">
            <v>3900000</v>
          </cell>
          <cell r="CJ333">
            <v>0</v>
          </cell>
          <cell r="CK333">
            <v>12100000</v>
          </cell>
          <cell r="CL333">
            <v>16000000</v>
          </cell>
          <cell r="CM333">
            <v>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Q333">
            <v>0</v>
          </cell>
          <cell r="ER333">
            <v>0</v>
          </cell>
          <cell r="ES333">
            <v>0</v>
          </cell>
          <cell r="ET333">
            <v>0</v>
          </cell>
          <cell r="EU333">
            <v>0</v>
          </cell>
          <cell r="EV333">
            <v>42704</v>
          </cell>
          <cell r="EW333" t="str">
            <v>MỘC</v>
          </cell>
          <cell r="EX333" t="str">
            <v>103002841423</v>
          </cell>
          <cell r="EY333">
            <v>0</v>
          </cell>
        </row>
        <row r="334">
          <cell r="C334">
            <v>0</v>
          </cell>
          <cell r="D334" t="str">
            <v>Phan Thị Hải Yến</v>
          </cell>
          <cell r="E334" t="str">
            <v>C5</v>
          </cell>
          <cell r="F334" t="str">
            <v>Công ty CP ĐẦU TƯ &amp; PHÁT TRIỂN GIÁO DỤC CAPIEDU Việt Nam</v>
          </cell>
          <cell r="G334" t="str">
            <v>A</v>
          </cell>
          <cell r="H334" t="str">
            <v>Khối Giáo dục</v>
          </cell>
          <cell r="I334" t="str">
            <v>Đơn vị Giáo dục</v>
          </cell>
          <cell r="J334" t="str">
            <v>Ban Giám đốc</v>
          </cell>
          <cell r="K334" t="str">
            <v>Ban Giám đốc</v>
          </cell>
          <cell r="L334" t="str">
            <v>Tổng Giám đốc</v>
          </cell>
          <cell r="M334">
            <v>0</v>
          </cell>
          <cell r="N334">
            <v>41883</v>
          </cell>
          <cell r="O334">
            <v>41913</v>
          </cell>
          <cell r="P334">
            <v>0</v>
          </cell>
          <cell r="Q334" t="str">
            <v>Không XĐTH</v>
          </cell>
          <cell r="R334" t="str">
            <v>1. Không XĐTH</v>
          </cell>
          <cell r="S334">
            <v>41913</v>
          </cell>
          <cell r="T334">
            <v>0</v>
          </cell>
          <cell r="U334" t="str">
            <v>2</v>
          </cell>
          <cell r="V334">
            <v>43038</v>
          </cell>
          <cell r="W334" t="str">
            <v>CT</v>
          </cell>
          <cell r="X334">
            <v>0</v>
          </cell>
          <cell r="Y334">
            <v>3.0821917808219177</v>
          </cell>
          <cell r="Z334">
            <v>42917</v>
          </cell>
          <cell r="AA334">
            <v>22500000</v>
          </cell>
          <cell r="AB334">
            <v>0</v>
          </cell>
          <cell r="AC334">
            <v>0</v>
          </cell>
          <cell r="AD334">
            <v>0</v>
          </cell>
          <cell r="AE334">
            <v>22500000</v>
          </cell>
          <cell r="AF334">
            <v>45000000</v>
          </cell>
          <cell r="AG334" t="str">
            <v>Nữ</v>
          </cell>
          <cell r="AH334">
            <v>27138</v>
          </cell>
          <cell r="AI334">
            <v>4</v>
          </cell>
          <cell r="AJ334" t="str">
            <v>0912336996</v>
          </cell>
          <cell r="AK334" t="str">
            <v>yen.phantgq@gmail.com</v>
          </cell>
          <cell r="AL334" t="str">
            <v>yenphan@capiedu.vn</v>
          </cell>
          <cell r="AM334">
            <v>0</v>
          </cell>
          <cell r="AN334" t="str">
            <v>011644910</v>
          </cell>
          <cell r="AO334">
            <v>41032</v>
          </cell>
          <cell r="AP334" t="str">
            <v>Hà Nội</v>
          </cell>
          <cell r="AQ334" t="str">
            <v xml:space="preserve">Phòng 2701,Tòa E, khu chung cư Mulberry Lane - Phường Mộ Lao,quận Hà Đông,Hà Nội </v>
          </cell>
          <cell r="AR334" t="str">
            <v xml:space="preserve">Phòng 2701,Tòa E, khu chung cư Mulberry Lane - Phường Mộ Lao,quận Hà Đông,Hà Nội </v>
          </cell>
          <cell r="AS334" t="str">
            <v>Nguyễn Mạnh Thế</v>
          </cell>
          <cell r="AT334" t="str">
            <v>1975</v>
          </cell>
          <cell r="AU334" t="str">
            <v>Giáo viên Trường ĐH Kinh tế Quốc dân</v>
          </cell>
          <cell r="AV334" t="str">
            <v>Nguyễn  Phan Anh</v>
          </cell>
          <cell r="AW334" t="str">
            <v>30/07/2006</v>
          </cell>
          <cell r="AX334">
            <v>0</v>
          </cell>
          <cell r="AY334">
            <v>0</v>
          </cell>
          <cell r="AZ334">
            <v>0</v>
          </cell>
          <cell r="BA334">
            <v>0</v>
          </cell>
          <cell r="BB334">
            <v>0</v>
          </cell>
          <cell r="BC334">
            <v>0</v>
          </cell>
          <cell r="BD334">
            <v>0</v>
          </cell>
          <cell r="BE334" t="str">
            <v>1. từ 1991-1995: Học Ngân hàng - Học viện Ngân hàng_x005F_x005F_x005F_x005F_x005F_x005F_x005F_x000D__x005F_x005F_x005F_x000D__x005F_x000D__x000D_
2. từ 1999-2000: Học Luật - ĐH Luật Hà Nội</v>
          </cell>
          <cell r="BF334" t="str">
            <v>Đại học</v>
          </cell>
          <cell r="BG334" t="str">
            <v>1. Cử nhân Luật _x005F_x005F_x005F_x005F_x005F_x005F_x005F_x000D__x005F_x005F_x005F_x000D__x005F_x000D__x000D_
2. cử nhân Ngân hàng</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4.4505890992701119E-308</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4.4505890992701119E-308</v>
          </cell>
          <cell r="EK334">
            <v>0</v>
          </cell>
          <cell r="EL334">
            <v>0</v>
          </cell>
          <cell r="EM334">
            <v>0</v>
          </cell>
          <cell r="EN334">
            <v>0</v>
          </cell>
          <cell r="EO334">
            <v>0</v>
          </cell>
          <cell r="EP334">
            <v>0</v>
          </cell>
          <cell r="EQ334">
            <v>0</v>
          </cell>
          <cell r="ER334">
            <v>0</v>
          </cell>
          <cell r="ES334">
            <v>0</v>
          </cell>
          <cell r="ET334">
            <v>0</v>
          </cell>
          <cell r="EU334">
            <v>0</v>
          </cell>
          <cell r="EV334">
            <v>1.4582689063645836E-303</v>
          </cell>
          <cell r="EW334">
            <v>0</v>
          </cell>
          <cell r="EX334">
            <v>0</v>
          </cell>
          <cell r="EY334">
            <v>0</v>
          </cell>
        </row>
        <row r="335">
          <cell r="C335">
            <v>0</v>
          </cell>
          <cell r="D335" t="str">
            <v>Trịnh Thị Thương</v>
          </cell>
          <cell r="E335" t="str">
            <v>C5</v>
          </cell>
          <cell r="F335" t="str">
            <v>Công ty CP ĐẦU TƯ &amp; PHÁT TRIỂN GIÁO DỤC CAPIEDU Việt Nam</v>
          </cell>
          <cell r="G335" t="str">
            <v>G</v>
          </cell>
          <cell r="H335" t="str">
            <v>Khối Giáo dục</v>
          </cell>
          <cell r="I335" t="str">
            <v>Đơn vị Giáo dục</v>
          </cell>
          <cell r="J335" t="str">
            <v>TD Kids 1 - Tổ chuyên môn</v>
          </cell>
          <cell r="K335" t="str">
            <v>TD Kids 1 - Tổ chuyên môn</v>
          </cell>
          <cell r="L335" t="str">
            <v>Giáo viên mầm non</v>
          </cell>
          <cell r="M335">
            <v>0</v>
          </cell>
          <cell r="N335">
            <v>41967</v>
          </cell>
          <cell r="O335">
            <v>41967</v>
          </cell>
          <cell r="P335" t="str">
            <v>01/02/2016/HĐLĐ-CAPIEDU</v>
          </cell>
          <cell r="Q335" t="str">
            <v>XĐTH</v>
          </cell>
          <cell r="R335" t="str">
            <v>3. Từ 24 đến dưới 36 tháng</v>
          </cell>
          <cell r="S335">
            <v>42393</v>
          </cell>
          <cell r="T335">
            <v>43465</v>
          </cell>
          <cell r="U335" t="str">
            <v>2</v>
          </cell>
          <cell r="V335">
            <v>-427</v>
          </cell>
          <cell r="W335" t="str">
            <v>CT</v>
          </cell>
          <cell r="X335">
            <v>0</v>
          </cell>
          <cell r="Y335">
            <v>2.9342465753424656</v>
          </cell>
          <cell r="Z335">
            <v>42370</v>
          </cell>
          <cell r="AA335">
            <v>4050000</v>
          </cell>
          <cell r="AB335">
            <v>0</v>
          </cell>
          <cell r="AC335">
            <v>0</v>
          </cell>
          <cell r="AD335">
            <v>0</v>
          </cell>
          <cell r="AE335">
            <v>2280000</v>
          </cell>
          <cell r="AF335">
            <v>6330000</v>
          </cell>
          <cell r="AG335" t="str">
            <v>Nữ</v>
          </cell>
          <cell r="AH335">
            <v>33501</v>
          </cell>
          <cell r="AI335">
            <v>9</v>
          </cell>
          <cell r="AJ335" t="str">
            <v>0974069903</v>
          </cell>
          <cell r="AK335" t="str">
            <v xml:space="preserve">nanglang96@gmail.com </v>
          </cell>
          <cell r="AL335" t="str">
            <v>Không có</v>
          </cell>
          <cell r="AM335">
            <v>0</v>
          </cell>
          <cell r="AN335">
            <v>173254461</v>
          </cell>
          <cell r="AO335">
            <v>39811</v>
          </cell>
          <cell r="AP335" t="str">
            <v>Thanh Hóa</v>
          </cell>
          <cell r="AQ335" t="str">
            <v>Thôn 1-2, Minh Khôi - Nông Cống - Thanh Hóa</v>
          </cell>
          <cell r="AR335" t="str">
            <v>Ngõ 195, Trần Cung, Cô Nhuế, Hà Nội</v>
          </cell>
          <cell r="AS335">
            <v>0</v>
          </cell>
          <cell r="AT335">
            <v>0</v>
          </cell>
          <cell r="AU335">
            <v>0</v>
          </cell>
          <cell r="AV335">
            <v>0</v>
          </cell>
          <cell r="AW335">
            <v>0</v>
          </cell>
          <cell r="AX335">
            <v>0</v>
          </cell>
          <cell r="AY335">
            <v>0</v>
          </cell>
          <cell r="AZ335">
            <v>0</v>
          </cell>
          <cell r="BA335">
            <v>0</v>
          </cell>
          <cell r="BB335">
            <v>0</v>
          </cell>
          <cell r="BC335">
            <v>0</v>
          </cell>
          <cell r="BD335" t="str">
            <v>0963171742</v>
          </cell>
          <cell r="BE335" t="str">
            <v>Giáo dục mầm non</v>
          </cell>
          <cell r="BF335" t="str">
            <v>Đại học</v>
          </cell>
          <cell r="BG335" t="str">
            <v>01 G_x005F_x005F_x005F_x005F_x005F_x005F_x005F_x000D__x005F_x005F_x005F_x000D__x005F_x000D__x000D_
Bảng xác nhận tốt nghiệp - CĐ sư phạm TW</v>
          </cell>
          <cell r="BH335">
            <v>0</v>
          </cell>
          <cell r="BI335" t="str">
            <v>8432894373</v>
          </cell>
          <cell r="BJ335">
            <v>0</v>
          </cell>
          <cell r="BK335">
            <v>0</v>
          </cell>
          <cell r="BL335" t="str">
            <v>0115102382</v>
          </cell>
          <cell r="BM335">
            <v>0</v>
          </cell>
          <cell r="BN335" t="str">
            <v>2. Công ty giữ</v>
          </cell>
          <cell r="BO335" t="str">
            <v>1. Đang tham gia BH tại Công ty</v>
          </cell>
          <cell r="BP335" t="str">
            <v>1. Từ 2013-2014: Giáo viên công ty CP T&amp;T</v>
          </cell>
          <cell r="BQ335">
            <v>1</v>
          </cell>
          <cell r="BR335">
            <v>41967</v>
          </cell>
          <cell r="BS335">
            <v>0</v>
          </cell>
          <cell r="BT335">
            <v>2.93</v>
          </cell>
          <cell r="BU335">
            <v>3.93</v>
          </cell>
          <cell r="BV335">
            <v>0</v>
          </cell>
          <cell r="BW335" t="str">
            <v>01PTCCCC</v>
          </cell>
          <cell r="BX335" t="str">
            <v>01PTCCCC</v>
          </cell>
          <cell r="BY335" t="str">
            <v>01PTCC</v>
          </cell>
          <cell r="BZ335" t="str">
            <v>01PTCC</v>
          </cell>
          <cell r="CA335" t="str">
            <v>01PTCCCC</v>
          </cell>
          <cell r="CB335" t="str">
            <v>01PTCC: Bằng trung cấp  giáo dục mầm non  - Trường ĐH sư phạm đà nằng - 2011</v>
          </cell>
          <cell r="CC335">
            <v>0</v>
          </cell>
          <cell r="CD335" t="str">
            <v>01PTCC: CC Tiếng anh</v>
          </cell>
          <cell r="CE335">
            <v>0</v>
          </cell>
          <cell r="CF335">
            <v>0</v>
          </cell>
          <cell r="CG335" t="str">
            <v>Bản gốc</v>
          </cell>
          <cell r="CH335">
            <v>42028</v>
          </cell>
          <cell r="CI335">
            <v>3400000</v>
          </cell>
          <cell r="CJ335">
            <v>0</v>
          </cell>
          <cell r="CK335">
            <v>600000</v>
          </cell>
          <cell r="CL335">
            <v>4000000</v>
          </cell>
          <cell r="CM335">
            <v>42370</v>
          </cell>
          <cell r="CN335">
            <v>3800000</v>
          </cell>
          <cell r="CO335">
            <v>0</v>
          </cell>
          <cell r="CP335">
            <v>1000000</v>
          </cell>
          <cell r="CQ335">
            <v>4800000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42704</v>
          </cell>
          <cell r="EW335" t="str">
            <v>KIM</v>
          </cell>
          <cell r="EX335" t="str">
            <v>102002321808</v>
          </cell>
          <cell r="EY335">
            <v>0</v>
          </cell>
        </row>
        <row r="336">
          <cell r="C336">
            <v>0</v>
          </cell>
          <cell r="D336" t="str">
            <v>Phan Thu Hà</v>
          </cell>
          <cell r="E336" t="str">
            <v>C5</v>
          </cell>
          <cell r="F336" t="str">
            <v>Công ty CP ĐẦU TƯ &amp; PHÁT TRIỂN GIÁO DỤC CAPIEDU Việt Nam</v>
          </cell>
          <cell r="G336" t="str">
            <v>F</v>
          </cell>
          <cell r="H336" t="str">
            <v>Khối Giáo dục</v>
          </cell>
          <cell r="I336" t="str">
            <v>Đơn vị Giáo dục</v>
          </cell>
          <cell r="J336" t="str">
            <v>Bộ phận Thanh tra và Kiểm soát chất lượng dịch vụ</v>
          </cell>
          <cell r="K336" t="str">
            <v>Bộ phận Thanh tra và Kiểm soát chất lượng dịch vụ</v>
          </cell>
          <cell r="L336" t="str">
            <v>Nhân viên kiểm soát chất lượng</v>
          </cell>
          <cell r="M336">
            <v>0</v>
          </cell>
          <cell r="N336">
            <v>41967</v>
          </cell>
          <cell r="O336">
            <v>41967</v>
          </cell>
          <cell r="P336" t="str">
            <v>03/2016/HĐLĐ-CAPIEDU</v>
          </cell>
          <cell r="Q336" t="str">
            <v>XĐTH</v>
          </cell>
          <cell r="R336" t="str">
            <v>3. Từ 24 đến dưới 36 tháng</v>
          </cell>
          <cell r="S336">
            <v>42332</v>
          </cell>
          <cell r="T336">
            <v>43404</v>
          </cell>
          <cell r="U336" t="str">
            <v>2</v>
          </cell>
          <cell r="V336">
            <v>-366</v>
          </cell>
          <cell r="W336" t="str">
            <v>CT</v>
          </cell>
          <cell r="X336">
            <v>0</v>
          </cell>
          <cell r="Y336">
            <v>2.9342465753424656</v>
          </cell>
          <cell r="Z336">
            <v>42370</v>
          </cell>
          <cell r="AA336">
            <v>4050000</v>
          </cell>
          <cell r="AB336">
            <v>0</v>
          </cell>
          <cell r="AC336">
            <v>0</v>
          </cell>
          <cell r="AD336">
            <v>0</v>
          </cell>
          <cell r="AE336">
            <v>1670000</v>
          </cell>
          <cell r="AF336">
            <v>5720000</v>
          </cell>
          <cell r="AG336" t="str">
            <v>Nữ</v>
          </cell>
          <cell r="AH336">
            <v>21103</v>
          </cell>
          <cell r="AI336">
            <v>10</v>
          </cell>
          <cell r="AJ336" t="str">
            <v>0989044682</v>
          </cell>
          <cell r="AK336">
            <v>0</v>
          </cell>
          <cell r="AL336">
            <v>0</v>
          </cell>
          <cell r="AM336">
            <v>0</v>
          </cell>
          <cell r="AN336" t="str">
            <v>091573135</v>
          </cell>
          <cell r="AO336">
            <v>38841</v>
          </cell>
          <cell r="AP336" t="str">
            <v>Thái Nguyên</v>
          </cell>
          <cell r="AQ336" t="str">
            <v>Tổ 30-Quang Trung - TP Thái Nguyên - Thái Nguyên</v>
          </cell>
          <cell r="AR336" t="str">
            <v>P516, E4, Chung cư Ecohome 1, Đông Ngạc, Kẻ Vẽ</v>
          </cell>
          <cell r="AS336" t="str">
            <v>Nguyễn Văn Tuấn</v>
          </cell>
          <cell r="AT336" t="str">
            <v xml:space="preserve">1957 </v>
          </cell>
          <cell r="AU336">
            <v>0</v>
          </cell>
          <cell r="AV336" t="str">
            <v>Phan Trung Hiếu</v>
          </cell>
          <cell r="AW336" t="str">
            <v xml:space="preserve">2006 </v>
          </cell>
          <cell r="AX336">
            <v>0</v>
          </cell>
          <cell r="AY336">
            <v>0</v>
          </cell>
          <cell r="AZ336">
            <v>0</v>
          </cell>
          <cell r="BA336">
            <v>0</v>
          </cell>
          <cell r="BB336">
            <v>0</v>
          </cell>
          <cell r="BC336">
            <v>0</v>
          </cell>
          <cell r="BD336">
            <v>0</v>
          </cell>
          <cell r="BE336" t="str">
            <v>Quân y</v>
          </cell>
          <cell r="BF336" t="str">
            <v>Trung cấp</v>
          </cell>
          <cell r="BG336" t="str">
            <v>01PTCCCC: Bằng Trung cấp ngành Sư phạm mầm non - trường CĐ sư phạm Thái Nguyên ; 2002</v>
          </cell>
          <cell r="BH336">
            <v>0</v>
          </cell>
          <cell r="BI336">
            <v>8147492027</v>
          </cell>
          <cell r="BJ336">
            <v>0</v>
          </cell>
          <cell r="BK336">
            <v>0</v>
          </cell>
          <cell r="BL336" t="str">
            <v>Không có sổ: Hoàn toàn không tham gia BHXH</v>
          </cell>
          <cell r="BM336">
            <v>0</v>
          </cell>
          <cell r="BN336" t="str">
            <v>6. Quá tuổi lao động</v>
          </cell>
          <cell r="BO336" t="str">
            <v>8. Đã nghỉ hưu</v>
          </cell>
          <cell r="BP336" t="str">
            <v>1. Từ 1976-2006: Bộ Quốc Phòng đơn vị Z159_x005F_x005F_x005F_x005F_x005F_x005F_x005F_x000D__x005F_x005F_x005F_x000D__x005F_x000D__x000D_
2. Từ 2014-2016: Trường TD Kids 1</v>
          </cell>
          <cell r="BQ336">
            <v>0</v>
          </cell>
          <cell r="BR336">
            <v>41967</v>
          </cell>
          <cell r="BS336">
            <v>0</v>
          </cell>
          <cell r="BT336">
            <v>2.93</v>
          </cell>
          <cell r="BU336">
            <v>2.93</v>
          </cell>
          <cell r="BV336">
            <v>0</v>
          </cell>
          <cell r="BW336" t="str">
            <v>01PTCCCC</v>
          </cell>
          <cell r="BX336">
            <v>0</v>
          </cell>
          <cell r="BY336" t="str">
            <v>01PTCCCC</v>
          </cell>
          <cell r="BZ336" t="str">
            <v>01PTCCCC</v>
          </cell>
          <cell r="CA336" t="str">
            <v>01PTCCCC</v>
          </cell>
          <cell r="CB336" t="str">
            <v>01PTCCCC: Bằng Trung cấp ngành Sư phạm mầm non - trường CĐ sư phạm Thái Nguyên ; 2002</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42646</v>
          </cell>
          <cell r="EW336" t="str">
            <v>THỦY</v>
          </cell>
          <cell r="EX336" t="str">
            <v>104001601612</v>
          </cell>
          <cell r="EY336">
            <v>0</v>
          </cell>
        </row>
        <row r="337">
          <cell r="C337">
            <v>0</v>
          </cell>
          <cell r="D337" t="str">
            <v>Lâm Thị Thanh Bình</v>
          </cell>
          <cell r="E337" t="str">
            <v>C5</v>
          </cell>
          <cell r="F337" t="str">
            <v>Công ty CP ĐẦU TƯ &amp; PHÁT TRIỂN GIÁO DỤC CAPIEDU Việt Nam</v>
          </cell>
          <cell r="G337" t="str">
            <v>H</v>
          </cell>
          <cell r="H337" t="str">
            <v>Khối Giáo dục</v>
          </cell>
          <cell r="I337" t="str">
            <v>Đơn vị Giáo dục</v>
          </cell>
          <cell r="J337" t="str">
            <v>TD Kids 1 - Tổ chăm sóc nuôi dưỡng</v>
          </cell>
          <cell r="K337" t="str">
            <v>TD Kids 1 - Tổ chăm sóc nuôi dưỡng</v>
          </cell>
          <cell r="L337" t="str">
            <v>Nhân viên nấu bếp (bếp chính)</v>
          </cell>
          <cell r="M337">
            <v>0</v>
          </cell>
          <cell r="N337">
            <v>42000</v>
          </cell>
          <cell r="O337">
            <v>42000</v>
          </cell>
          <cell r="P337" t="str">
            <v>01/06/2016/HĐLĐ-CAPIEDU</v>
          </cell>
          <cell r="Q337" t="str">
            <v>XĐTH</v>
          </cell>
          <cell r="R337" t="str">
            <v>3. Từ 24 đến dưới 36 tháng</v>
          </cell>
          <cell r="S337">
            <v>42335</v>
          </cell>
          <cell r="T337">
            <v>43404</v>
          </cell>
          <cell r="U337" t="str">
            <v>2</v>
          </cell>
          <cell r="V337">
            <v>-366</v>
          </cell>
          <cell r="W337" t="str">
            <v>CT</v>
          </cell>
          <cell r="X337">
            <v>0</v>
          </cell>
          <cell r="Y337">
            <v>2.8438356164383563</v>
          </cell>
          <cell r="Z337">
            <v>42370</v>
          </cell>
          <cell r="AA337">
            <v>4050000</v>
          </cell>
          <cell r="AB337">
            <v>0</v>
          </cell>
          <cell r="AC337">
            <v>0</v>
          </cell>
          <cell r="AD337">
            <v>0</v>
          </cell>
          <cell r="AE337">
            <v>3980000</v>
          </cell>
          <cell r="AF337">
            <v>8030000</v>
          </cell>
          <cell r="AG337" t="str">
            <v>Nữ</v>
          </cell>
          <cell r="AH337">
            <v>31309</v>
          </cell>
          <cell r="AI337">
            <v>9</v>
          </cell>
          <cell r="AJ337" t="str">
            <v>0984558862</v>
          </cell>
          <cell r="AK337" t="str">
            <v xml:space="preserve">thanhbinh19091985@gmail.com </v>
          </cell>
          <cell r="AL337" t="str">
            <v>bep.tdk1@capiedu.vn</v>
          </cell>
          <cell r="AM337">
            <v>0</v>
          </cell>
          <cell r="AN337">
            <v>168163899</v>
          </cell>
          <cell r="AO337">
            <v>37558</v>
          </cell>
          <cell r="AP337" t="str">
            <v>Hà Nam</v>
          </cell>
          <cell r="AQ337" t="str">
            <v>Trường Xuân - Xuân Dương - Thanh Oai</v>
          </cell>
          <cell r="AR337" t="str">
            <v>PC2A1114, Ecohonme 2, Đông Ngạc, Bắc Từ Liêm, Hà Nội</v>
          </cell>
          <cell r="AS337" t="str">
            <v>Vũ Văn Hải</v>
          </cell>
          <cell r="AT337" t="str">
            <v>1973</v>
          </cell>
          <cell r="AU337" t="str">
            <v>Kỹ thuật</v>
          </cell>
          <cell r="AV337" t="str">
            <v>Vũ Hải Yến</v>
          </cell>
          <cell r="AW337" t="str">
            <v>2008</v>
          </cell>
          <cell r="AX337" t="str">
            <v>Vũ Hải Phong</v>
          </cell>
          <cell r="AY337" t="str">
            <v>2013</v>
          </cell>
          <cell r="AZ337">
            <v>0</v>
          </cell>
          <cell r="BA337">
            <v>0</v>
          </cell>
          <cell r="BB337">
            <v>0</v>
          </cell>
          <cell r="BC337">
            <v>0</v>
          </cell>
          <cell r="BD337">
            <v>0</v>
          </cell>
          <cell r="BE337" t="str">
            <v>Kỹ thuật chế biến món ăn</v>
          </cell>
          <cell r="BF337" t="str">
            <v>Trung cấp</v>
          </cell>
          <cell r="BG337" t="str">
            <v>Trung cấp Kỹ thuật chế biến món ăn - 2008</v>
          </cell>
          <cell r="BH337">
            <v>0</v>
          </cell>
          <cell r="BI337">
            <v>8030172667</v>
          </cell>
          <cell r="BJ337">
            <v>0</v>
          </cell>
          <cell r="BK337">
            <v>0</v>
          </cell>
          <cell r="BL337" t="str">
            <v>0106032411</v>
          </cell>
          <cell r="BM337">
            <v>0</v>
          </cell>
          <cell r="BN337" t="str">
            <v>2. Công ty giữ</v>
          </cell>
          <cell r="BO337" t="str">
            <v>1. Đang tham gia BH tại Công ty</v>
          </cell>
          <cell r="BP337" t="str">
            <v>1. Từ 2005-2009: Công ty Cp Thiên sơn_x005F_x005F_x005F_x005F_x005F_x005F_x005F_x000D__x005F_x005F_x005F_x000D__x005F_x000D__x000D_
2. Từ 2009-2014: Công ty CP Diên Hồng</v>
          </cell>
          <cell r="BQ337">
            <v>9</v>
          </cell>
          <cell r="BR337">
            <v>42000</v>
          </cell>
          <cell r="BS337">
            <v>0</v>
          </cell>
          <cell r="BT337">
            <v>2.84</v>
          </cell>
          <cell r="BU337">
            <v>11.84</v>
          </cell>
          <cell r="BV337">
            <v>0</v>
          </cell>
          <cell r="BW337" t="str">
            <v>01PTCCCC</v>
          </cell>
          <cell r="BX337" t="str">
            <v>01PTCCCC</v>
          </cell>
          <cell r="BY337">
            <v>0</v>
          </cell>
          <cell r="BZ337">
            <v>0</v>
          </cell>
          <cell r="CA337">
            <v>0</v>
          </cell>
          <cell r="CB337">
            <v>0</v>
          </cell>
          <cell r="CC337">
            <v>0</v>
          </cell>
          <cell r="CD337" t="str">
            <v>01PTCCCC: Giấy chứng nhận kỹ thuật chế biến món ăn - Trường CĐ du lịch Hà Nội</v>
          </cell>
          <cell r="CE337">
            <v>0</v>
          </cell>
          <cell r="CF337">
            <v>0</v>
          </cell>
          <cell r="CG337" t="str">
            <v>Bản gốc</v>
          </cell>
          <cell r="CH337">
            <v>42370</v>
          </cell>
          <cell r="CI337">
            <v>3800000</v>
          </cell>
          <cell r="CJ337">
            <v>0</v>
          </cell>
          <cell r="CK337">
            <v>1700000</v>
          </cell>
          <cell r="CL337">
            <v>5500000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0</v>
          </cell>
          <cell r="EJ337">
            <v>0</v>
          </cell>
          <cell r="EK337">
            <v>0</v>
          </cell>
          <cell r="EL337">
            <v>0</v>
          </cell>
          <cell r="EM337">
            <v>0</v>
          </cell>
          <cell r="EN337">
            <v>0</v>
          </cell>
          <cell r="EO337">
            <v>0</v>
          </cell>
          <cell r="EP337">
            <v>0</v>
          </cell>
          <cell r="EQ337">
            <v>0</v>
          </cell>
          <cell r="ER337">
            <v>0</v>
          </cell>
          <cell r="ES337">
            <v>0</v>
          </cell>
          <cell r="ET337">
            <v>0</v>
          </cell>
          <cell r="EU337">
            <v>0</v>
          </cell>
          <cell r="EV337">
            <v>42707</v>
          </cell>
          <cell r="EW337" t="str">
            <v>Không thuộc đối tượng tham gia</v>
          </cell>
          <cell r="EX337" t="str">
            <v>100002321852</v>
          </cell>
          <cell r="EY337">
            <v>0</v>
          </cell>
        </row>
        <row r="338">
          <cell r="C338">
            <v>0</v>
          </cell>
          <cell r="D338" t="str">
            <v>Nguyễn Thị Tuyết Nhung</v>
          </cell>
          <cell r="E338" t="str">
            <v>C5</v>
          </cell>
          <cell r="F338" t="str">
            <v>Công ty CP ĐẦU TƯ &amp; PHÁT TRIỂN GIÁO DỤC CAPIEDU Việt Nam</v>
          </cell>
          <cell r="G338" t="str">
            <v>G</v>
          </cell>
          <cell r="H338" t="str">
            <v>Khối Giáo dục</v>
          </cell>
          <cell r="I338" t="str">
            <v>Đơn vị Giáo dục</v>
          </cell>
          <cell r="J338" t="str">
            <v>TD Kids 1 - Tổ chăm sóc nuôi dưỡng</v>
          </cell>
          <cell r="K338" t="str">
            <v>TD Kids 1 - Tổ chăm sóc nuôi dưỡng</v>
          </cell>
          <cell r="L338" t="str">
            <v>Nhân viên y tế</v>
          </cell>
          <cell r="M338">
            <v>0</v>
          </cell>
          <cell r="N338">
            <v>42009</v>
          </cell>
          <cell r="O338">
            <v>42009</v>
          </cell>
          <cell r="P338" t="str">
            <v>01/07/2016/HĐLĐ-CAPIEDU</v>
          </cell>
          <cell r="Q338" t="str">
            <v>XĐTH</v>
          </cell>
          <cell r="R338" t="str">
            <v>3. Từ 24 đến dưới 36 tháng</v>
          </cell>
          <cell r="S338">
            <v>42405</v>
          </cell>
          <cell r="T338">
            <v>43500</v>
          </cell>
          <cell r="U338" t="str">
            <v>2</v>
          </cell>
          <cell r="V338">
            <v>-462</v>
          </cell>
          <cell r="W338" t="str">
            <v>CT</v>
          </cell>
          <cell r="X338">
            <v>0</v>
          </cell>
          <cell r="Y338">
            <v>2.8191780821917809</v>
          </cell>
          <cell r="Z338">
            <v>42370</v>
          </cell>
          <cell r="AA338">
            <v>4050000</v>
          </cell>
          <cell r="AB338">
            <v>0</v>
          </cell>
          <cell r="AC338">
            <v>0</v>
          </cell>
          <cell r="AD338">
            <v>0</v>
          </cell>
          <cell r="AE338">
            <v>400000</v>
          </cell>
          <cell r="AF338">
            <v>4450000</v>
          </cell>
          <cell r="AG338" t="str">
            <v>Nữ</v>
          </cell>
          <cell r="AH338">
            <v>23176</v>
          </cell>
          <cell r="AI338">
            <v>6</v>
          </cell>
          <cell r="AJ338" t="str">
            <v>0983852729</v>
          </cell>
          <cell r="AK338">
            <v>0</v>
          </cell>
          <cell r="AL338" t="str">
            <v>yte.tdk1@capiedu.vn</v>
          </cell>
          <cell r="AM338">
            <v>0</v>
          </cell>
          <cell r="AN338" t="str">
            <v>070997729</v>
          </cell>
          <cell r="AO338">
            <v>40977</v>
          </cell>
          <cell r="AP338" t="str">
            <v>Tuyên Quang</v>
          </cell>
          <cell r="AQ338" t="str">
            <v>Tổ 30 - P. Minh Xuân - TP. Tuyên Quang - T. Tuyên Quang</v>
          </cell>
          <cell r="AR338" t="str">
            <v>P 512, E4, Ecohome 1, Đông Ngạc, Từ Liêm, Hà Nội</v>
          </cell>
          <cell r="AS338">
            <v>0</v>
          </cell>
          <cell r="AT338">
            <v>0</v>
          </cell>
          <cell r="AU338">
            <v>0</v>
          </cell>
          <cell r="AV338" t="str">
            <v>Quan Ngọc Dung</v>
          </cell>
          <cell r="AW338">
            <v>1989</v>
          </cell>
          <cell r="AX338" t="str">
            <v>Quan Ngọc Dũng</v>
          </cell>
          <cell r="AY338">
            <v>1995</v>
          </cell>
          <cell r="AZ338">
            <v>0</v>
          </cell>
          <cell r="BA338">
            <v>0</v>
          </cell>
          <cell r="BB338">
            <v>0</v>
          </cell>
          <cell r="BC338">
            <v>0</v>
          </cell>
          <cell r="BD338">
            <v>0</v>
          </cell>
          <cell r="BE338" t="str">
            <v>Y sĩ quân y</v>
          </cell>
          <cell r="BF338" t="str">
            <v>Trung cấp</v>
          </cell>
          <cell r="BG338" t="str">
            <v>01PTCC: Bằng TC chuyên ngành Sư phạm mầm non - Trường Trung cấp Sư phạm Mẫu giáo - Nhà trẻ Hà Nội</v>
          </cell>
          <cell r="BH338">
            <v>0</v>
          </cell>
          <cell r="BI338" t="str">
            <v>8169397627</v>
          </cell>
          <cell r="BJ338">
            <v>0</v>
          </cell>
          <cell r="BK338">
            <v>0</v>
          </cell>
          <cell r="BL338" t="str">
            <v>Không có sổ: Hoàn toàn không tham gia BHXH</v>
          </cell>
          <cell r="BM338">
            <v>0</v>
          </cell>
          <cell r="BN338" t="str">
            <v>6. Quá tuổi lao động</v>
          </cell>
          <cell r="BO338" t="str">
            <v>8. Đã nghỉ hưu</v>
          </cell>
          <cell r="BP338" t="str">
            <v>Từ 1984-2000: Bộ chỉ huy quna sự tỉnh Tuyên Quang</v>
          </cell>
          <cell r="BQ338">
            <v>20</v>
          </cell>
          <cell r="BR338">
            <v>42009</v>
          </cell>
          <cell r="BS338">
            <v>0</v>
          </cell>
          <cell r="BT338">
            <v>2.82</v>
          </cell>
          <cell r="BU338">
            <v>22.82</v>
          </cell>
          <cell r="BV338">
            <v>0</v>
          </cell>
          <cell r="BW338" t="str">
            <v>01PTCCCC</v>
          </cell>
          <cell r="BX338">
            <v>0</v>
          </cell>
          <cell r="BY338">
            <v>0</v>
          </cell>
          <cell r="BZ338">
            <v>0</v>
          </cell>
          <cell r="CA338" t="str">
            <v>01 G</v>
          </cell>
          <cell r="CB338" t="str">
            <v>02PTCC: Bằng tốt nghiệp trung học quân y 1984</v>
          </cell>
          <cell r="CC338">
            <v>0</v>
          </cell>
          <cell r="CD338">
            <v>0</v>
          </cell>
          <cell r="CE338">
            <v>0</v>
          </cell>
          <cell r="CF338">
            <v>0</v>
          </cell>
          <cell r="CG338">
            <v>0</v>
          </cell>
          <cell r="CH338">
            <v>42370</v>
          </cell>
          <cell r="CI338">
            <v>0</v>
          </cell>
          <cell r="CJ338">
            <v>0</v>
          </cell>
          <cell r="CK338">
            <v>0</v>
          </cell>
          <cell r="CL338">
            <v>3800000</v>
          </cell>
          <cell r="CM338">
            <v>42736</v>
          </cell>
          <cell r="CN338">
            <v>4050000</v>
          </cell>
          <cell r="CO338">
            <v>0</v>
          </cell>
          <cell r="CP338">
            <v>0</v>
          </cell>
          <cell r="CQ338">
            <v>4050000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Q338">
            <v>0</v>
          </cell>
          <cell r="ER338">
            <v>0</v>
          </cell>
          <cell r="ES338">
            <v>0</v>
          </cell>
          <cell r="ET338">
            <v>0</v>
          </cell>
          <cell r="EU338">
            <v>0</v>
          </cell>
          <cell r="EV338">
            <v>42707</v>
          </cell>
          <cell r="EW338" t="str">
            <v>THỔ</v>
          </cell>
          <cell r="EX338" t="str">
            <v>108002321866</v>
          </cell>
          <cell r="EY338">
            <v>0</v>
          </cell>
        </row>
        <row r="339">
          <cell r="C339">
            <v>0</v>
          </cell>
          <cell r="D339" t="str">
            <v>Tô Thị Bích Hạnh</v>
          </cell>
          <cell r="E339" t="str">
            <v>C5</v>
          </cell>
          <cell r="F339" t="str">
            <v>Công ty CP ĐẦU TƯ &amp; PHÁT TRIỂN GIÁO DỤC CAPIEDU Việt Nam</v>
          </cell>
          <cell r="G339" t="str">
            <v>G</v>
          </cell>
          <cell r="H339" t="str">
            <v>Khối Giáo dục</v>
          </cell>
          <cell r="I339" t="str">
            <v>Đơn vị Giáo dục</v>
          </cell>
          <cell r="J339" t="str">
            <v>TD Kids 1 - Tổ chuyên môn</v>
          </cell>
          <cell r="K339" t="str">
            <v>TD Kids 1 - Tổ chuyên môn</v>
          </cell>
          <cell r="L339" t="str">
            <v>Giáo viên mầm non</v>
          </cell>
          <cell r="M339">
            <v>0</v>
          </cell>
          <cell r="N339">
            <v>42016</v>
          </cell>
          <cell r="O339">
            <v>42016</v>
          </cell>
          <cell r="P339" t="str">
            <v>14/2016/HĐLĐ-CAPIEDU</v>
          </cell>
          <cell r="Q339" t="str">
            <v>XĐTH</v>
          </cell>
          <cell r="R339" t="str">
            <v>3. Từ 24 đến dưới 36 tháng</v>
          </cell>
          <cell r="S339">
            <v>42441</v>
          </cell>
          <cell r="T339">
            <v>43524</v>
          </cell>
          <cell r="U339" t="str">
            <v>2</v>
          </cell>
          <cell r="V339">
            <v>-486</v>
          </cell>
          <cell r="W339" t="str">
            <v>CT</v>
          </cell>
          <cell r="X339">
            <v>0</v>
          </cell>
          <cell r="Y339">
            <v>2.8</v>
          </cell>
          <cell r="Z339">
            <v>42370</v>
          </cell>
          <cell r="AA339">
            <v>4050000</v>
          </cell>
          <cell r="AB339">
            <v>0</v>
          </cell>
          <cell r="AC339">
            <v>0</v>
          </cell>
          <cell r="AD339">
            <v>0</v>
          </cell>
          <cell r="AE339">
            <v>1900000</v>
          </cell>
          <cell r="AF339">
            <v>5950000</v>
          </cell>
          <cell r="AG339" t="str">
            <v>Nữ</v>
          </cell>
          <cell r="AH339">
            <v>33232</v>
          </cell>
          <cell r="AI339">
            <v>12</v>
          </cell>
          <cell r="AJ339" t="str">
            <v>0973186863</v>
          </cell>
          <cell r="AK339" t="str">
            <v xml:space="preserve">tobichhanh90@gmail.com </v>
          </cell>
          <cell r="AL339" t="str">
            <v>Không có</v>
          </cell>
          <cell r="AM339">
            <v>0</v>
          </cell>
          <cell r="AN339" t="str">
            <v>012837695</v>
          </cell>
          <cell r="AO339">
            <v>38770</v>
          </cell>
          <cell r="AP339" t="str">
            <v>Hà Nội</v>
          </cell>
          <cell r="AQ339" t="str">
            <v>Tổ 11 - Trung Hòa - Hà Nội</v>
          </cell>
          <cell r="AR339" t="str">
            <v>TDP Đông Ngạc, Đông Ngạc, Từ Liêm, Hà Nội</v>
          </cell>
          <cell r="AS339" t="str">
            <v>Nguyễn Phúc Thành</v>
          </cell>
          <cell r="AT339" t="str">
            <v xml:space="preserve"> 1987</v>
          </cell>
          <cell r="AU339" t="str">
            <v>Lái xe</v>
          </cell>
          <cell r="AV339" t="str">
            <v>Nguyễn Trung Kiên</v>
          </cell>
          <cell r="AW339" t="str">
            <v>2012</v>
          </cell>
          <cell r="AX339">
            <v>0</v>
          </cell>
          <cell r="AY339">
            <v>0</v>
          </cell>
          <cell r="AZ339">
            <v>0</v>
          </cell>
          <cell r="BA339">
            <v>0</v>
          </cell>
          <cell r="BB339">
            <v>0</v>
          </cell>
          <cell r="BC339">
            <v>0</v>
          </cell>
          <cell r="BD339" t="str">
            <v>0904406073</v>
          </cell>
          <cell r="BE339" t="str">
            <v>Giáo dục mầm non</v>
          </cell>
          <cell r="BF339" t="str">
            <v>Cao đẳng</v>
          </cell>
          <cell r="BG339" t="str">
            <v>01PTCCCC: CĐ chuyên ngành GD mầm non: 2009</v>
          </cell>
          <cell r="BH339">
            <v>0</v>
          </cell>
          <cell r="BI339">
            <v>8432894246</v>
          </cell>
          <cell r="BJ339">
            <v>0</v>
          </cell>
          <cell r="BK339">
            <v>0</v>
          </cell>
          <cell r="BL339" t="str">
            <v>0115102386</v>
          </cell>
          <cell r="BM339">
            <v>0</v>
          </cell>
          <cell r="BN339" t="str">
            <v>2. Công ty giữ</v>
          </cell>
          <cell r="BO339" t="str">
            <v>1. Đang tham gia BH tại Công ty</v>
          </cell>
          <cell r="BP339" t="str">
            <v>Từ 2015-2016: Trường MN TD Kids</v>
          </cell>
          <cell r="BQ339">
            <v>2</v>
          </cell>
          <cell r="BR339">
            <v>42016</v>
          </cell>
          <cell r="BS339">
            <v>0</v>
          </cell>
          <cell r="BT339">
            <v>2.8</v>
          </cell>
          <cell r="BU339">
            <v>4.8</v>
          </cell>
          <cell r="BV339">
            <v>0</v>
          </cell>
          <cell r="BW339" t="str">
            <v>01PTCCCC</v>
          </cell>
          <cell r="BX339" t="str">
            <v>01PTCCCC</v>
          </cell>
          <cell r="BY339" t="str">
            <v>01PTCC</v>
          </cell>
          <cell r="BZ339">
            <v>0</v>
          </cell>
          <cell r="CA339" t="str">
            <v>01PTCCCC</v>
          </cell>
          <cell r="CB339" t="str">
            <v xml:space="preserve">01PTCCCC: Bằng CĐ chuyên ngành sư phạm mầm non - Trường CĐ sư phạm Trung ương: 2015 </v>
          </cell>
          <cell r="CC339">
            <v>0</v>
          </cell>
          <cell r="CD339">
            <v>0</v>
          </cell>
          <cell r="CE339">
            <v>0</v>
          </cell>
          <cell r="CF339">
            <v>0</v>
          </cell>
          <cell r="CG339" t="str">
            <v>Bản gốc</v>
          </cell>
          <cell r="CH339">
            <v>42075</v>
          </cell>
          <cell r="CI339">
            <v>3400000</v>
          </cell>
          <cell r="CJ339">
            <v>0</v>
          </cell>
          <cell r="CK339">
            <v>100000</v>
          </cell>
          <cell r="CL339">
            <v>3500000</v>
          </cell>
          <cell r="CM339">
            <v>42370</v>
          </cell>
          <cell r="CN339">
            <v>3800000</v>
          </cell>
          <cell r="CO339">
            <v>0</v>
          </cell>
          <cell r="CP339">
            <v>1000000</v>
          </cell>
          <cell r="CQ339">
            <v>4800000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Q339">
            <v>0</v>
          </cell>
          <cell r="ER339">
            <v>0</v>
          </cell>
          <cell r="ES339">
            <v>0</v>
          </cell>
          <cell r="ET339">
            <v>0</v>
          </cell>
          <cell r="EU339">
            <v>0</v>
          </cell>
          <cell r="EV339">
            <v>42704</v>
          </cell>
          <cell r="EW339" t="str">
            <v>THỦY</v>
          </cell>
          <cell r="EX339" t="str">
            <v>103002321874</v>
          </cell>
          <cell r="EY339">
            <v>0</v>
          </cell>
        </row>
        <row r="340">
          <cell r="C340">
            <v>0</v>
          </cell>
          <cell r="D340" t="str">
            <v>Cao Thị Duyên</v>
          </cell>
          <cell r="E340" t="str">
            <v>C5</v>
          </cell>
          <cell r="F340" t="str">
            <v>Công ty CP ĐẦU TƯ &amp; PHÁT TRIỂN GIÁO DỤC CAPIEDU Việt Nam</v>
          </cell>
          <cell r="G340" t="str">
            <v>H</v>
          </cell>
          <cell r="H340" t="str">
            <v>Khối Giáo dục</v>
          </cell>
          <cell r="I340" t="str">
            <v>Đơn vị Giáo dục</v>
          </cell>
          <cell r="J340" t="str">
            <v>TD Kids 2 - Tổ chăm sóc nuôi dưỡng</v>
          </cell>
          <cell r="K340" t="str">
            <v>TD Kids 2 - Tổ chăm sóc nuôi dưỡng</v>
          </cell>
          <cell r="L340" t="str">
            <v>Nhân viên phụ bếp</v>
          </cell>
          <cell r="M340">
            <v>0</v>
          </cell>
          <cell r="N340">
            <v>42016</v>
          </cell>
          <cell r="O340">
            <v>42381</v>
          </cell>
          <cell r="P340" t="str">
            <v>04/2017/HĐLĐ-CAPIEDU</v>
          </cell>
          <cell r="Q340" t="str">
            <v>XĐTH</v>
          </cell>
          <cell r="R340" t="str">
            <v>3. Từ 24 đến dưới 36 tháng</v>
          </cell>
          <cell r="S340">
            <v>42807</v>
          </cell>
          <cell r="T340">
            <v>43921</v>
          </cell>
          <cell r="U340" t="str">
            <v>2</v>
          </cell>
          <cell r="V340">
            <v>-883</v>
          </cell>
          <cell r="W340" t="str">
            <v>CT</v>
          </cell>
          <cell r="X340">
            <v>0</v>
          </cell>
          <cell r="Y340">
            <v>1.8</v>
          </cell>
          <cell r="Z340">
            <v>42370</v>
          </cell>
          <cell r="AA340">
            <v>4050000</v>
          </cell>
          <cell r="AB340">
            <v>0</v>
          </cell>
          <cell r="AC340">
            <v>0</v>
          </cell>
          <cell r="AD340">
            <v>0</v>
          </cell>
          <cell r="AE340">
            <v>450000</v>
          </cell>
          <cell r="AF340">
            <v>4500000</v>
          </cell>
          <cell r="AG340" t="str">
            <v>Nữ</v>
          </cell>
          <cell r="AH340">
            <v>31456</v>
          </cell>
          <cell r="AI340">
            <v>2</v>
          </cell>
          <cell r="AJ340" t="str">
            <v>01867224288</v>
          </cell>
          <cell r="AK340" t="str">
            <v>duyenct86@gmail.com</v>
          </cell>
          <cell r="AL340" t="str">
            <v>Không có</v>
          </cell>
          <cell r="AM340">
            <v>0</v>
          </cell>
          <cell r="AN340">
            <v>172814052</v>
          </cell>
          <cell r="AO340">
            <v>38223</v>
          </cell>
          <cell r="AP340" t="str">
            <v>Thanh Hóa</v>
          </cell>
          <cell r="AQ340" t="str">
            <v>Cẩm Thủy - Thanh Hóa</v>
          </cell>
          <cell r="AR340" t="str">
            <v>Ecohome 1, Đông Ngạc, Bắc Từ Liêm, Hà nội</v>
          </cell>
          <cell r="AS340" t="str">
            <v xml:space="preserve">Nguyễn Mạnh Việt </v>
          </cell>
          <cell r="AT340">
            <v>31230</v>
          </cell>
          <cell r="AU340" t="str">
            <v>Tự do</v>
          </cell>
          <cell r="AV340" t="str">
            <v>Nguyễn Mạnh Hải</v>
          </cell>
          <cell r="AW340">
            <v>41149</v>
          </cell>
          <cell r="AX340">
            <v>0</v>
          </cell>
          <cell r="AY340">
            <v>0</v>
          </cell>
          <cell r="AZ340">
            <v>0</v>
          </cell>
          <cell r="BA340">
            <v>0</v>
          </cell>
          <cell r="BB340">
            <v>0</v>
          </cell>
          <cell r="BC340">
            <v>0</v>
          </cell>
          <cell r="BD340" t="str">
            <v>01867224288</v>
          </cell>
          <cell r="BE340" t="str">
            <v>THPT</v>
          </cell>
          <cell r="BF340" t="str">
            <v>Trung học</v>
          </cell>
          <cell r="BG340" t="str">
            <v>01 CC: Trung cấp Giáo dục Mầm non - 2012</v>
          </cell>
          <cell r="BH340">
            <v>0</v>
          </cell>
          <cell r="BI340">
            <v>8432894359</v>
          </cell>
          <cell r="BJ340">
            <v>0</v>
          </cell>
          <cell r="BK340">
            <v>0</v>
          </cell>
          <cell r="BL340" t="str">
            <v>0115102385</v>
          </cell>
          <cell r="BM340">
            <v>0</v>
          </cell>
          <cell r="BN340" t="str">
            <v>2. Công ty giữ</v>
          </cell>
          <cell r="BO340" t="str">
            <v>1. Đang tham gia BH tại Công ty</v>
          </cell>
          <cell r="BP340" t="str">
            <v>Từ 2015-2016: Trường MN TD Kids</v>
          </cell>
          <cell r="BQ340">
            <v>0</v>
          </cell>
          <cell r="BR340">
            <v>42016</v>
          </cell>
          <cell r="BS340">
            <v>0</v>
          </cell>
          <cell r="BT340">
            <v>2.8</v>
          </cell>
          <cell r="BU340">
            <v>2.8</v>
          </cell>
          <cell r="BV340">
            <v>0</v>
          </cell>
          <cell r="BW340" t="str">
            <v>01PTCC</v>
          </cell>
          <cell r="BX340" t="str">
            <v>01PTCCCC</v>
          </cell>
          <cell r="BY340" t="str">
            <v>01PTCC</v>
          </cell>
          <cell r="BZ340" t="str">
            <v>01PTCCCC</v>
          </cell>
          <cell r="CA340">
            <v>0</v>
          </cell>
          <cell r="CB340" t="str">
            <v>01PTCCCC: Bằng THPT trường Cẩm Thuỷ I - 2005</v>
          </cell>
          <cell r="CC340">
            <v>0</v>
          </cell>
          <cell r="CD340">
            <v>0</v>
          </cell>
          <cell r="CE340">
            <v>0</v>
          </cell>
          <cell r="CF340">
            <v>0</v>
          </cell>
          <cell r="CG340" t="str">
            <v>Bản gốc</v>
          </cell>
          <cell r="CH340">
            <v>42370</v>
          </cell>
          <cell r="CI340">
            <v>3800000</v>
          </cell>
          <cell r="CJ340">
            <v>0</v>
          </cell>
          <cell r="CK340">
            <v>0</v>
          </cell>
          <cell r="CL340">
            <v>3800000</v>
          </cell>
          <cell r="CM340">
            <v>42736</v>
          </cell>
          <cell r="CN340">
            <v>4050000</v>
          </cell>
          <cell r="CO340">
            <v>0</v>
          </cell>
          <cell r="CP340">
            <v>50000</v>
          </cell>
          <cell r="CQ340">
            <v>4100000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42710</v>
          </cell>
          <cell r="EW340" t="str">
            <v>Không thuộc đối tượng tham gia</v>
          </cell>
          <cell r="EX340" t="str">
            <v>101004653936</v>
          </cell>
          <cell r="EY340">
            <v>0</v>
          </cell>
        </row>
        <row r="341">
          <cell r="C341">
            <v>0</v>
          </cell>
          <cell r="D341" t="str">
            <v>Đinh Thị Tuyết</v>
          </cell>
          <cell r="E341" t="str">
            <v>C5</v>
          </cell>
          <cell r="F341" t="str">
            <v>Công ty CP ĐẦU TƯ &amp; PHÁT TRIỂN GIÁO DỤC CAPIEDU Việt Nam</v>
          </cell>
          <cell r="G341" t="str">
            <v>G</v>
          </cell>
          <cell r="H341" t="str">
            <v>Khối Giáo dục</v>
          </cell>
          <cell r="I341" t="str">
            <v>Đơn vị Giáo dục</v>
          </cell>
          <cell r="J341" t="str">
            <v>TD Kids 1 - Tổ chuyên môn</v>
          </cell>
          <cell r="K341" t="str">
            <v>TD Kids 1 - Tổ chuyên môn</v>
          </cell>
          <cell r="L341" t="str">
            <v>Giáo viên mầm non</v>
          </cell>
          <cell r="M341">
            <v>0</v>
          </cell>
          <cell r="N341">
            <v>42064</v>
          </cell>
          <cell r="O341">
            <v>42064</v>
          </cell>
          <cell r="P341" t="str">
            <v>56/2016/HĐLĐ-CAPIEDU</v>
          </cell>
          <cell r="Q341" t="str">
            <v>XĐTH</v>
          </cell>
          <cell r="R341" t="str">
            <v>3. Từ 24 đến dưới 36 tháng</v>
          </cell>
          <cell r="S341">
            <v>42491</v>
          </cell>
          <cell r="T341">
            <v>43585</v>
          </cell>
          <cell r="U341" t="str">
            <v>2</v>
          </cell>
          <cell r="V341">
            <v>-547</v>
          </cell>
          <cell r="W341" t="str">
            <v>CT</v>
          </cell>
          <cell r="X341">
            <v>0</v>
          </cell>
          <cell r="Y341">
            <v>2.6684931506849314</v>
          </cell>
          <cell r="Z341">
            <v>42370</v>
          </cell>
          <cell r="AA341">
            <v>4050000</v>
          </cell>
          <cell r="AB341">
            <v>0</v>
          </cell>
          <cell r="AC341">
            <v>0</v>
          </cell>
          <cell r="AD341">
            <v>0</v>
          </cell>
          <cell r="AE341">
            <v>2006000</v>
          </cell>
          <cell r="AF341">
            <v>6056000</v>
          </cell>
          <cell r="AG341" t="str">
            <v>Nữ</v>
          </cell>
          <cell r="AH341">
            <v>30374</v>
          </cell>
          <cell r="AI341">
            <v>2</v>
          </cell>
          <cell r="AJ341" t="str">
            <v>0986039486</v>
          </cell>
          <cell r="AK341" t="str">
            <v xml:space="preserve">tuyet11383@gmail.com </v>
          </cell>
          <cell r="AL341" t="str">
            <v>Không có</v>
          </cell>
          <cell r="AM341">
            <v>0</v>
          </cell>
          <cell r="AN341">
            <v>164141409</v>
          </cell>
          <cell r="AO341">
            <v>36629</v>
          </cell>
          <cell r="AP341" t="str">
            <v>Ninh Bình</v>
          </cell>
          <cell r="AQ341" t="str">
            <v>Ninh Mỹ - Hoa Lư - Ninh Bình</v>
          </cell>
          <cell r="AR341" t="str">
            <v>Xóm 1B, Phố Kẻ Vẽ, Đông Ngạc, Bắc Từ Liêm, Hà Nội</v>
          </cell>
          <cell r="AS341" t="str">
            <v>Phạm Anh Phong</v>
          </cell>
          <cell r="AT341" t="str">
            <v>1975</v>
          </cell>
          <cell r="AU341" t="str">
            <v>lái xe</v>
          </cell>
          <cell r="AV341" t="str">
            <v>Phạm Xuân Tùng</v>
          </cell>
          <cell r="AW341" t="str">
            <v>2009</v>
          </cell>
          <cell r="AX341" t="str">
            <v>Phạm Gia Linh</v>
          </cell>
          <cell r="AY341" t="str">
            <v>2013</v>
          </cell>
          <cell r="AZ341">
            <v>0</v>
          </cell>
          <cell r="BA341">
            <v>0</v>
          </cell>
          <cell r="BB341">
            <v>0</v>
          </cell>
          <cell r="BC341">
            <v>0</v>
          </cell>
          <cell r="BD341" t="str">
            <v>0975601975</v>
          </cell>
          <cell r="BE341" t="str">
            <v>Sư phạm Mỹ thuật</v>
          </cell>
          <cell r="BF341" t="str">
            <v>Đại học</v>
          </cell>
          <cell r="BG341" t="str">
            <v>01PTCC: Bằng ĐH chuyên ngành Khoa học - Trường ĐH sư phạm HN</v>
          </cell>
          <cell r="BH341" t="str">
            <v>Chứng chỉ nghiệp vụ sư phạm</v>
          </cell>
          <cell r="BI341">
            <v>8313683616</v>
          </cell>
          <cell r="BJ341">
            <v>0</v>
          </cell>
          <cell r="BK341">
            <v>0</v>
          </cell>
          <cell r="BL341" t="str">
            <v>0115115949</v>
          </cell>
          <cell r="BM341">
            <v>0</v>
          </cell>
          <cell r="BN341" t="str">
            <v>2. Công ty giữ</v>
          </cell>
          <cell r="BO341" t="str">
            <v>1. Đang tham gia BH tại Công ty</v>
          </cell>
          <cell r="BP341" t="str">
            <v>1. Từ 2007-2009: Giáo viên Trường TH Anh Dũng_x005F_x005F_x005F_x005F_x005F_x005F_x005F_x000D__x005F_x005F_x005F_x000D__x005F_x000D__x000D_
2. Từ 2010-2012: Giáo viên MN Kids Sun_x005F_x005F_x005F_x005F_x005F_x005F_x005F_x000D__x005F_x005F_x005F_x000D__x005F_x000D__x000D_
3. Từ 2012-2014: Giáo viên MN An Khánh</v>
          </cell>
          <cell r="BQ341">
            <v>7</v>
          </cell>
          <cell r="BR341">
            <v>42064</v>
          </cell>
          <cell r="BS341">
            <v>0</v>
          </cell>
          <cell r="BT341">
            <v>2.67</v>
          </cell>
          <cell r="BU341">
            <v>9.67</v>
          </cell>
          <cell r="BV341">
            <v>0</v>
          </cell>
          <cell r="BW341" t="str">
            <v>01PTCCCC</v>
          </cell>
          <cell r="BX341" t="str">
            <v>01PTCCCC</v>
          </cell>
          <cell r="BY341">
            <v>0</v>
          </cell>
          <cell r="BZ341" t="str">
            <v>01PTCCCC</v>
          </cell>
          <cell r="CA341" t="str">
            <v>01PTCCCC</v>
          </cell>
          <cell r="CB341" t="str">
            <v>01PTCC: Bằng ĐH chuyên ngành Khoa học - Trường ĐH sư phạm HN</v>
          </cell>
          <cell r="CC341" t="str">
            <v>01PTCCCC: trung học văn hoá nghệ thuật Hải Phòng</v>
          </cell>
          <cell r="CD341">
            <v>0</v>
          </cell>
          <cell r="CE341">
            <v>0</v>
          </cell>
          <cell r="CF341">
            <v>0</v>
          </cell>
          <cell r="CG341" t="str">
            <v>Bản gốc</v>
          </cell>
          <cell r="CH341">
            <v>42583</v>
          </cell>
          <cell r="CI341">
            <v>3400000</v>
          </cell>
          <cell r="CJ341">
            <v>0</v>
          </cell>
          <cell r="CK341">
            <v>200000</v>
          </cell>
          <cell r="CL341">
            <v>3600000</v>
          </cell>
          <cell r="CM341">
            <v>42370</v>
          </cell>
          <cell r="CN341">
            <v>3800000</v>
          </cell>
          <cell r="CO341">
            <v>0</v>
          </cell>
          <cell r="CP341">
            <v>1000000</v>
          </cell>
          <cell r="CQ341">
            <v>4800000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cell r="EA341">
            <v>0</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0</v>
          </cell>
          <cell r="EP341">
            <v>0</v>
          </cell>
          <cell r="EQ341">
            <v>0</v>
          </cell>
          <cell r="ER341">
            <v>0</v>
          </cell>
          <cell r="ES341">
            <v>0</v>
          </cell>
          <cell r="ET341">
            <v>0</v>
          </cell>
          <cell r="EU341">
            <v>0</v>
          </cell>
          <cell r="EV341">
            <v>42704</v>
          </cell>
          <cell r="EW341" t="str">
            <v>MỘC</v>
          </cell>
          <cell r="EX341" t="str">
            <v>102004124985</v>
          </cell>
          <cell r="EY341">
            <v>0</v>
          </cell>
        </row>
        <row r="342">
          <cell r="C342">
            <v>0</v>
          </cell>
          <cell r="D342" t="str">
            <v>Nguyễn Thu Thủy</v>
          </cell>
          <cell r="E342" t="str">
            <v>C5</v>
          </cell>
          <cell r="F342" t="str">
            <v>Công ty CP ĐẦU TƯ &amp; PHÁT TRIỂN GIÁO DỤC CAPIEDU Việt Nam</v>
          </cell>
          <cell r="G342" t="str">
            <v>G</v>
          </cell>
          <cell r="H342" t="str">
            <v>Khối Giáo dục</v>
          </cell>
          <cell r="I342" t="str">
            <v>Đơn vị Giáo dục</v>
          </cell>
          <cell r="J342" t="str">
            <v>TD Kids 1 - Tổ chuyên môn</v>
          </cell>
          <cell r="K342" t="str">
            <v>TD Kids 1 - Tổ chuyên môn</v>
          </cell>
          <cell r="L342" t="str">
            <v>Giáo viên mầm non</v>
          </cell>
          <cell r="M342">
            <v>0</v>
          </cell>
          <cell r="N342">
            <v>42075</v>
          </cell>
          <cell r="O342">
            <v>42075</v>
          </cell>
          <cell r="P342" t="str">
            <v>78/2016/HĐLĐ-CAPIEDU</v>
          </cell>
          <cell r="Q342" t="str">
            <v>XĐTH</v>
          </cell>
          <cell r="R342" t="str">
            <v>3. Từ 24 đến dưới 36 tháng</v>
          </cell>
          <cell r="S342">
            <v>42626</v>
          </cell>
          <cell r="T342">
            <v>43708</v>
          </cell>
          <cell r="U342" t="str">
            <v>2</v>
          </cell>
          <cell r="V342">
            <v>-670</v>
          </cell>
          <cell r="W342" t="str">
            <v>CT</v>
          </cell>
          <cell r="X342">
            <v>0</v>
          </cell>
          <cell r="Y342">
            <v>2.6383561643835618</v>
          </cell>
          <cell r="Z342">
            <v>42675</v>
          </cell>
          <cell r="AA342">
            <v>4050000</v>
          </cell>
          <cell r="AB342">
            <v>0</v>
          </cell>
          <cell r="AC342">
            <v>0</v>
          </cell>
          <cell r="AD342">
            <v>0</v>
          </cell>
          <cell r="AE342">
            <v>1079000</v>
          </cell>
          <cell r="AF342">
            <v>5129000</v>
          </cell>
          <cell r="AG342" t="str">
            <v>Nữ</v>
          </cell>
          <cell r="AH342">
            <v>33608</v>
          </cell>
          <cell r="AI342">
            <v>1</v>
          </cell>
          <cell r="AJ342" t="str">
            <v>0975434319</v>
          </cell>
          <cell r="AK342" t="str">
            <v>thuytienanh92@gmail.com</v>
          </cell>
          <cell r="AL342" t="str">
            <v>Không có</v>
          </cell>
          <cell r="AM342">
            <v>0</v>
          </cell>
          <cell r="AN342" t="str">
            <v>012871879</v>
          </cell>
          <cell r="AO342">
            <v>38868</v>
          </cell>
          <cell r="AP342" t="str">
            <v>Hà Nội</v>
          </cell>
          <cell r="AQ342" t="str">
            <v>Mai Châu - Đại Mạch - Đông Anh</v>
          </cell>
          <cell r="AR342" t="str">
            <v>Ngõ 4, Đông Ngạc 1, Bắc Từ Liêm, Hà Nội</v>
          </cell>
          <cell r="AS342">
            <v>0</v>
          </cell>
          <cell r="AT342">
            <v>0</v>
          </cell>
          <cell r="AU342">
            <v>0</v>
          </cell>
          <cell r="AV342" t="str">
            <v>Vương Gia Bảo</v>
          </cell>
          <cell r="AW342" t="str">
            <v>2009</v>
          </cell>
          <cell r="AX342">
            <v>0</v>
          </cell>
          <cell r="AY342">
            <v>0</v>
          </cell>
          <cell r="AZ342">
            <v>0</v>
          </cell>
          <cell r="BA342">
            <v>0</v>
          </cell>
          <cell r="BB342">
            <v>0</v>
          </cell>
          <cell r="BC342">
            <v>0</v>
          </cell>
          <cell r="BD342">
            <v>0</v>
          </cell>
          <cell r="BE342" t="str">
            <v>Giáo dục mầm non</v>
          </cell>
          <cell r="BF342" t="str">
            <v>Trung cấp</v>
          </cell>
          <cell r="BG342" t="str">
            <v>01 CC: Trung cấp Giáo dục Mầm non - 2014</v>
          </cell>
          <cell r="BH342">
            <v>0</v>
          </cell>
          <cell r="BI342">
            <v>8127211140</v>
          </cell>
          <cell r="BJ342">
            <v>0</v>
          </cell>
          <cell r="BK342">
            <v>0</v>
          </cell>
          <cell r="BL342" t="str">
            <v>0116054410</v>
          </cell>
          <cell r="BM342">
            <v>0</v>
          </cell>
          <cell r="BN342" t="str">
            <v>2. Công ty giữ</v>
          </cell>
          <cell r="BO342" t="str">
            <v>1. Đang tham gia BH tại Công ty</v>
          </cell>
          <cell r="BP342" t="str">
            <v>Từ 2015-2016: Trường MN TD Kids</v>
          </cell>
          <cell r="BQ342">
            <v>1</v>
          </cell>
          <cell r="BR342">
            <v>42075</v>
          </cell>
          <cell r="BS342">
            <v>0</v>
          </cell>
          <cell r="BT342">
            <v>2.64</v>
          </cell>
          <cell r="BU342">
            <v>3.64</v>
          </cell>
          <cell r="BV342">
            <v>0</v>
          </cell>
          <cell r="BW342" t="str">
            <v>01PTCCCC</v>
          </cell>
          <cell r="BX342" t="str">
            <v>01PTCCCC</v>
          </cell>
          <cell r="BY342" t="str">
            <v>01PTCCCC</v>
          </cell>
          <cell r="BZ342" t="str">
            <v>01PTCCCC</v>
          </cell>
          <cell r="CA342" t="str">
            <v>01PTCCCC</v>
          </cell>
          <cell r="CB342" t="str">
            <v>01 CC: Trung cấp Giáo dục Mầm non - 2014</v>
          </cell>
          <cell r="CC342">
            <v>0</v>
          </cell>
          <cell r="CD342">
            <v>0</v>
          </cell>
          <cell r="CE342">
            <v>0</v>
          </cell>
          <cell r="CF342">
            <v>0</v>
          </cell>
          <cell r="CG342" t="str">
            <v>Bản gốc</v>
          </cell>
          <cell r="CH342">
            <v>42370</v>
          </cell>
          <cell r="CI342">
            <v>3800000</v>
          </cell>
          <cell r="CJ342">
            <v>0</v>
          </cell>
          <cell r="CK342">
            <v>300000</v>
          </cell>
          <cell r="CL342">
            <v>4100000</v>
          </cell>
          <cell r="CM342">
            <v>42675</v>
          </cell>
          <cell r="CN342">
            <v>3800000</v>
          </cell>
          <cell r="CO342">
            <v>0</v>
          </cell>
          <cell r="CP342">
            <v>500000</v>
          </cell>
          <cell r="CQ342">
            <v>4300000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Q342">
            <v>0</v>
          </cell>
          <cell r="ER342">
            <v>0</v>
          </cell>
          <cell r="ES342">
            <v>0</v>
          </cell>
          <cell r="ET342">
            <v>0</v>
          </cell>
          <cell r="EU342">
            <v>0</v>
          </cell>
          <cell r="EV342">
            <v>42707</v>
          </cell>
          <cell r="EW342" t="str">
            <v>THỔ</v>
          </cell>
          <cell r="EX342" t="str">
            <v>105001247778</v>
          </cell>
          <cell r="EY342">
            <v>0</v>
          </cell>
        </row>
        <row r="343">
          <cell r="C343">
            <v>0</v>
          </cell>
          <cell r="D343" t="str">
            <v>Đinh Thị Thắm</v>
          </cell>
          <cell r="E343" t="str">
            <v>C5</v>
          </cell>
          <cell r="F343" t="str">
            <v>Công ty CP ĐẦU TƯ &amp; PHÁT TRIỂN GIÁO DỤC CAPIEDU Việt Nam</v>
          </cell>
          <cell r="G343" t="str">
            <v>H</v>
          </cell>
          <cell r="H343" t="str">
            <v>Khối Giáo dục</v>
          </cell>
          <cell r="I343" t="str">
            <v>Đơn vị Giáo dục</v>
          </cell>
          <cell r="J343" t="str">
            <v>TD Kids 1 - Tổ chăm sóc nuôi dưỡng</v>
          </cell>
          <cell r="K343" t="str">
            <v>TD Kids 1 - Tổ chăm sóc nuôi dưỡng</v>
          </cell>
          <cell r="L343" t="str">
            <v>Nhân viên phụ bếp</v>
          </cell>
          <cell r="M343">
            <v>0</v>
          </cell>
          <cell r="N343">
            <v>42104</v>
          </cell>
          <cell r="O343">
            <v>42104</v>
          </cell>
          <cell r="P343" t="str">
            <v>33/2017/HĐLĐ-CAPIEDU</v>
          </cell>
          <cell r="Q343" t="str">
            <v>XĐTH</v>
          </cell>
          <cell r="R343" t="str">
            <v>4. 36 tháng</v>
          </cell>
          <cell r="S343">
            <v>42917</v>
          </cell>
          <cell r="T343">
            <v>44012</v>
          </cell>
          <cell r="U343" t="str">
            <v>1</v>
          </cell>
          <cell r="V343">
            <v>-974</v>
          </cell>
          <cell r="W343" t="str">
            <v>CT</v>
          </cell>
          <cell r="X343">
            <v>0</v>
          </cell>
          <cell r="Y343">
            <v>2.558904109589041</v>
          </cell>
          <cell r="Z343">
            <v>42370</v>
          </cell>
          <cell r="AA343">
            <v>4050000</v>
          </cell>
          <cell r="AB343">
            <v>0</v>
          </cell>
          <cell r="AC343">
            <v>0</v>
          </cell>
          <cell r="AD343">
            <v>0</v>
          </cell>
          <cell r="AE343">
            <v>400000</v>
          </cell>
          <cell r="AF343">
            <v>4450000</v>
          </cell>
          <cell r="AG343" t="str">
            <v>Nữ</v>
          </cell>
          <cell r="AH343">
            <v>25924</v>
          </cell>
          <cell r="AI343">
            <v>12</v>
          </cell>
          <cell r="AJ343" t="str">
            <v>0916858965</v>
          </cell>
          <cell r="AK343">
            <v>0</v>
          </cell>
          <cell r="AL343" t="str">
            <v>Không có</v>
          </cell>
          <cell r="AM343">
            <v>0</v>
          </cell>
          <cell r="AN343">
            <v>161840903</v>
          </cell>
          <cell r="AO343">
            <v>41733</v>
          </cell>
          <cell r="AP343" t="str">
            <v>Nam Định</v>
          </cell>
          <cell r="AQ343" t="str">
            <v>Xuân Kiên - Xuân Trường - Nam Định</v>
          </cell>
          <cell r="AR343" t="str">
            <v>P 718 E4, Echome 1, Đông Ngạc, Bắc Từ Liêm, Hà Nội</v>
          </cell>
          <cell r="AS343" t="str">
            <v xml:space="preserve">Trần Thanh Giang </v>
          </cell>
          <cell r="AT343" t="str">
            <v>1965</v>
          </cell>
          <cell r="AU343" t="str">
            <v xml:space="preserve"> Bộ Đội</v>
          </cell>
          <cell r="AV343" t="str">
            <v>Trần Hải Nam</v>
          </cell>
          <cell r="AW343" t="str">
            <v>1993</v>
          </cell>
          <cell r="AX343" t="str">
            <v>Trần Tuấn Thành</v>
          </cell>
          <cell r="AY343" t="str">
            <v>1996</v>
          </cell>
          <cell r="AZ343">
            <v>0</v>
          </cell>
          <cell r="BA343">
            <v>0</v>
          </cell>
          <cell r="BB343">
            <v>0</v>
          </cell>
          <cell r="BC343">
            <v>0</v>
          </cell>
          <cell r="BD343">
            <v>0</v>
          </cell>
          <cell r="BE343" t="str">
            <v>THPT</v>
          </cell>
          <cell r="BF343" t="str">
            <v>Trung học</v>
          </cell>
          <cell r="BG343" t="str">
            <v>Tốt nghiệp THPT</v>
          </cell>
          <cell r="BH343">
            <v>0</v>
          </cell>
          <cell r="BI343">
            <v>8051790135</v>
          </cell>
          <cell r="BJ343">
            <v>0</v>
          </cell>
          <cell r="BK343">
            <v>0</v>
          </cell>
          <cell r="BL343" t="str">
            <v>0116129885</v>
          </cell>
          <cell r="BM343">
            <v>0</v>
          </cell>
          <cell r="BN343" t="str">
            <v>2. Công ty giữ</v>
          </cell>
          <cell r="BO343" t="str">
            <v>1. Đang tham gia BH tại Công ty</v>
          </cell>
          <cell r="BP343" t="str">
            <v>Từ 2015-2016: Trường MN TD Kids</v>
          </cell>
          <cell r="BQ343">
            <v>0</v>
          </cell>
          <cell r="BR343">
            <v>42104</v>
          </cell>
          <cell r="BS343">
            <v>0</v>
          </cell>
          <cell r="BT343">
            <v>2.56</v>
          </cell>
          <cell r="BU343">
            <v>2.56</v>
          </cell>
          <cell r="BV343">
            <v>0</v>
          </cell>
          <cell r="BW343" t="str">
            <v>01PTCCCC</v>
          </cell>
          <cell r="BX343" t="str">
            <v>01PTCCCC</v>
          </cell>
          <cell r="BY343">
            <v>0</v>
          </cell>
          <cell r="BZ343" t="str">
            <v>01PTCCCC</v>
          </cell>
          <cell r="CA343">
            <v>0</v>
          </cell>
          <cell r="CB343">
            <v>0</v>
          </cell>
          <cell r="CC343">
            <v>0</v>
          </cell>
          <cell r="CD343">
            <v>0</v>
          </cell>
          <cell r="CE343">
            <v>0</v>
          </cell>
          <cell r="CF343">
            <v>0</v>
          </cell>
          <cell r="CG343" t="str">
            <v>Bản gốc</v>
          </cell>
          <cell r="CH343">
            <v>0</v>
          </cell>
          <cell r="CI343">
            <v>0</v>
          </cell>
          <cell r="CJ343">
            <v>0</v>
          </cell>
          <cell r="CK343">
            <v>0</v>
          </cell>
          <cell r="CL343">
            <v>0</v>
          </cell>
          <cell r="CM343">
            <v>42736</v>
          </cell>
          <cell r="CN343">
            <v>4050000</v>
          </cell>
          <cell r="CO343">
            <v>0</v>
          </cell>
          <cell r="CP343">
            <v>0</v>
          </cell>
          <cell r="CQ343">
            <v>4050000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42647</v>
          </cell>
          <cell r="EW343" t="str">
            <v>Không thuộc đối tượng tham gia</v>
          </cell>
          <cell r="EX343" t="str">
            <v>101002322017</v>
          </cell>
          <cell r="EY343">
            <v>0</v>
          </cell>
        </row>
        <row r="344">
          <cell r="C344">
            <v>0</v>
          </cell>
          <cell r="D344" t="str">
            <v>Bùi Thị Huyền Trang</v>
          </cell>
          <cell r="E344" t="str">
            <v>C5</v>
          </cell>
          <cell r="F344" t="str">
            <v>Công ty CP ĐẦU TƯ &amp; PHÁT TRIỂN GIÁO DỤC CAPIEDU Việt Nam</v>
          </cell>
          <cell r="G344" t="str">
            <v>G</v>
          </cell>
          <cell r="H344" t="str">
            <v>Khối Giáo dục</v>
          </cell>
          <cell r="I344" t="str">
            <v>Đơn vị Giáo dục</v>
          </cell>
          <cell r="J344" t="str">
            <v>Bộ phận Kế toán</v>
          </cell>
          <cell r="K344" t="str">
            <v>Bộ phận Kế toán</v>
          </cell>
          <cell r="L344" t="str">
            <v>Nhân viên kế toán - Thủ quỹ</v>
          </cell>
          <cell r="M344">
            <v>0</v>
          </cell>
          <cell r="N344">
            <v>42145</v>
          </cell>
          <cell r="O344">
            <v>42145</v>
          </cell>
          <cell r="P344" t="str">
            <v>17/2016/HĐLĐ-CAPIEDU</v>
          </cell>
          <cell r="Q344" t="str">
            <v>XĐTH</v>
          </cell>
          <cell r="R344" t="str">
            <v>3. Từ 24 đến dưới 36 tháng</v>
          </cell>
          <cell r="S344">
            <v>42572</v>
          </cell>
          <cell r="T344">
            <v>43646</v>
          </cell>
          <cell r="U344" t="str">
            <v>2</v>
          </cell>
          <cell r="V344">
            <v>-608</v>
          </cell>
          <cell r="W344" t="str">
            <v>CT</v>
          </cell>
          <cell r="X344">
            <v>0</v>
          </cell>
          <cell r="Y344">
            <v>2.4465753424657533</v>
          </cell>
          <cell r="Z344">
            <v>42370</v>
          </cell>
          <cell r="AA344">
            <v>4050000</v>
          </cell>
          <cell r="AB344">
            <v>0</v>
          </cell>
          <cell r="AC344">
            <v>0</v>
          </cell>
          <cell r="AD344">
            <v>0</v>
          </cell>
          <cell r="AE344">
            <v>1910000</v>
          </cell>
          <cell r="AF344">
            <v>5960000</v>
          </cell>
          <cell r="AG344" t="str">
            <v>Nữ</v>
          </cell>
          <cell r="AH344">
            <v>32758</v>
          </cell>
          <cell r="AI344">
            <v>9</v>
          </cell>
          <cell r="AJ344" t="str">
            <v>0987979564</v>
          </cell>
          <cell r="AK344" t="str">
            <v>trangbui.tdk@gmail.com</v>
          </cell>
          <cell r="AL344" t="str">
            <v>trangbui@capiedu.vn</v>
          </cell>
          <cell r="AM344">
            <v>0</v>
          </cell>
          <cell r="AN344">
            <v>112401939</v>
          </cell>
          <cell r="AO344">
            <v>39164</v>
          </cell>
          <cell r="AP344" t="str">
            <v>Hà Tây</v>
          </cell>
          <cell r="AQ344" t="str">
            <v>An Khánh, Hòa Đức, Hà Nội</v>
          </cell>
          <cell r="AR344" t="str">
            <v>An Khánh, Hòa Đức, Hà Nội</v>
          </cell>
          <cell r="AS344">
            <v>0</v>
          </cell>
          <cell r="AT344">
            <v>0</v>
          </cell>
          <cell r="AU344">
            <v>0</v>
          </cell>
          <cell r="AV344">
            <v>0</v>
          </cell>
          <cell r="AW344">
            <v>0</v>
          </cell>
          <cell r="AX344">
            <v>0</v>
          </cell>
          <cell r="AY344">
            <v>0</v>
          </cell>
          <cell r="AZ344">
            <v>0</v>
          </cell>
          <cell r="BA344">
            <v>0</v>
          </cell>
          <cell r="BB344">
            <v>0</v>
          </cell>
          <cell r="BC344">
            <v>0</v>
          </cell>
          <cell r="BD344" t="str">
            <v>01636976929</v>
          </cell>
          <cell r="BE344" t="str">
            <v>Tài chính Ngân hàng</v>
          </cell>
          <cell r="BF344" t="str">
            <v>Cao đẳng</v>
          </cell>
          <cell r="BG344" t="str">
            <v>Cử nhân Tài chính ngân hàng - 2010</v>
          </cell>
          <cell r="BH344" t="str">
            <v>0</v>
          </cell>
          <cell r="BI344">
            <v>8090679934</v>
          </cell>
          <cell r="BJ344">
            <v>0</v>
          </cell>
          <cell r="BK344">
            <v>0</v>
          </cell>
          <cell r="BL344" t="str">
            <v>0111000924</v>
          </cell>
          <cell r="BM344">
            <v>0</v>
          </cell>
          <cell r="BN344" t="str">
            <v>1. NLĐ giữ</v>
          </cell>
          <cell r="BO344" t="str">
            <v>1. Đang tham gia BH tại Công ty</v>
          </cell>
          <cell r="BP344" t="str">
            <v xml:space="preserve">1. Từ T1/2014-T5/2015: Công ty TNHH TMQT và DV Siêu thị BigC Thăng Long_x005F_x005F_x005F_x005F_x005F_x005F_x005F_x000D__x005F_x005F_x005F_x000D__x005F_x000D__x000D_
</v>
          </cell>
          <cell r="BQ344">
            <v>1.5</v>
          </cell>
          <cell r="BR344">
            <v>42145</v>
          </cell>
          <cell r="BS344">
            <v>0</v>
          </cell>
          <cell r="BT344">
            <v>2.4500000000000002</v>
          </cell>
          <cell r="BU344">
            <v>3.95</v>
          </cell>
          <cell r="BV344">
            <v>0</v>
          </cell>
          <cell r="BW344">
            <v>0</v>
          </cell>
          <cell r="BX344">
            <v>0</v>
          </cell>
          <cell r="BY344">
            <v>0</v>
          </cell>
          <cell r="BZ344">
            <v>0</v>
          </cell>
          <cell r="CA344">
            <v>0</v>
          </cell>
          <cell r="CB344">
            <v>0</v>
          </cell>
          <cell r="CC344">
            <v>0</v>
          </cell>
          <cell r="CD344">
            <v>0</v>
          </cell>
          <cell r="CE344">
            <v>0</v>
          </cell>
          <cell r="CF344">
            <v>0</v>
          </cell>
          <cell r="CG344">
            <v>0</v>
          </cell>
          <cell r="CH344">
            <v>42572</v>
          </cell>
          <cell r="CI344">
            <v>3400000</v>
          </cell>
          <cell r="CJ344">
            <v>0</v>
          </cell>
          <cell r="CK344">
            <v>2000000</v>
          </cell>
          <cell r="CL344">
            <v>5400000</v>
          </cell>
          <cell r="CM344">
            <v>42370</v>
          </cell>
          <cell r="CN344">
            <v>3800000</v>
          </cell>
          <cell r="CO344">
            <v>0</v>
          </cell>
          <cell r="CP344">
            <v>1600000</v>
          </cell>
          <cell r="CQ344">
            <v>5400000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42704</v>
          </cell>
          <cell r="EW344" t="str">
            <v>KIM</v>
          </cell>
          <cell r="EX344" t="str">
            <v>109002322097</v>
          </cell>
          <cell r="EY344">
            <v>0</v>
          </cell>
        </row>
        <row r="345">
          <cell r="C345">
            <v>0</v>
          </cell>
          <cell r="D345" t="str">
            <v>Phạm Thị Thanh Hương</v>
          </cell>
          <cell r="E345" t="str">
            <v>C5</v>
          </cell>
          <cell r="F345" t="str">
            <v>Công ty CP ĐẦU TƯ &amp; PHÁT TRIỂN GIÁO DỤC CAPIEDU Việt Nam</v>
          </cell>
          <cell r="G345" t="str">
            <v>E</v>
          </cell>
          <cell r="H345" t="str">
            <v>Khối Giáo dục</v>
          </cell>
          <cell r="I345" t="str">
            <v>Đơn vị Giáo dục</v>
          </cell>
          <cell r="J345" t="str">
            <v>TD Kids 1 - Tổ chuyên môn</v>
          </cell>
          <cell r="K345" t="str">
            <v>TD Kids 1 - Tổ chuyên môn</v>
          </cell>
          <cell r="L345" t="str">
            <v>Tổ trưởng tổ chuyên môn</v>
          </cell>
          <cell r="M345">
            <v>0</v>
          </cell>
          <cell r="N345">
            <v>42156</v>
          </cell>
          <cell r="O345">
            <v>42156</v>
          </cell>
          <cell r="P345" t="str">
            <v>18/2016/HĐLĐ-CAPIEDU</v>
          </cell>
          <cell r="Q345" t="str">
            <v>XĐTH</v>
          </cell>
          <cell r="R345" t="str">
            <v>3. Từ 24 đến dưới 36 tháng</v>
          </cell>
          <cell r="S345">
            <v>42583</v>
          </cell>
          <cell r="T345">
            <v>43677</v>
          </cell>
          <cell r="U345" t="str">
            <v>2</v>
          </cell>
          <cell r="V345">
            <v>-639</v>
          </cell>
          <cell r="W345" t="str">
            <v>CT</v>
          </cell>
          <cell r="X345">
            <v>0</v>
          </cell>
          <cell r="Y345">
            <v>2.4164383561643836</v>
          </cell>
          <cell r="Z345">
            <v>42370</v>
          </cell>
          <cell r="AA345">
            <v>4050000</v>
          </cell>
          <cell r="AB345">
            <v>0</v>
          </cell>
          <cell r="AC345">
            <v>0</v>
          </cell>
          <cell r="AD345">
            <v>0</v>
          </cell>
          <cell r="AE345">
            <v>3400000</v>
          </cell>
          <cell r="AF345">
            <v>7450000</v>
          </cell>
          <cell r="AG345" t="str">
            <v>Nữ</v>
          </cell>
          <cell r="AH345">
            <v>31795</v>
          </cell>
          <cell r="AI345">
            <v>1</v>
          </cell>
          <cell r="AJ345" t="str">
            <v>0974069903</v>
          </cell>
          <cell r="AK345" t="str">
            <v>huongmn806@gmail.com</v>
          </cell>
          <cell r="AL345" t="str">
            <v>Không có</v>
          </cell>
          <cell r="AM345">
            <v>0</v>
          </cell>
          <cell r="AN345" t="str">
            <v>037187000793</v>
          </cell>
          <cell r="AO345">
            <v>42549</v>
          </cell>
          <cell r="AP345" t="str">
            <v>Hà Nội</v>
          </cell>
          <cell r="AQ345" t="str">
            <v>Nghĩa Lạc - Nghĩa  Hưng - Nam Định</v>
          </cell>
          <cell r="AR345" t="str">
            <v>P 806 E2, CC Ecohome 1, Đông Ngạc, Bắc Từ Liêm, Hà Nội</v>
          </cell>
          <cell r="AS345" t="str">
            <v>Nguyễn Văn Nam</v>
          </cell>
          <cell r="AT345" t="str">
            <v>1985</v>
          </cell>
          <cell r="AU345" t="str">
            <v xml:space="preserve"> Kỹ thuật</v>
          </cell>
          <cell r="AV345" t="str">
            <v>Nguyễn Ngọc Diệp</v>
          </cell>
          <cell r="AW345" t="str">
            <v>2012</v>
          </cell>
          <cell r="AX345">
            <v>0</v>
          </cell>
          <cell r="AY345">
            <v>0</v>
          </cell>
          <cell r="AZ345">
            <v>0</v>
          </cell>
          <cell r="BA345">
            <v>0</v>
          </cell>
          <cell r="BB345">
            <v>0</v>
          </cell>
          <cell r="BC345">
            <v>0</v>
          </cell>
          <cell r="BD345" t="str">
            <v>0934613831</v>
          </cell>
          <cell r="BE345" t="str">
            <v>Quản lý Mầm non</v>
          </cell>
          <cell r="BF345" t="str">
            <v>Đại học</v>
          </cell>
          <cell r="BG345" t="str">
            <v>01PTCCCC: CĐ chuyên ngành GD mầm non: 2009</v>
          </cell>
          <cell r="BH345" t="str">
            <v>0</v>
          </cell>
          <cell r="BI345">
            <v>8281085956</v>
          </cell>
          <cell r="BJ345">
            <v>0</v>
          </cell>
          <cell r="BK345">
            <v>0</v>
          </cell>
          <cell r="BL345" t="str">
            <v>0112220995</v>
          </cell>
          <cell r="BM345">
            <v>0</v>
          </cell>
          <cell r="BN345" t="str">
            <v>2. Công ty giữ</v>
          </cell>
          <cell r="BO345" t="str">
            <v>1. Đang tham gia BH tại Công ty</v>
          </cell>
          <cell r="BP345" t="str">
            <v>Từ 2016: Trường MN TD Kids</v>
          </cell>
          <cell r="BQ345">
            <v>0</v>
          </cell>
          <cell r="BR345">
            <v>42156</v>
          </cell>
          <cell r="BS345">
            <v>0</v>
          </cell>
          <cell r="BT345">
            <v>2.42</v>
          </cell>
          <cell r="BU345">
            <v>2.42</v>
          </cell>
          <cell r="BV345">
            <v>0</v>
          </cell>
          <cell r="BW345" t="str">
            <v>01PTCCCC</v>
          </cell>
          <cell r="BX345">
            <v>0</v>
          </cell>
          <cell r="BY345" t="str">
            <v>01PTCC</v>
          </cell>
          <cell r="BZ345" t="str">
            <v>01PTCCCC</v>
          </cell>
          <cell r="CA345" t="str">
            <v>01PTCCCC</v>
          </cell>
          <cell r="CB345" t="str">
            <v>01PTCCCC: CĐ chuyên ngành GD mầm non: 2009</v>
          </cell>
          <cell r="CC345" t="str">
            <v>01PTCCCC: ĐH chuyên ngành giáo dục mầm non - Trường ĐH sư phạm HN</v>
          </cell>
          <cell r="CD345">
            <v>0</v>
          </cell>
          <cell r="CE345">
            <v>0</v>
          </cell>
          <cell r="CF345">
            <v>0</v>
          </cell>
          <cell r="CG345">
            <v>0</v>
          </cell>
          <cell r="CH345">
            <v>42217</v>
          </cell>
          <cell r="CI345">
            <v>3400000</v>
          </cell>
          <cell r="CJ345">
            <v>0</v>
          </cell>
          <cell r="CK345">
            <v>3200000</v>
          </cell>
          <cell r="CL345">
            <v>6600000</v>
          </cell>
          <cell r="CM345">
            <v>42370</v>
          </cell>
          <cell r="CN345">
            <v>3800000</v>
          </cell>
          <cell r="CO345">
            <v>0</v>
          </cell>
          <cell r="CP345">
            <v>3200000</v>
          </cell>
          <cell r="CQ345">
            <v>7000000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42704</v>
          </cell>
          <cell r="EW345" t="str">
            <v>HỎA</v>
          </cell>
          <cell r="EX345" t="str">
            <v>104004294825</v>
          </cell>
          <cell r="EY345">
            <v>0</v>
          </cell>
        </row>
        <row r="346">
          <cell r="C346">
            <v>0</v>
          </cell>
          <cell r="D346" t="str">
            <v>Nguyễn Thị Tuyết</v>
          </cell>
          <cell r="E346" t="str">
            <v>C5</v>
          </cell>
          <cell r="F346" t="str">
            <v>Công ty CP ĐẦU TƯ &amp; PHÁT TRIỂN GIÁO DỤC CAPIEDU Việt Nam</v>
          </cell>
          <cell r="G346" t="str">
            <v>G</v>
          </cell>
          <cell r="H346" t="str">
            <v>Khối Giáo dục</v>
          </cell>
          <cell r="I346" t="str">
            <v>Đơn vị Giáo dục</v>
          </cell>
          <cell r="J346" t="str">
            <v>TD Kids 1 - Tổ chuyên môn</v>
          </cell>
          <cell r="K346" t="str">
            <v>TD Kids 1 - Tổ chuyên môn</v>
          </cell>
          <cell r="L346" t="str">
            <v>Giáo viên mầm non</v>
          </cell>
          <cell r="M346">
            <v>0</v>
          </cell>
          <cell r="N346">
            <v>42205</v>
          </cell>
          <cell r="O346">
            <v>42205</v>
          </cell>
          <cell r="P346" t="str">
            <v>80/2016/HĐLĐ-CAPIEDU</v>
          </cell>
          <cell r="Q346" t="str">
            <v>XĐTH</v>
          </cell>
          <cell r="R346" t="str">
            <v>3. Từ 24 đến dưới 36 tháng</v>
          </cell>
          <cell r="S346">
            <v>42633</v>
          </cell>
          <cell r="T346">
            <v>43708</v>
          </cell>
          <cell r="U346" t="str">
            <v>2</v>
          </cell>
          <cell r="V346">
            <v>-670</v>
          </cell>
          <cell r="W346" t="str">
            <v>CT</v>
          </cell>
          <cell r="X346">
            <v>0</v>
          </cell>
          <cell r="Y346">
            <v>2.2821917808219179</v>
          </cell>
          <cell r="Z346">
            <v>42370</v>
          </cell>
          <cell r="AA346">
            <v>4050000</v>
          </cell>
          <cell r="AB346">
            <v>0</v>
          </cell>
          <cell r="AC346">
            <v>0</v>
          </cell>
          <cell r="AD346">
            <v>0</v>
          </cell>
          <cell r="AE346">
            <v>1094000</v>
          </cell>
          <cell r="AF346">
            <v>5144000</v>
          </cell>
          <cell r="AG346" t="str">
            <v>Nữ</v>
          </cell>
          <cell r="AH346">
            <v>33671</v>
          </cell>
          <cell r="AI346">
            <v>3</v>
          </cell>
          <cell r="AJ346" t="str">
            <v>0975191075</v>
          </cell>
          <cell r="AK346" t="str">
            <v>tuyetnguyen210692@gmail.com</v>
          </cell>
          <cell r="AL346" t="str">
            <v>Không có</v>
          </cell>
          <cell r="AM346">
            <v>0</v>
          </cell>
          <cell r="AN346" t="str">
            <v>013283327</v>
          </cell>
          <cell r="AO346">
            <v>41097</v>
          </cell>
          <cell r="AP346" t="str">
            <v>Hà Nội</v>
          </cell>
          <cell r="AQ346" t="str">
            <v>Văn Khê - Mê Linh - Hà Nội</v>
          </cell>
          <cell r="AR346" t="str">
            <v>P814, E2, Ecohome 1, Đông Ngạc, Bắc Từ Liêm, Hà Nội</v>
          </cell>
          <cell r="AS346" t="str">
            <v>Đỗ Quang Cảnh</v>
          </cell>
          <cell r="AT346">
            <v>1985</v>
          </cell>
          <cell r="AU346" t="str">
            <v>Kinh doanh tự do</v>
          </cell>
          <cell r="AV346">
            <v>0</v>
          </cell>
          <cell r="AW346">
            <v>0</v>
          </cell>
          <cell r="AX346">
            <v>0</v>
          </cell>
          <cell r="AY346">
            <v>0</v>
          </cell>
          <cell r="AZ346">
            <v>0</v>
          </cell>
          <cell r="BA346">
            <v>0</v>
          </cell>
          <cell r="BB346">
            <v>0</v>
          </cell>
          <cell r="BC346">
            <v>0</v>
          </cell>
          <cell r="BD346">
            <v>0</v>
          </cell>
          <cell r="BE346" t="str">
            <v>Giáo dục mầm non</v>
          </cell>
          <cell r="BF346" t="str">
            <v>Đại học</v>
          </cell>
          <cell r="BG346" t="str">
            <v>01PTCCCC: Bằng CĐ chuyên ngành thiết bị trường học - Trường ĐH Sư phạm Hà Nội</v>
          </cell>
          <cell r="BH346">
            <v>0</v>
          </cell>
          <cell r="BI346">
            <v>8087329464</v>
          </cell>
          <cell r="BJ346">
            <v>0</v>
          </cell>
          <cell r="BK346">
            <v>0</v>
          </cell>
          <cell r="BL346" t="str">
            <v>0116054413</v>
          </cell>
          <cell r="BM346">
            <v>0</v>
          </cell>
          <cell r="BN346" t="str">
            <v>2. Công ty giữ</v>
          </cell>
          <cell r="BO346" t="str">
            <v>7. Nghỉ thai sản</v>
          </cell>
          <cell r="BP346" t="str">
            <v>Từ 2015-2016: Trường MN TD Kids</v>
          </cell>
          <cell r="BQ346">
            <v>0</v>
          </cell>
          <cell r="BR346">
            <v>42205</v>
          </cell>
          <cell r="BS346">
            <v>0</v>
          </cell>
          <cell r="BT346">
            <v>2.2799999999999998</v>
          </cell>
          <cell r="BU346">
            <v>2.2799999999999998</v>
          </cell>
          <cell r="BV346">
            <v>0</v>
          </cell>
          <cell r="BW346" t="str">
            <v>01PTCCCC</v>
          </cell>
          <cell r="BX346" t="str">
            <v>01PTCCCC</v>
          </cell>
          <cell r="BY346" t="str">
            <v>01PTCCCC</v>
          </cell>
          <cell r="BZ346" t="str">
            <v>01PTCCCC</v>
          </cell>
          <cell r="CA346" t="str">
            <v>01PTCCCC</v>
          </cell>
          <cell r="CB346" t="str">
            <v>01PTCCCC: Bằng ĐH chuyên ngành giáo dục mầm non - Trường ĐH Sư phạm 2 - 2015</v>
          </cell>
          <cell r="CC346" t="str">
            <v>01PTCCCC: CC tin học văn phòng</v>
          </cell>
          <cell r="CD346" t="str">
            <v>01PTCCCC: CC tiếng anh</v>
          </cell>
          <cell r="CE346">
            <v>0</v>
          </cell>
          <cell r="CF346">
            <v>0</v>
          </cell>
          <cell r="CG346" t="str">
            <v>Bản gốc</v>
          </cell>
          <cell r="CH346">
            <v>42633</v>
          </cell>
          <cell r="CI346">
            <v>3400000</v>
          </cell>
          <cell r="CJ346">
            <v>0</v>
          </cell>
          <cell r="CK346">
            <v>100000</v>
          </cell>
          <cell r="CL346">
            <v>3500000</v>
          </cell>
          <cell r="CM346">
            <v>42370</v>
          </cell>
          <cell r="CN346">
            <v>3800000</v>
          </cell>
          <cell r="CO346">
            <v>0</v>
          </cell>
          <cell r="CP346">
            <v>600000</v>
          </cell>
          <cell r="CQ346">
            <v>4400000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42704</v>
          </cell>
          <cell r="EW346" t="str">
            <v>KIM</v>
          </cell>
          <cell r="EX346" t="str">
            <v>103005240691</v>
          </cell>
          <cell r="EY346">
            <v>0</v>
          </cell>
        </row>
        <row r="347">
          <cell r="C347">
            <v>0</v>
          </cell>
          <cell r="D347" t="str">
            <v>Trần Thị Thắm</v>
          </cell>
          <cell r="E347" t="str">
            <v>C5</v>
          </cell>
          <cell r="F347" t="str">
            <v>Công ty CP ĐẦU TƯ &amp; PHÁT TRIỂN GIÁO DỤC CAPIEDU Việt Nam</v>
          </cell>
          <cell r="G347" t="str">
            <v>G</v>
          </cell>
          <cell r="H347" t="str">
            <v>Khối Giáo dục</v>
          </cell>
          <cell r="I347" t="str">
            <v>Đơn vị Giáo dục</v>
          </cell>
          <cell r="J347" t="str">
            <v>TD Kids 1 - Tổ chuyên môn</v>
          </cell>
          <cell r="K347" t="str">
            <v>TD Kids 1 - Tổ chuyên môn</v>
          </cell>
          <cell r="L347" t="str">
            <v>Giáo viên mầm non</v>
          </cell>
          <cell r="M347">
            <v>0</v>
          </cell>
          <cell r="N347">
            <v>42205</v>
          </cell>
          <cell r="O347">
            <v>42205</v>
          </cell>
          <cell r="P347" t="str">
            <v>81/2016/HĐLĐ-CAPIEDU</v>
          </cell>
          <cell r="Q347" t="str">
            <v>XĐTH</v>
          </cell>
          <cell r="R347" t="str">
            <v>3. Từ 24 đến dưới 36 tháng</v>
          </cell>
          <cell r="S347">
            <v>42633</v>
          </cell>
          <cell r="T347">
            <v>43708</v>
          </cell>
          <cell r="U347" t="str">
            <v>2</v>
          </cell>
          <cell r="V347">
            <v>-670</v>
          </cell>
          <cell r="W347" t="str">
            <v>CT</v>
          </cell>
          <cell r="X347">
            <v>0</v>
          </cell>
          <cell r="Y347">
            <v>2.2821917808219179</v>
          </cell>
          <cell r="Z347">
            <v>42370</v>
          </cell>
          <cell r="AA347">
            <v>4050000</v>
          </cell>
          <cell r="AB347">
            <v>0</v>
          </cell>
          <cell r="AC347">
            <v>0</v>
          </cell>
          <cell r="AD347">
            <v>0</v>
          </cell>
          <cell r="AE347">
            <v>1494000</v>
          </cell>
          <cell r="AF347">
            <v>5544000</v>
          </cell>
          <cell r="AG347" t="str">
            <v>Nữ</v>
          </cell>
          <cell r="AH347">
            <v>34501</v>
          </cell>
          <cell r="AI347">
            <v>6</v>
          </cell>
          <cell r="AJ347" t="str">
            <v>01662828627</v>
          </cell>
          <cell r="AK347" t="str">
            <v>trantham1606@gmail.com</v>
          </cell>
          <cell r="AL347" t="str">
            <v>Không có</v>
          </cell>
          <cell r="AM347">
            <v>0</v>
          </cell>
          <cell r="AN347">
            <v>163323683</v>
          </cell>
          <cell r="AO347">
            <v>40969</v>
          </cell>
          <cell r="AP347" t="str">
            <v>Nam Định</v>
          </cell>
          <cell r="AQ347" t="str">
            <v>Bạch Long - Giao Thủy - Nam Định</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t="str">
            <v>Trường CĐ sư phạm TW</v>
          </cell>
          <cell r="BF347" t="str">
            <v>Cao đẳng</v>
          </cell>
          <cell r="BG347" t="str">
            <v>01PTCC_x005F_x005F_x005F_x005F_x005F_x005F_x005F_x000D__x005F_x005F_x005F_x000D__x005F_x000D__x000D_
Bằng Đại học - Giáo dục mầm non - Trường ĐH Sư phạm Hà Nội 2 - 2016</v>
          </cell>
          <cell r="BH347">
            <v>0</v>
          </cell>
          <cell r="BI347">
            <v>8034687018</v>
          </cell>
          <cell r="BJ347">
            <v>0</v>
          </cell>
          <cell r="BK347">
            <v>0</v>
          </cell>
          <cell r="BL347" t="str">
            <v>0116054414</v>
          </cell>
          <cell r="BM347">
            <v>0</v>
          </cell>
          <cell r="BN347" t="str">
            <v>2. Công ty giữ</v>
          </cell>
          <cell r="BO347" t="str">
            <v>1. Đang tham gia BH tại Công ty</v>
          </cell>
          <cell r="BP347" t="str">
            <v>Từ 2015-2016: Trường MN TD Kids</v>
          </cell>
          <cell r="BQ347">
            <v>0</v>
          </cell>
          <cell r="BR347">
            <v>42205</v>
          </cell>
          <cell r="BS347">
            <v>0</v>
          </cell>
          <cell r="BT347">
            <v>2.2799999999999998</v>
          </cell>
          <cell r="BU347">
            <v>2.2799999999999998</v>
          </cell>
          <cell r="BV347">
            <v>0</v>
          </cell>
          <cell r="BW347">
            <v>0</v>
          </cell>
          <cell r="BX347" t="str">
            <v>01PTCCCC</v>
          </cell>
          <cell r="BY347">
            <v>0</v>
          </cell>
          <cell r="BZ347" t="str">
            <v>01PTCC</v>
          </cell>
          <cell r="CA347" t="str">
            <v>01PTCCCC</v>
          </cell>
          <cell r="CB347" t="str">
            <v>02PTCC: Bằng CĐ chuyên ngành Giáo dục mầm non - Trường CĐ sư phạm TW: 2015</v>
          </cell>
          <cell r="CC347">
            <v>0</v>
          </cell>
          <cell r="CD347">
            <v>0</v>
          </cell>
          <cell r="CE347">
            <v>0</v>
          </cell>
          <cell r="CF347">
            <v>0</v>
          </cell>
          <cell r="CG347" t="str">
            <v>Bản gốc</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Q347">
            <v>0</v>
          </cell>
          <cell r="ER347">
            <v>0</v>
          </cell>
          <cell r="ES347">
            <v>0</v>
          </cell>
          <cell r="ET347">
            <v>0</v>
          </cell>
          <cell r="EU347">
            <v>0</v>
          </cell>
          <cell r="EV347">
            <v>42646</v>
          </cell>
          <cell r="EW347" t="str">
            <v>THỦY</v>
          </cell>
          <cell r="EX347" t="str">
            <v>103006343015</v>
          </cell>
          <cell r="EY347">
            <v>0</v>
          </cell>
        </row>
        <row r="348">
          <cell r="C348">
            <v>0</v>
          </cell>
          <cell r="D348" t="str">
            <v>Quách Thị Huệ</v>
          </cell>
          <cell r="E348" t="str">
            <v>C5</v>
          </cell>
          <cell r="F348" t="str">
            <v>Công ty CP ĐẦU TƯ &amp; PHÁT TRIỂN GIÁO DỤC CAPIEDU Việt Nam</v>
          </cell>
          <cell r="G348" t="str">
            <v>G</v>
          </cell>
          <cell r="H348" t="str">
            <v>Khối Giáo dục</v>
          </cell>
          <cell r="I348" t="str">
            <v>Đơn vị Giáo dục</v>
          </cell>
          <cell r="J348" t="str">
            <v>TD Kids 1 - Tổ chuyên môn</v>
          </cell>
          <cell r="K348" t="str">
            <v>TD Kids 1 - Tổ chuyên môn</v>
          </cell>
          <cell r="L348" t="str">
            <v>Giáo viên mầm non</v>
          </cell>
          <cell r="M348">
            <v>0</v>
          </cell>
          <cell r="N348">
            <v>42206</v>
          </cell>
          <cell r="O348">
            <v>42206</v>
          </cell>
          <cell r="P348" t="str">
            <v>82/2016/HĐLĐ-CAPIEDU</v>
          </cell>
          <cell r="Q348" t="str">
            <v>XĐTH</v>
          </cell>
          <cell r="R348" t="str">
            <v>3. Từ 24 đến dưới 36 tháng</v>
          </cell>
          <cell r="S348">
            <v>42268</v>
          </cell>
          <cell r="T348">
            <v>43708</v>
          </cell>
          <cell r="U348" t="str">
            <v>2</v>
          </cell>
          <cell r="V348">
            <v>-670</v>
          </cell>
          <cell r="W348" t="str">
            <v>CT</v>
          </cell>
          <cell r="X348">
            <v>0</v>
          </cell>
          <cell r="Y348">
            <v>2.2794520547945205</v>
          </cell>
          <cell r="Z348">
            <v>42675</v>
          </cell>
          <cell r="AA348">
            <v>4050000</v>
          </cell>
          <cell r="AB348">
            <v>0</v>
          </cell>
          <cell r="AC348">
            <v>0</v>
          </cell>
          <cell r="AD348">
            <v>0</v>
          </cell>
          <cell r="AE348">
            <v>1185000</v>
          </cell>
          <cell r="AF348">
            <v>5235000</v>
          </cell>
          <cell r="AG348" t="str">
            <v>Nữ</v>
          </cell>
          <cell r="AH348">
            <v>33329</v>
          </cell>
          <cell r="AI348">
            <v>4</v>
          </cell>
          <cell r="AJ348" t="str">
            <v>0963035197</v>
          </cell>
          <cell r="AK348" t="str">
            <v>quachhue0104@gmail.com</v>
          </cell>
          <cell r="AL348" t="str">
            <v>Không có</v>
          </cell>
          <cell r="AM348">
            <v>0</v>
          </cell>
          <cell r="AN348">
            <v>113423144</v>
          </cell>
          <cell r="AO348">
            <v>39192</v>
          </cell>
          <cell r="AP348" t="str">
            <v>Hòa Bình</v>
          </cell>
          <cell r="AQ348" t="str">
            <v>Quý Hòa - Lạc Sơn - Hòa Bình</v>
          </cell>
          <cell r="AR348" t="str">
            <v>Trần Cung, Cổ Nhuế, Bắc Từ Liêm, Hà Nội</v>
          </cell>
          <cell r="AS348">
            <v>0</v>
          </cell>
          <cell r="AT348">
            <v>0</v>
          </cell>
          <cell r="AU348">
            <v>0</v>
          </cell>
          <cell r="AV348">
            <v>0</v>
          </cell>
          <cell r="AW348">
            <v>0</v>
          </cell>
          <cell r="AX348">
            <v>0</v>
          </cell>
          <cell r="AY348">
            <v>0</v>
          </cell>
          <cell r="AZ348">
            <v>0</v>
          </cell>
          <cell r="BA348">
            <v>0</v>
          </cell>
          <cell r="BB348">
            <v>0</v>
          </cell>
          <cell r="BC348">
            <v>0</v>
          </cell>
          <cell r="BD348" t="str">
            <v>01649751463</v>
          </cell>
          <cell r="BE348" t="str">
            <v>Giáo dục tiểu học</v>
          </cell>
          <cell r="BF348" t="str">
            <v>Đại học</v>
          </cell>
          <cell r="BG348" t="str">
            <v>01PTCC_x005F_x005F_x005F_x005F_x005F_x005F_x005F_x000D__x005F_x005F_x005F_x000D__x005F_x000D__x000D_
Bằng cử nhân - Ngôn ngữ học - ĐH KHXH&amp;NV -2002</v>
          </cell>
          <cell r="BH348">
            <v>0</v>
          </cell>
          <cell r="BI348">
            <v>8432894302</v>
          </cell>
          <cell r="BJ348">
            <v>0</v>
          </cell>
          <cell r="BK348">
            <v>0</v>
          </cell>
          <cell r="BL348" t="str">
            <v>0115203141</v>
          </cell>
          <cell r="BM348">
            <v>0</v>
          </cell>
          <cell r="BN348" t="str">
            <v>2. Công ty giữ</v>
          </cell>
          <cell r="BO348" t="str">
            <v>1. Đang tham gia BH tại Công ty</v>
          </cell>
          <cell r="BP348" t="str">
            <v>Từ 2015-2016: Trường MN TD Kids</v>
          </cell>
          <cell r="BQ348">
            <v>0</v>
          </cell>
          <cell r="BR348">
            <v>42206</v>
          </cell>
          <cell r="BS348">
            <v>0</v>
          </cell>
          <cell r="BT348">
            <v>2.2799999999999998</v>
          </cell>
          <cell r="BU348">
            <v>2.2799999999999998</v>
          </cell>
          <cell r="BV348">
            <v>0</v>
          </cell>
          <cell r="BW348" t="str">
            <v>01PTCCCC</v>
          </cell>
          <cell r="BX348" t="str">
            <v>01PTCCCC</v>
          </cell>
          <cell r="BY348">
            <v>0</v>
          </cell>
          <cell r="BZ348" t="str">
            <v>01PTCC</v>
          </cell>
          <cell r="CA348" t="str">
            <v>01PTCCCC</v>
          </cell>
          <cell r="CB348" t="str">
            <v>01PTCCCC: Bằng ĐH chuyên ngành Giáo dục tiểu học - Trường ĐH sư phạm hà nội 2 năm 2014</v>
          </cell>
          <cell r="CC348" t="str">
            <v>01PTCCCC: CC tin học văn phòng</v>
          </cell>
          <cell r="CD348" t="str">
            <v>01PTCCCC: CC tiếng anh</v>
          </cell>
          <cell r="CE348">
            <v>0</v>
          </cell>
          <cell r="CF348">
            <v>0</v>
          </cell>
          <cell r="CG348" t="str">
            <v>Bản gốc</v>
          </cell>
          <cell r="CH348">
            <v>42370</v>
          </cell>
          <cell r="CI348">
            <v>3800000</v>
          </cell>
          <cell r="CJ348">
            <v>0</v>
          </cell>
          <cell r="CK348">
            <v>400000</v>
          </cell>
          <cell r="CL348">
            <v>4200000</v>
          </cell>
          <cell r="CM348">
            <v>42675</v>
          </cell>
          <cell r="CN348">
            <v>3800000</v>
          </cell>
          <cell r="CO348">
            <v>0</v>
          </cell>
          <cell r="CP348">
            <v>700000</v>
          </cell>
          <cell r="CQ348">
            <v>4500000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42704</v>
          </cell>
          <cell r="EW348" t="str">
            <v>MỘC</v>
          </cell>
          <cell r="EX348" t="str">
            <v>103005657014</v>
          </cell>
          <cell r="EY348">
            <v>0</v>
          </cell>
        </row>
        <row r="349">
          <cell r="C349">
            <v>0</v>
          </cell>
          <cell r="D349" t="str">
            <v>Nguyễn Thị Thu Lý</v>
          </cell>
          <cell r="E349" t="str">
            <v>C5</v>
          </cell>
          <cell r="F349" t="str">
            <v>Công ty CP ĐẦU TƯ &amp; PHÁT TRIỂN GIÁO DỤC CAPIEDU Việt Nam</v>
          </cell>
          <cell r="G349" t="str">
            <v>G</v>
          </cell>
          <cell r="H349" t="str">
            <v>Khối Giáo dục</v>
          </cell>
          <cell r="I349" t="str">
            <v>Đơn vị Giáo dục</v>
          </cell>
          <cell r="J349" t="str">
            <v>TD Kids 2 - Tổ chuyên môn</v>
          </cell>
          <cell r="K349" t="str">
            <v>TD Kids 2 - Tổ chuyên môn</v>
          </cell>
          <cell r="L349" t="str">
            <v>Tổ trưởng tổ chuyên môn</v>
          </cell>
          <cell r="M349">
            <v>0</v>
          </cell>
          <cell r="N349">
            <v>42522</v>
          </cell>
          <cell r="O349">
            <v>42522</v>
          </cell>
          <cell r="P349" t="str">
            <v>76/2017/HĐLĐ-CAPIEDU</v>
          </cell>
          <cell r="Q349" t="str">
            <v>XĐTH</v>
          </cell>
          <cell r="R349" t="str">
            <v>3. Từ 24 đến dưới 36 tháng</v>
          </cell>
          <cell r="S349">
            <v>42948</v>
          </cell>
          <cell r="T349">
            <v>44043</v>
          </cell>
          <cell r="U349" t="str">
            <v>2</v>
          </cell>
          <cell r="V349">
            <v>-1005</v>
          </cell>
          <cell r="W349" t="str">
            <v>CT</v>
          </cell>
          <cell r="X349">
            <v>0</v>
          </cell>
          <cell r="Y349">
            <v>1.4136986301369863</v>
          </cell>
          <cell r="Z349">
            <v>42552</v>
          </cell>
          <cell r="AA349">
            <v>4050000</v>
          </cell>
          <cell r="AB349">
            <v>0</v>
          </cell>
          <cell r="AC349">
            <v>0</v>
          </cell>
          <cell r="AD349">
            <v>0</v>
          </cell>
          <cell r="AE349">
            <v>4190000</v>
          </cell>
          <cell r="AF349">
            <v>8240000</v>
          </cell>
          <cell r="AG349" t="str">
            <v>Nữ</v>
          </cell>
          <cell r="AH349">
            <v>30226</v>
          </cell>
          <cell r="AI349">
            <v>10</v>
          </cell>
          <cell r="AJ349" t="str">
            <v>0919486266</v>
          </cell>
          <cell r="AK349" t="str">
            <v>Lynguyenthithuly@gmail.com</v>
          </cell>
          <cell r="AL349" t="str">
            <v>Không có</v>
          </cell>
          <cell r="AM349">
            <v>0</v>
          </cell>
          <cell r="AN349" t="str">
            <v>024182000254</v>
          </cell>
          <cell r="AO349">
            <v>42311</v>
          </cell>
          <cell r="AP349" t="str">
            <v>Hà Nội</v>
          </cell>
          <cell r="AQ349" t="str">
            <v>Phòng 201 chung cư Nhật Tảo 5, tổ dân phố Nhật Tảo 2, Đông Ngạc, Bắc Từ Liêm, Hà Nội</v>
          </cell>
          <cell r="AR349" t="str">
            <v>Phòng 201 chung cư Nhật Tảo 5, tổ dân phố Nhật Tảo 2, Đông Ngạc, Bắc Từ Liêm, Hà Nội</v>
          </cell>
          <cell r="AS349" t="str">
            <v>Nguyễn Tới Phương</v>
          </cell>
          <cell r="AT349" t="str">
            <v>1982</v>
          </cell>
          <cell r="AU349" t="str">
            <v>Y sỹ</v>
          </cell>
          <cell r="AV349" t="str">
            <v>Nguyễn Đặng Tuấn Hải</v>
          </cell>
          <cell r="AW349" t="str">
            <v>2011</v>
          </cell>
          <cell r="AX349" t="str">
            <v>Nguyễn Bảo Trâm</v>
          </cell>
          <cell r="AY349" t="str">
            <v xml:space="preserve">2013 </v>
          </cell>
          <cell r="AZ349">
            <v>0</v>
          </cell>
          <cell r="BA349">
            <v>0</v>
          </cell>
          <cell r="BB349">
            <v>0</v>
          </cell>
          <cell r="BC349">
            <v>0</v>
          </cell>
          <cell r="BD349" t="str">
            <v>0906221554</v>
          </cell>
          <cell r="BE349" t="str">
            <v>Giáo dục mầm non</v>
          </cell>
          <cell r="BF349" t="str">
            <v>Đại học</v>
          </cell>
          <cell r="BG349" t="str">
            <v>01PTCC: Bằng CĐ chuyên ngành Giáo dục mầm non - Trường CĐ sư phạm Trung ương - 2015</v>
          </cell>
          <cell r="BH349">
            <v>0</v>
          </cell>
          <cell r="BI349">
            <v>8036810161</v>
          </cell>
          <cell r="BJ349">
            <v>0</v>
          </cell>
          <cell r="BK349">
            <v>0</v>
          </cell>
          <cell r="BL349" t="str">
            <v>8405005636</v>
          </cell>
          <cell r="BM349">
            <v>0</v>
          </cell>
          <cell r="BN349" t="str">
            <v>2. Công ty giữ</v>
          </cell>
          <cell r="BO349" t="str">
            <v>1. Đang tham gia BH tại Công ty</v>
          </cell>
          <cell r="BP349" t="str">
            <v>1. Từ 2004-2011: Trường MN Nhã Nam_x005F_x005F_x005F_x005F_x005F_x005F_x005F_x000D__x005F_x005F_x005F_x000D__x005F_x000D__x000D_
2. Từ 2012-2013: Trường Hà Nội Academy_x005F_x005F_x005F_x005F_x005F_x005F_x005F_x000D__x005F_x005F_x005F_x000D__x005F_x000D__x000D_
3. Từ 2015-2016: Trường Vinschool</v>
          </cell>
          <cell r="BQ349">
            <v>9</v>
          </cell>
          <cell r="BR349">
            <v>42522</v>
          </cell>
          <cell r="BS349">
            <v>0</v>
          </cell>
          <cell r="BT349">
            <v>1.41</v>
          </cell>
          <cell r="BU349">
            <v>10.41</v>
          </cell>
          <cell r="BV349">
            <v>0</v>
          </cell>
          <cell r="BW349" t="str">
            <v>01PTCC</v>
          </cell>
          <cell r="BX349">
            <v>0</v>
          </cell>
          <cell r="BY349" t="str">
            <v>01PTCCCC</v>
          </cell>
          <cell r="BZ349" t="str">
            <v>01PTCCCC</v>
          </cell>
          <cell r="CA349" t="str">
            <v>01PTCCCC</v>
          </cell>
          <cell r="CB349" t="str">
            <v>01PTCCCC: Bằng ĐH từ xa chuyên ngành giáo dục mầm non - Trường ĐH sư phạm HN 2009</v>
          </cell>
          <cell r="CC349">
            <v>0</v>
          </cell>
          <cell r="CD349" t="str">
            <v>01PTCCCC: CC tiếng anh</v>
          </cell>
          <cell r="CE349" t="str">
            <v>01PTCCCC: CC Quản lý giáo dục</v>
          </cell>
          <cell r="CF349" t="str">
            <v>01PTCCCC: CC tin học</v>
          </cell>
          <cell r="CG349">
            <v>0</v>
          </cell>
          <cell r="CH349">
            <v>42552</v>
          </cell>
          <cell r="CI349">
            <v>3800000</v>
          </cell>
          <cell r="CJ349">
            <v>0</v>
          </cell>
          <cell r="CK349">
            <v>4200000</v>
          </cell>
          <cell r="CL349">
            <v>8000000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42710</v>
          </cell>
          <cell r="EW349" t="str">
            <v>HỎA</v>
          </cell>
          <cell r="EX349" t="str">
            <v>106003394488</v>
          </cell>
          <cell r="EY349">
            <v>0</v>
          </cell>
        </row>
        <row r="350">
          <cell r="C350">
            <v>0</v>
          </cell>
          <cell r="D350" t="str">
            <v>Lê Thị Vân</v>
          </cell>
          <cell r="E350" t="str">
            <v>C5</v>
          </cell>
          <cell r="F350" t="str">
            <v>Công ty CP ĐẦU TƯ &amp; PHÁT TRIỂN GIÁO DỤC CAPIEDU Việt Nam</v>
          </cell>
          <cell r="G350" t="str">
            <v>G</v>
          </cell>
          <cell r="H350" t="str">
            <v>Khối Giáo dục</v>
          </cell>
          <cell r="I350" t="str">
            <v>Đơn vị Giáo dục</v>
          </cell>
          <cell r="J350" t="str">
            <v>TD Kids 1 - Tổ chuyên môn</v>
          </cell>
          <cell r="K350" t="str">
            <v>TD Kids 1 - Tổ chuyên môn</v>
          </cell>
          <cell r="L350" t="str">
            <v>Giáo viên mầm non</v>
          </cell>
          <cell r="M350">
            <v>0</v>
          </cell>
          <cell r="N350">
            <v>42247</v>
          </cell>
          <cell r="O350">
            <v>42247</v>
          </cell>
          <cell r="P350" t="str">
            <v>90/2016/HĐLĐ-CAPIEDU</v>
          </cell>
          <cell r="Q350" t="str">
            <v>XĐTH</v>
          </cell>
          <cell r="R350" t="str">
            <v>3. Từ 24 đến dưới 36 tháng</v>
          </cell>
          <cell r="S350">
            <v>42674</v>
          </cell>
          <cell r="T350">
            <v>43769</v>
          </cell>
          <cell r="U350" t="str">
            <v>2</v>
          </cell>
          <cell r="V350">
            <v>-731</v>
          </cell>
          <cell r="W350" t="str">
            <v>CT</v>
          </cell>
          <cell r="X350">
            <v>0</v>
          </cell>
          <cell r="Y350">
            <v>2.1671232876712327</v>
          </cell>
          <cell r="Z350">
            <v>42675</v>
          </cell>
          <cell r="AA350">
            <v>4050000</v>
          </cell>
          <cell r="AB350">
            <v>0</v>
          </cell>
          <cell r="AC350">
            <v>0</v>
          </cell>
          <cell r="AD350">
            <v>0</v>
          </cell>
          <cell r="AE350">
            <v>1185000</v>
          </cell>
          <cell r="AF350">
            <v>5235000</v>
          </cell>
          <cell r="AG350" t="str">
            <v>Nữ</v>
          </cell>
          <cell r="AH350">
            <v>33278</v>
          </cell>
          <cell r="AI350">
            <v>2</v>
          </cell>
          <cell r="AJ350" t="str">
            <v>01658585986</v>
          </cell>
          <cell r="AK350" t="str">
            <v>vanlethi0902@gmail.com</v>
          </cell>
          <cell r="AL350" t="str">
            <v>Không có</v>
          </cell>
          <cell r="AM350">
            <v>0</v>
          </cell>
          <cell r="AN350">
            <v>187098425</v>
          </cell>
          <cell r="AO350">
            <v>39828</v>
          </cell>
          <cell r="AP350" t="str">
            <v>Nghệ An</v>
          </cell>
          <cell r="AQ350" t="str">
            <v>Quỳnh Hoa -Quỳnh Lưu - Nghệ an</v>
          </cell>
          <cell r="AR350" t="str">
            <v>Khu CC Ecohome 1, Đông Ngạc, Bắc Từ Liêm, Hà Nội</v>
          </cell>
          <cell r="AS350">
            <v>0</v>
          </cell>
          <cell r="AT350">
            <v>0</v>
          </cell>
          <cell r="AU350">
            <v>0</v>
          </cell>
          <cell r="AV350">
            <v>0</v>
          </cell>
          <cell r="AW350">
            <v>0</v>
          </cell>
          <cell r="AX350">
            <v>0</v>
          </cell>
          <cell r="AY350">
            <v>0</v>
          </cell>
          <cell r="AZ350">
            <v>0</v>
          </cell>
          <cell r="BA350">
            <v>0</v>
          </cell>
          <cell r="BB350">
            <v>0</v>
          </cell>
          <cell r="BC350">
            <v>0</v>
          </cell>
          <cell r="BD350" t="str">
            <v>0989996480</v>
          </cell>
          <cell r="BE350" t="str">
            <v>Giáo dục mầm non</v>
          </cell>
          <cell r="BF350" t="str">
            <v>Đại học</v>
          </cell>
          <cell r="BG350" t="str">
            <v>01PT_x005F_x005F_x005F_x005F_x005F_x005F_x005F_x000D__x005F_x005F_x005F_x000D__x005F_x000D__x000D_
Trung cấp CN - Y sỹ đa khoa - Trường TC Y dược Bắc Ninh - 2012</v>
          </cell>
          <cell r="BH350" t="str">
            <v>0</v>
          </cell>
          <cell r="BI350">
            <v>8266384599</v>
          </cell>
          <cell r="BJ350">
            <v>0</v>
          </cell>
          <cell r="BK350">
            <v>0</v>
          </cell>
          <cell r="BL350" t="str">
            <v>0116054409</v>
          </cell>
          <cell r="BM350">
            <v>0</v>
          </cell>
          <cell r="BN350" t="str">
            <v>2. Công ty giữ</v>
          </cell>
          <cell r="BO350" t="str">
            <v>1. Đang tham gia BH tại Công ty</v>
          </cell>
          <cell r="BP350" t="str">
            <v>Từ 2014-2015: Trường MN HTC Phương Liệt</v>
          </cell>
          <cell r="BQ350">
            <v>1</v>
          </cell>
          <cell r="BR350">
            <v>42247</v>
          </cell>
          <cell r="BS350">
            <v>0</v>
          </cell>
          <cell r="BT350">
            <v>2.17</v>
          </cell>
          <cell r="BU350">
            <v>3.17</v>
          </cell>
          <cell r="BV350">
            <v>0</v>
          </cell>
          <cell r="BW350" t="str">
            <v>01PTCCCC</v>
          </cell>
          <cell r="BX350" t="str">
            <v>01PTCCCC</v>
          </cell>
          <cell r="BY350">
            <v>0</v>
          </cell>
          <cell r="BZ350" t="str">
            <v>01PTCCCC</v>
          </cell>
          <cell r="CA350" t="str">
            <v>01PTCCCC</v>
          </cell>
          <cell r="CB350" t="str">
            <v>03CT: bằng trung cấp chuyên ngành Sư phạm mầm non - Trường ĐH thủ đô Hà Nội: 2016</v>
          </cell>
          <cell r="CC350" t="str">
            <v>01PTCC: CC tin học văn phòng</v>
          </cell>
          <cell r="CD350" t="str">
            <v>01PTCC: CC bồi dưỡng nghiệp vụ can thiệp sớm và giáo dục hoà nhập cho trẻ khuyết tật</v>
          </cell>
          <cell r="CE350">
            <v>0</v>
          </cell>
          <cell r="CF350">
            <v>0</v>
          </cell>
          <cell r="CG350" t="str">
            <v>Bản gốc</v>
          </cell>
          <cell r="CH350">
            <v>42370</v>
          </cell>
          <cell r="CI350">
            <v>3800000</v>
          </cell>
          <cell r="CJ350">
            <v>0</v>
          </cell>
          <cell r="CK350">
            <v>600000</v>
          </cell>
          <cell r="CL350">
            <v>4400000</v>
          </cell>
          <cell r="CM350">
            <v>42675</v>
          </cell>
          <cell r="CN350">
            <v>3800000</v>
          </cell>
          <cell r="CO350">
            <v>0</v>
          </cell>
          <cell r="CP350">
            <v>700000</v>
          </cell>
          <cell r="CQ350">
            <v>4500000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42704</v>
          </cell>
          <cell r="EW350" t="str">
            <v>THỔ</v>
          </cell>
          <cell r="EX350" t="str">
            <v>107005517735</v>
          </cell>
          <cell r="EY350">
            <v>0</v>
          </cell>
        </row>
        <row r="351">
          <cell r="C351">
            <v>0</v>
          </cell>
          <cell r="D351" t="str">
            <v>Nguyễn Thị Hoa</v>
          </cell>
          <cell r="E351" t="str">
            <v>C5</v>
          </cell>
          <cell r="F351" t="str">
            <v>Công ty CP ĐẦU TƯ &amp; PHÁT TRIỂN GIÁO DỤC CAPIEDU Việt Nam</v>
          </cell>
          <cell r="G351" t="str">
            <v>G</v>
          </cell>
          <cell r="H351" t="str">
            <v>Khối Giáo dục</v>
          </cell>
          <cell r="I351" t="str">
            <v>Đơn vị Giáo dục</v>
          </cell>
          <cell r="J351" t="str">
            <v>TD Kids 1 - Tổ chuyên môn</v>
          </cell>
          <cell r="K351" t="str">
            <v>TD Kids 1 - Tổ chuyên môn</v>
          </cell>
          <cell r="L351" t="str">
            <v>Giáo viên mầm non</v>
          </cell>
          <cell r="M351">
            <v>0</v>
          </cell>
          <cell r="N351">
            <v>42261</v>
          </cell>
          <cell r="O351">
            <v>42261</v>
          </cell>
          <cell r="P351" t="str">
            <v>95/2016/HĐLĐ-CAPIEDU</v>
          </cell>
          <cell r="Q351" t="str">
            <v>XĐTH</v>
          </cell>
          <cell r="R351" t="str">
            <v>3. Từ 24 đến dưới 36 tháng</v>
          </cell>
          <cell r="S351">
            <v>42687</v>
          </cell>
          <cell r="T351">
            <v>43769</v>
          </cell>
          <cell r="U351" t="str">
            <v>2</v>
          </cell>
          <cell r="V351">
            <v>-731</v>
          </cell>
          <cell r="W351" t="str">
            <v>CT</v>
          </cell>
          <cell r="X351">
            <v>0</v>
          </cell>
          <cell r="Y351">
            <v>2.128767123287671</v>
          </cell>
          <cell r="Z351">
            <v>42675</v>
          </cell>
          <cell r="AA351">
            <v>4050000</v>
          </cell>
          <cell r="AB351">
            <v>0</v>
          </cell>
          <cell r="AC351">
            <v>0</v>
          </cell>
          <cell r="AD351">
            <v>0</v>
          </cell>
          <cell r="AE351">
            <v>2195000</v>
          </cell>
          <cell r="AF351">
            <v>6245000</v>
          </cell>
          <cell r="AG351" t="str">
            <v>Nữ</v>
          </cell>
          <cell r="AH351">
            <v>31003</v>
          </cell>
          <cell r="AI351">
            <v>11</v>
          </cell>
          <cell r="AJ351" t="str">
            <v>0934 514460</v>
          </cell>
          <cell r="AK351" t="str">
            <v>nguyenphuonghoa84@gmail.com</v>
          </cell>
          <cell r="AL351" t="str">
            <v>Không có</v>
          </cell>
          <cell r="AM351">
            <v>0</v>
          </cell>
          <cell r="AN351" t="str">
            <v>012513041</v>
          </cell>
          <cell r="AO351">
            <v>37348</v>
          </cell>
          <cell r="AP351" t="str">
            <v>Hà Nội</v>
          </cell>
          <cell r="AQ351" t="str">
            <v>Cáo đỉnh, Xuân Đỉnh, Từ Liêm, HN</v>
          </cell>
          <cell r="AR351" t="str">
            <v>Tổ dân phố Đông Sen, Thụy Phương, Bắc Từ Liêm, Hà Nội</v>
          </cell>
          <cell r="AS351" t="str">
            <v>Nguyễn Trung Kiên</v>
          </cell>
          <cell r="AT351" t="str">
            <v>1978</v>
          </cell>
          <cell r="AU351">
            <v>0</v>
          </cell>
          <cell r="AV351" t="str">
            <v>Nguyễn Linh Nhi</v>
          </cell>
          <cell r="AW351" t="str">
            <v>2005</v>
          </cell>
          <cell r="AX351" t="str">
            <v>Nguyễn Minh Dương</v>
          </cell>
          <cell r="AY351" t="str">
            <v>2014</v>
          </cell>
          <cell r="AZ351">
            <v>0</v>
          </cell>
          <cell r="BA351">
            <v>0</v>
          </cell>
          <cell r="BB351">
            <v>0</v>
          </cell>
          <cell r="BC351">
            <v>0</v>
          </cell>
          <cell r="BD351" t="str">
            <v>0914350789</v>
          </cell>
          <cell r="BE351" t="str">
            <v>Giáo dục mầm non</v>
          </cell>
          <cell r="BF351" t="str">
            <v>Cao đẳng</v>
          </cell>
          <cell r="BG351" t="str">
            <v>01 CC: Trung học Y tế - Điều dưỡng - 2008</v>
          </cell>
          <cell r="BH351">
            <v>0</v>
          </cell>
          <cell r="BI351">
            <v>8432894398</v>
          </cell>
          <cell r="BJ351">
            <v>0</v>
          </cell>
          <cell r="BK351">
            <v>0</v>
          </cell>
          <cell r="BL351" t="str">
            <v>0114050126</v>
          </cell>
          <cell r="BM351">
            <v>0</v>
          </cell>
          <cell r="BN351" t="str">
            <v>2. Công ty giữ</v>
          </cell>
          <cell r="BO351" t="str">
            <v>1. Đang tham gia BH tại Công ty</v>
          </cell>
          <cell r="BP351" t="str">
            <v>Từ 2013-2015: Trường MN Thế giới trẻ thơ</v>
          </cell>
          <cell r="BQ351">
            <v>2</v>
          </cell>
          <cell r="BR351">
            <v>42261</v>
          </cell>
          <cell r="BS351">
            <v>0</v>
          </cell>
          <cell r="BT351">
            <v>2.13</v>
          </cell>
          <cell r="BU351">
            <v>4.13</v>
          </cell>
          <cell r="BV351">
            <v>0</v>
          </cell>
          <cell r="BW351" t="str">
            <v>01PTCCCC</v>
          </cell>
          <cell r="BX351" t="str">
            <v>01PTCCCC</v>
          </cell>
          <cell r="BY351">
            <v>0</v>
          </cell>
          <cell r="BZ351" t="str">
            <v>01PTCC</v>
          </cell>
          <cell r="CA351" t="str">
            <v>01PTCCCC</v>
          </cell>
          <cell r="CB351" t="str">
            <v>01PTCCCC: Bằng CĐ chuyên ngành mầm non - Trường CĐ sư phạm trung ương</v>
          </cell>
          <cell r="CC351">
            <v>0</v>
          </cell>
          <cell r="CD351">
            <v>0</v>
          </cell>
          <cell r="CE351">
            <v>0</v>
          </cell>
          <cell r="CF351">
            <v>0</v>
          </cell>
          <cell r="CG351" t="str">
            <v>Bản gốc</v>
          </cell>
          <cell r="CH351">
            <v>42370</v>
          </cell>
          <cell r="CI351">
            <v>3800000</v>
          </cell>
          <cell r="CJ351">
            <v>0</v>
          </cell>
          <cell r="CK351">
            <v>1000000</v>
          </cell>
          <cell r="CL351">
            <v>4800000</v>
          </cell>
          <cell r="CM351">
            <v>42675</v>
          </cell>
          <cell r="CN351">
            <v>3800000</v>
          </cell>
          <cell r="CO351">
            <v>0</v>
          </cell>
          <cell r="CP351">
            <v>1100000</v>
          </cell>
          <cell r="CQ351">
            <v>4900000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42704</v>
          </cell>
          <cell r="EW351" t="str">
            <v>HỎA</v>
          </cell>
          <cell r="EX351" t="str">
            <v>102002841355</v>
          </cell>
          <cell r="EY351">
            <v>0</v>
          </cell>
        </row>
        <row r="352">
          <cell r="C352">
            <v>0</v>
          </cell>
          <cell r="D352" t="str">
            <v>Trương Thị Ngọc Bích</v>
          </cell>
          <cell r="E352" t="str">
            <v>C5</v>
          </cell>
          <cell r="F352" t="str">
            <v>Công ty CP ĐẦU TƯ &amp; PHÁT TRIỂN GIÁO DỤC CAPIEDU Việt Nam</v>
          </cell>
          <cell r="G352" t="str">
            <v>G</v>
          </cell>
          <cell r="H352" t="str">
            <v>Khối Giáo dục</v>
          </cell>
          <cell r="I352" t="str">
            <v>Đơn vị Giáo dục</v>
          </cell>
          <cell r="J352" t="str">
            <v>Bộ phận Hành chính - Nhân sự</v>
          </cell>
          <cell r="K352" t="str">
            <v>Bộ phận Hành chính - Nhân sự</v>
          </cell>
          <cell r="L352" t="str">
            <v>Nhân viên nhân sự</v>
          </cell>
          <cell r="M352">
            <v>0</v>
          </cell>
          <cell r="N352">
            <v>42269</v>
          </cell>
          <cell r="O352">
            <v>42269</v>
          </cell>
          <cell r="P352" t="str">
            <v>97/2016/HĐLĐ-CAPIEDU</v>
          </cell>
          <cell r="Q352" t="str">
            <v>XĐTH</v>
          </cell>
          <cell r="R352" t="str">
            <v>3. Từ 24 đến dưới 36 tháng</v>
          </cell>
          <cell r="S352">
            <v>42695</v>
          </cell>
          <cell r="T352">
            <v>43769</v>
          </cell>
          <cell r="U352" t="str">
            <v>2</v>
          </cell>
          <cell r="V352">
            <v>-731</v>
          </cell>
          <cell r="W352" t="str">
            <v>CT</v>
          </cell>
          <cell r="X352">
            <v>0</v>
          </cell>
          <cell r="Y352">
            <v>2.106849315068493</v>
          </cell>
          <cell r="Z352">
            <v>42370</v>
          </cell>
          <cell r="AA352">
            <v>4050000</v>
          </cell>
          <cell r="AB352">
            <v>0</v>
          </cell>
          <cell r="AC352">
            <v>0</v>
          </cell>
          <cell r="AD352">
            <v>0</v>
          </cell>
          <cell r="AE352">
            <v>3450000</v>
          </cell>
          <cell r="AF352">
            <v>7500000</v>
          </cell>
          <cell r="AG352" t="str">
            <v>Nữ</v>
          </cell>
          <cell r="AH352">
            <v>33490</v>
          </cell>
          <cell r="AI352">
            <v>9</v>
          </cell>
          <cell r="AJ352" t="str">
            <v>0969323530</v>
          </cell>
          <cell r="AK352" t="str">
            <v>ngocbich0909qtvp@gmail.com</v>
          </cell>
          <cell r="AL352" t="str">
            <v>bichtruong@capiedu.vn</v>
          </cell>
          <cell r="AM352">
            <v>0</v>
          </cell>
          <cell r="AN352" t="str">
            <v>017034553</v>
          </cell>
          <cell r="AO352">
            <v>39858</v>
          </cell>
          <cell r="AP352" t="str">
            <v>Hà Nội</v>
          </cell>
          <cell r="AQ352" t="str">
            <v>Thuấn Trung, Tam Thuấn - Phúc Thọ - Hà Nội</v>
          </cell>
          <cell r="AR352" t="str">
            <v>Thuấn Trung, Tam Thuấn - Phúc Thọ - Hà Nội</v>
          </cell>
          <cell r="AS352">
            <v>0</v>
          </cell>
          <cell r="AT352">
            <v>0</v>
          </cell>
          <cell r="AU352">
            <v>0</v>
          </cell>
          <cell r="AV352">
            <v>0</v>
          </cell>
          <cell r="AW352">
            <v>0</v>
          </cell>
          <cell r="AX352">
            <v>0</v>
          </cell>
          <cell r="AY352">
            <v>0</v>
          </cell>
          <cell r="AZ352">
            <v>0</v>
          </cell>
          <cell r="BA352">
            <v>0</v>
          </cell>
          <cell r="BB352">
            <v>0</v>
          </cell>
          <cell r="BC352">
            <v>0</v>
          </cell>
          <cell r="BD352">
            <v>0</v>
          </cell>
          <cell r="BE352" t="str">
            <v>Quản trị văn phòng</v>
          </cell>
          <cell r="BF352" t="str">
            <v>Đại học</v>
          </cell>
          <cell r="BG352" t="str">
            <v>01PTCCCC: Bằng ĐH chuyên ngành QTVP - Trường ĐH Nội Vụ HÀ Nội - 2015</v>
          </cell>
          <cell r="BH352">
            <v>0</v>
          </cell>
          <cell r="BI352" t="str">
            <v>8320534340</v>
          </cell>
          <cell r="BJ352">
            <v>0</v>
          </cell>
          <cell r="BK352">
            <v>0</v>
          </cell>
          <cell r="BL352" t="str">
            <v>0115057873</v>
          </cell>
          <cell r="BM352">
            <v>0</v>
          </cell>
          <cell r="BN352" t="str">
            <v>2. Công ty giữ</v>
          </cell>
          <cell r="BO352" t="str">
            <v>1. Đang tham gia BH tại Công ty</v>
          </cell>
          <cell r="BP352" t="str">
            <v xml:space="preserve">1. Từ 2012-2013:Công ty TNHH Nội thất Tiến Đạt _x005F_x005F_x005F_x005F_x005F_x005F_x005F_x000D__x005F_x005F_x005F_x000D__x005F_x000D__x000D_
2. Từ 2013-2015: Công ty TNHH Dịch vụ VTLT Việt Nam_x005F_x005F_x005F_x005F_x005F_x005F_x005F_x000D__x005F_x005F_x005F_x000D__x005F_x000D__x000D_
</v>
          </cell>
          <cell r="BQ352">
            <v>3</v>
          </cell>
          <cell r="BR352">
            <v>42269</v>
          </cell>
          <cell r="BS352">
            <v>0</v>
          </cell>
          <cell r="BT352">
            <v>2.11</v>
          </cell>
          <cell r="BU352">
            <v>5.1099999999999994</v>
          </cell>
          <cell r="BV352">
            <v>0</v>
          </cell>
          <cell r="BW352" t="str">
            <v>01PTCCCC</v>
          </cell>
          <cell r="BX352" t="str">
            <v>01PTCCCC</v>
          </cell>
          <cell r="BY352" t="str">
            <v>01PTCCCC</v>
          </cell>
          <cell r="BZ352">
            <v>0</v>
          </cell>
          <cell r="CA352" t="str">
            <v>02PTCC</v>
          </cell>
          <cell r="CB352" t="str">
            <v>01PTCCCC: Bằng ĐH chuyên ngành QTVP - Trường ĐH Nội Vụ HÀ Nội - 2015</v>
          </cell>
          <cell r="CC352">
            <v>0</v>
          </cell>
          <cell r="CD352" t="str">
            <v>01PTCCCC: CC tin học văn phòng</v>
          </cell>
          <cell r="CE352" t="str">
            <v>01PTCCCC: CC tiếng anh</v>
          </cell>
          <cell r="CF352">
            <v>0</v>
          </cell>
          <cell r="CG352" t="str">
            <v>Bản gốc</v>
          </cell>
          <cell r="CH352">
            <v>42370</v>
          </cell>
          <cell r="CI352">
            <v>3800000</v>
          </cell>
          <cell r="CJ352">
            <v>0</v>
          </cell>
          <cell r="CK352">
            <v>700000</v>
          </cell>
          <cell r="CL352">
            <v>4500000</v>
          </cell>
          <cell r="CM352" t="str">
            <v>01/9/2016</v>
          </cell>
          <cell r="CN352">
            <v>3800000</v>
          </cell>
          <cell r="CO352">
            <v>0</v>
          </cell>
          <cell r="CP352">
            <v>1700000</v>
          </cell>
          <cell r="CQ352">
            <v>5500000</v>
          </cell>
          <cell r="CR352" t="str">
            <v>01/12/2016</v>
          </cell>
          <cell r="CS352">
            <v>3800000</v>
          </cell>
          <cell r="CT352">
            <v>0</v>
          </cell>
          <cell r="CU352">
            <v>3700000</v>
          </cell>
          <cell r="CV352">
            <v>7500000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42704</v>
          </cell>
          <cell r="EW352" t="str">
            <v>THỔ</v>
          </cell>
          <cell r="EX352" t="str">
            <v>100002841332</v>
          </cell>
          <cell r="EY352">
            <v>0</v>
          </cell>
        </row>
        <row r="353">
          <cell r="C353">
            <v>0</v>
          </cell>
          <cell r="D353" t="str">
            <v>Vũ Cẩm Ly</v>
          </cell>
          <cell r="E353" t="str">
            <v>C5</v>
          </cell>
          <cell r="F353" t="str">
            <v>Công ty CP ĐẦU TƯ &amp; PHÁT TRIỂN GIÁO DỤC CAPIEDU Việt Nam</v>
          </cell>
          <cell r="G353" t="str">
            <v>G</v>
          </cell>
          <cell r="H353" t="str">
            <v>Khối Giáo dục</v>
          </cell>
          <cell r="I353" t="str">
            <v>Đơn vị Giáo dục</v>
          </cell>
          <cell r="J353" t="str">
            <v>TD Kids 1 - Tổ chuyên môn</v>
          </cell>
          <cell r="K353" t="str">
            <v>TD Kids 1 - Tổ chuyên môn</v>
          </cell>
          <cell r="L353" t="str">
            <v>Giáo viên mầm non</v>
          </cell>
          <cell r="M353">
            <v>0</v>
          </cell>
          <cell r="N353">
            <v>42297</v>
          </cell>
          <cell r="O353">
            <v>42297</v>
          </cell>
          <cell r="P353" t="str">
            <v>103/2016/HĐLĐ-CAPIEDU</v>
          </cell>
          <cell r="Q353" t="str">
            <v>XĐTH</v>
          </cell>
          <cell r="R353" t="str">
            <v>3. Từ 24 đến dưới 36 tháng</v>
          </cell>
          <cell r="S353">
            <v>42724</v>
          </cell>
          <cell r="T353">
            <v>43830</v>
          </cell>
          <cell r="U353" t="str">
            <v>2</v>
          </cell>
          <cell r="V353">
            <v>-792</v>
          </cell>
          <cell r="W353" t="str">
            <v>CT</v>
          </cell>
          <cell r="X353">
            <v>0</v>
          </cell>
          <cell r="Y353">
            <v>2.0301369863013701</v>
          </cell>
          <cell r="Z353">
            <v>42675</v>
          </cell>
          <cell r="AA353">
            <v>4050000</v>
          </cell>
          <cell r="AB353">
            <v>0</v>
          </cell>
          <cell r="AC353">
            <v>0</v>
          </cell>
          <cell r="AD353">
            <v>0</v>
          </cell>
          <cell r="AE353">
            <v>1185000</v>
          </cell>
          <cell r="AF353">
            <v>5235000</v>
          </cell>
          <cell r="AG353" t="str">
            <v>Nữ</v>
          </cell>
          <cell r="AH353">
            <v>34760</v>
          </cell>
          <cell r="AI353">
            <v>3</v>
          </cell>
          <cell r="AJ353" t="str">
            <v>0167518 3952</v>
          </cell>
          <cell r="AK353" t="str">
            <v>bacoghegom@gmail.com</v>
          </cell>
          <cell r="AL353" t="str">
            <v>Không có</v>
          </cell>
          <cell r="AM353">
            <v>0</v>
          </cell>
          <cell r="AN353">
            <v>163330645</v>
          </cell>
          <cell r="AO353">
            <v>41078</v>
          </cell>
          <cell r="AP353" t="str">
            <v>Nam Định</v>
          </cell>
          <cell r="AQ353" t="str">
            <v>Đội 8, xã Nghĩa Tân, huyện Nghĩa Hưng, tỉnh Nam Định</v>
          </cell>
          <cell r="AR353" t="str">
            <v>Tổ dân phố xóm 4B, Đông Ngạc, Bắc Từ Liêm, Hà Nội</v>
          </cell>
          <cell r="AS353">
            <v>0</v>
          </cell>
          <cell r="AT353">
            <v>0</v>
          </cell>
          <cell r="AU353">
            <v>0</v>
          </cell>
          <cell r="AV353">
            <v>0</v>
          </cell>
          <cell r="AW353">
            <v>0</v>
          </cell>
          <cell r="AX353">
            <v>0</v>
          </cell>
          <cell r="AY353">
            <v>0</v>
          </cell>
          <cell r="AZ353">
            <v>0</v>
          </cell>
          <cell r="BA353">
            <v>0</v>
          </cell>
          <cell r="BB353">
            <v>0</v>
          </cell>
          <cell r="BC353">
            <v>0</v>
          </cell>
          <cell r="BD353" t="str">
            <v>0948949616</v>
          </cell>
          <cell r="BE353" t="str">
            <v>Giáo dục mầm non</v>
          </cell>
          <cell r="BF353" t="str">
            <v>Cao đẳng</v>
          </cell>
          <cell r="BG353" t="str">
            <v>01 CC: Trung cấp Giáo dục Mầm non - 2012</v>
          </cell>
          <cell r="BH353">
            <v>0</v>
          </cell>
          <cell r="BI353">
            <v>8433659220</v>
          </cell>
          <cell r="BJ353">
            <v>0</v>
          </cell>
          <cell r="BK353">
            <v>0</v>
          </cell>
          <cell r="BL353" t="str">
            <v>0116054411</v>
          </cell>
          <cell r="BM353">
            <v>0</v>
          </cell>
          <cell r="BN353" t="str">
            <v>2. Công ty giữ</v>
          </cell>
          <cell r="BO353" t="str">
            <v>1. Đang tham gia BH tại Công ty</v>
          </cell>
          <cell r="BP353" t="str">
            <v>Từ 2015-2016: Trường MN TD Kids</v>
          </cell>
          <cell r="BQ353">
            <v>0</v>
          </cell>
          <cell r="BR353">
            <v>42297</v>
          </cell>
          <cell r="BS353">
            <v>0</v>
          </cell>
          <cell r="BT353">
            <v>2.0299999999999998</v>
          </cell>
          <cell r="BU353">
            <v>2.0299999999999998</v>
          </cell>
          <cell r="BV353">
            <v>0</v>
          </cell>
          <cell r="BW353" t="str">
            <v>01PTCCCC</v>
          </cell>
          <cell r="BX353" t="str">
            <v>01PTCCCC</v>
          </cell>
          <cell r="BY353" t="str">
            <v>01PTCCCC</v>
          </cell>
          <cell r="BZ353">
            <v>0</v>
          </cell>
          <cell r="CA353" t="str">
            <v>01PTCCCC</v>
          </cell>
          <cell r="CB353" t="str">
            <v>02PTCC: Bằng Trung cấp chuyên ngành Sư phạm mầm non - Trường CĐ sư phạm trung ương</v>
          </cell>
          <cell r="CC353">
            <v>0</v>
          </cell>
          <cell r="CD353">
            <v>0</v>
          </cell>
          <cell r="CE353">
            <v>0</v>
          </cell>
          <cell r="CF353">
            <v>0</v>
          </cell>
          <cell r="CG353" t="str">
            <v>Bản gốc</v>
          </cell>
          <cell r="CH353">
            <v>42370</v>
          </cell>
          <cell r="CI353">
            <v>3800000</v>
          </cell>
          <cell r="CJ353">
            <v>0</v>
          </cell>
          <cell r="CK353">
            <v>300000</v>
          </cell>
          <cell r="CL353">
            <v>4100000</v>
          </cell>
          <cell r="CM353">
            <v>371393</v>
          </cell>
          <cell r="CN353">
            <v>3800000</v>
          </cell>
          <cell r="CO353">
            <v>0</v>
          </cell>
          <cell r="CP353">
            <v>700000</v>
          </cell>
          <cell r="CQ353">
            <v>4500000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0</v>
          </cell>
          <cell r="EI353">
            <v>0</v>
          </cell>
          <cell r="EJ353">
            <v>0</v>
          </cell>
          <cell r="EK353">
            <v>0</v>
          </cell>
          <cell r="EL353">
            <v>0</v>
          </cell>
          <cell r="EM353">
            <v>0</v>
          </cell>
          <cell r="EN353">
            <v>0</v>
          </cell>
          <cell r="EO353">
            <v>0</v>
          </cell>
          <cell r="EP353">
            <v>0</v>
          </cell>
          <cell r="EQ353">
            <v>0</v>
          </cell>
          <cell r="ER353">
            <v>0</v>
          </cell>
          <cell r="ES353">
            <v>0</v>
          </cell>
          <cell r="ET353">
            <v>0</v>
          </cell>
          <cell r="EU353">
            <v>0</v>
          </cell>
          <cell r="EV353">
            <v>42704</v>
          </cell>
          <cell r="EW353" t="str">
            <v>KIM</v>
          </cell>
          <cell r="EX353" t="str">
            <v>108007002347</v>
          </cell>
          <cell r="EY353">
            <v>0</v>
          </cell>
        </row>
        <row r="354">
          <cell r="C354">
            <v>0</v>
          </cell>
          <cell r="D354" t="str">
            <v>Lê Thị Hương</v>
          </cell>
          <cell r="E354" t="str">
            <v>C5</v>
          </cell>
          <cell r="F354" t="str">
            <v>Công ty CP ĐẦU TƯ &amp; PHÁT TRIỂN GIÁO DỤC CAPIEDU Việt Nam</v>
          </cell>
          <cell r="G354" t="str">
            <v>G</v>
          </cell>
          <cell r="H354" t="str">
            <v>Khối Giáo dục</v>
          </cell>
          <cell r="I354" t="str">
            <v>Đơn vị Giáo dục</v>
          </cell>
          <cell r="J354" t="str">
            <v>TD Kids 1 - Tổ chuyên môn</v>
          </cell>
          <cell r="K354" t="str">
            <v>TD Kids 1 - Tổ chuyên môn</v>
          </cell>
          <cell r="L354" t="str">
            <v>Giáo viên mầm non</v>
          </cell>
          <cell r="M354">
            <v>0</v>
          </cell>
          <cell r="N354">
            <v>42319</v>
          </cell>
          <cell r="O354">
            <v>42319</v>
          </cell>
          <cell r="P354" t="str">
            <v>107/2017/HĐLĐ-CAPIEDU</v>
          </cell>
          <cell r="Q354" t="str">
            <v>XĐTH</v>
          </cell>
          <cell r="R354" t="str">
            <v>3. Từ 24 đến dưới 36 tháng</v>
          </cell>
          <cell r="S354">
            <v>42745</v>
          </cell>
          <cell r="T354">
            <v>43830</v>
          </cell>
          <cell r="U354" t="str">
            <v>2</v>
          </cell>
          <cell r="V354">
            <v>-792</v>
          </cell>
          <cell r="W354" t="str">
            <v>CT</v>
          </cell>
          <cell r="X354">
            <v>0</v>
          </cell>
          <cell r="Y354">
            <v>1.9698630136986301</v>
          </cell>
          <cell r="Z354">
            <v>42370</v>
          </cell>
          <cell r="AA354">
            <v>4050000</v>
          </cell>
          <cell r="AB354">
            <v>0</v>
          </cell>
          <cell r="AC354">
            <v>0</v>
          </cell>
          <cell r="AD354">
            <v>0</v>
          </cell>
          <cell r="AE354">
            <v>300000</v>
          </cell>
          <cell r="AF354">
            <v>4350000</v>
          </cell>
          <cell r="AG354" t="str">
            <v>Nữ</v>
          </cell>
          <cell r="AH354">
            <v>33484</v>
          </cell>
          <cell r="AI354">
            <v>9</v>
          </cell>
          <cell r="AJ354" t="str">
            <v>0167 5353646</v>
          </cell>
          <cell r="AK354" t="str">
            <v>lehuongtdk1@gmail.com</v>
          </cell>
          <cell r="AL354" t="str">
            <v>Không có</v>
          </cell>
          <cell r="AM354">
            <v>0</v>
          </cell>
          <cell r="AN354">
            <v>173623518</v>
          </cell>
          <cell r="AO354">
            <v>40714</v>
          </cell>
          <cell r="AP354" t="str">
            <v>Thanh Hóa</v>
          </cell>
          <cell r="AQ354" t="str">
            <v xml:space="preserve">Xóm 1B, phường Đông Ngạc </v>
          </cell>
          <cell r="AR354" t="str">
            <v>Số nhà 9b, ngách 21/20 Kẻ Vẽ, Đông Ngac, Bắc Từ liêm, Hà Nội</v>
          </cell>
          <cell r="AS354" t="str">
            <v>Nguyễn Ngọc Tùng</v>
          </cell>
          <cell r="AT354" t="str">
            <v>1990</v>
          </cell>
          <cell r="AU354" t="str">
            <v>Kinh doanh</v>
          </cell>
          <cell r="AV354" t="str">
            <v>Nguyễn Ngọc Thanh</v>
          </cell>
          <cell r="AW354" t="str">
            <v xml:space="preserve"> 2013</v>
          </cell>
          <cell r="AX354">
            <v>0</v>
          </cell>
          <cell r="AY354">
            <v>0</v>
          </cell>
          <cell r="AZ354">
            <v>0</v>
          </cell>
          <cell r="BA354">
            <v>0</v>
          </cell>
          <cell r="BB354">
            <v>0</v>
          </cell>
          <cell r="BC354">
            <v>0</v>
          </cell>
          <cell r="BD354" t="str">
            <v>01675353646</v>
          </cell>
          <cell r="BE354" t="str">
            <v>Kế toán</v>
          </cell>
          <cell r="BF354" t="str">
            <v>Trung cấp</v>
          </cell>
          <cell r="BG354" t="str">
            <v>01PTCCCC: Bằng CĐ chuyên ngành Mầm non - Trường CĐ sư phạm Vĩnh Phúc 2005</v>
          </cell>
          <cell r="BH354">
            <v>0</v>
          </cell>
          <cell r="BI354">
            <v>8123265593</v>
          </cell>
          <cell r="BJ354">
            <v>0</v>
          </cell>
          <cell r="BK354">
            <v>0</v>
          </cell>
          <cell r="BL354" t="str">
            <v>0116054415</v>
          </cell>
          <cell r="BM354">
            <v>0</v>
          </cell>
          <cell r="BN354" t="str">
            <v>2. Công ty giữ</v>
          </cell>
          <cell r="BO354" t="str">
            <v>1. Đang tham gia BH tại Công ty</v>
          </cell>
          <cell r="BP354" t="str">
            <v>Từ 2012-2013: Big C Thăng Long</v>
          </cell>
          <cell r="BQ354">
            <v>1</v>
          </cell>
          <cell r="BR354">
            <v>42319</v>
          </cell>
          <cell r="BS354">
            <v>0</v>
          </cell>
          <cell r="BT354">
            <v>1.97</v>
          </cell>
          <cell r="BU354">
            <v>2.9699999999999998</v>
          </cell>
          <cell r="BV354">
            <v>0</v>
          </cell>
          <cell r="BW354" t="str">
            <v>01PTCCCC</v>
          </cell>
          <cell r="BX354" t="str">
            <v>01PTCCCC</v>
          </cell>
          <cell r="BY354" t="str">
            <v>01PTCCCC</v>
          </cell>
          <cell r="BZ354" t="str">
            <v>01PTCCCC</v>
          </cell>
          <cell r="CA354" t="str">
            <v>01PTCCCC</v>
          </cell>
          <cell r="CB354" t="str">
            <v>01PTCCCC: Bẳng trung cấp chuyên ngành Kế toán doanh nghiệp Thương mại 2011</v>
          </cell>
          <cell r="CC354">
            <v>0</v>
          </cell>
          <cell r="CD354">
            <v>0</v>
          </cell>
          <cell r="CE354">
            <v>0</v>
          </cell>
          <cell r="CF354">
            <v>0</v>
          </cell>
          <cell r="CG354" t="str">
            <v>Bản gốc</v>
          </cell>
          <cell r="CH354">
            <v>42370</v>
          </cell>
          <cell r="CI354">
            <v>3800000</v>
          </cell>
          <cell r="CJ354">
            <v>0</v>
          </cell>
          <cell r="CK354">
            <v>0</v>
          </cell>
          <cell r="CL354">
            <v>3800000</v>
          </cell>
          <cell r="CM354">
            <v>42736</v>
          </cell>
          <cell r="CN354">
            <v>4050000</v>
          </cell>
          <cell r="CO354">
            <v>0</v>
          </cell>
          <cell r="CP354">
            <v>0</v>
          </cell>
          <cell r="CQ354">
            <v>4050000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0</v>
          </cell>
          <cell r="DX354">
            <v>0</v>
          </cell>
          <cell r="DY354">
            <v>0</v>
          </cell>
          <cell r="DZ354">
            <v>0</v>
          </cell>
          <cell r="EA354">
            <v>0</v>
          </cell>
          <cell r="EB354">
            <v>0</v>
          </cell>
          <cell r="EC354">
            <v>0</v>
          </cell>
          <cell r="ED354">
            <v>0</v>
          </cell>
          <cell r="EE354">
            <v>0</v>
          </cell>
          <cell r="EF354">
            <v>0</v>
          </cell>
          <cell r="EG354">
            <v>0</v>
          </cell>
          <cell r="EH354">
            <v>0</v>
          </cell>
          <cell r="EI354">
            <v>0</v>
          </cell>
          <cell r="EJ354">
            <v>0</v>
          </cell>
          <cell r="EK354">
            <v>0</v>
          </cell>
          <cell r="EL354">
            <v>0</v>
          </cell>
          <cell r="EM354">
            <v>0</v>
          </cell>
          <cell r="EN354">
            <v>0</v>
          </cell>
          <cell r="EO354">
            <v>0</v>
          </cell>
          <cell r="EP354">
            <v>0</v>
          </cell>
          <cell r="EQ354">
            <v>0</v>
          </cell>
          <cell r="ER354">
            <v>0</v>
          </cell>
          <cell r="ES354">
            <v>0</v>
          </cell>
          <cell r="ET354">
            <v>0</v>
          </cell>
          <cell r="EU354">
            <v>0</v>
          </cell>
          <cell r="EV354">
            <v>42704</v>
          </cell>
          <cell r="EW354" t="str">
            <v>HỎA</v>
          </cell>
          <cell r="EX354" t="str">
            <v>106002841405</v>
          </cell>
          <cell r="EY354">
            <v>0</v>
          </cell>
        </row>
        <row r="355">
          <cell r="C355">
            <v>0</v>
          </cell>
          <cell r="D355" t="str">
            <v>Lê Thị Thu Phương</v>
          </cell>
          <cell r="E355" t="str">
            <v>C5</v>
          </cell>
          <cell r="F355" t="str">
            <v>Công ty CP ĐẦU TƯ &amp; PHÁT TRIỂN GIÁO DỤC CAPIEDU Việt Nam</v>
          </cell>
          <cell r="G355" t="str">
            <v>C</v>
          </cell>
          <cell r="H355" t="str">
            <v>Khối Giáo dục</v>
          </cell>
          <cell r="I355" t="str">
            <v>Đơn vị Giáo dục</v>
          </cell>
          <cell r="J355" t="str">
            <v>TD Kids 2</v>
          </cell>
          <cell r="K355" t="str">
            <v>TD Kids 2</v>
          </cell>
          <cell r="L355" t="str">
            <v>Hiệu phó</v>
          </cell>
          <cell r="M355">
            <v>0</v>
          </cell>
          <cell r="N355">
            <v>42359</v>
          </cell>
          <cell r="O355">
            <v>42359</v>
          </cell>
          <cell r="P355" t="str">
            <v>05/2017/HĐLĐ-CAPIEDU</v>
          </cell>
          <cell r="Q355" t="str">
            <v>XĐTH</v>
          </cell>
          <cell r="R355" t="str">
            <v>3. Từ 24 đến dưới 36 tháng</v>
          </cell>
          <cell r="S355">
            <v>42785</v>
          </cell>
          <cell r="T355">
            <v>43861</v>
          </cell>
          <cell r="U355" t="str">
            <v>2</v>
          </cell>
          <cell r="V355">
            <v>-823</v>
          </cell>
          <cell r="W355" t="str">
            <v>CT</v>
          </cell>
          <cell r="X355">
            <v>0</v>
          </cell>
          <cell r="Y355">
            <v>1.8602739726027397</v>
          </cell>
          <cell r="Z355">
            <v>42917</v>
          </cell>
          <cell r="AA355">
            <v>8025000</v>
          </cell>
          <cell r="AB355">
            <v>0</v>
          </cell>
          <cell r="AC355">
            <v>0</v>
          </cell>
          <cell r="AD355">
            <v>0</v>
          </cell>
          <cell r="AE355">
            <v>8025000</v>
          </cell>
          <cell r="AF355">
            <v>16050000</v>
          </cell>
          <cell r="AG355" t="str">
            <v>Nữ</v>
          </cell>
          <cell r="AH355">
            <v>30123</v>
          </cell>
          <cell r="AI355">
            <v>6</v>
          </cell>
          <cell r="AJ355" t="str">
            <v>0964344358</v>
          </cell>
          <cell r="AK355" t="str">
            <v>lephuong7019@gmail.com</v>
          </cell>
          <cell r="AL355" t="str">
            <v>phuongle.tdk2@capiedu.vn</v>
          </cell>
          <cell r="AM355">
            <v>0</v>
          </cell>
          <cell r="AN355" t="str">
            <v>001182002101</v>
          </cell>
          <cell r="AO355">
            <v>41845</v>
          </cell>
          <cell r="AP355" t="str">
            <v>Hà Nội</v>
          </cell>
          <cell r="AQ355" t="str">
            <v>Xóm 1, Lưu Xá - Đức Giang - Hoài Đức - Hà Nội</v>
          </cell>
          <cell r="AR355" t="str">
            <v>Phòng 303, nhà CT 3, Ngõ 62 Trần Bình, Mai Dịch, Cầu Giấy, Hà Nội</v>
          </cell>
          <cell r="AS355" t="str">
            <v>Phạm Văn Tính</v>
          </cell>
          <cell r="AT355">
            <v>29026</v>
          </cell>
          <cell r="AU355">
            <v>0</v>
          </cell>
          <cell r="AV355" t="str">
            <v>Phạm Khôi Nguyên</v>
          </cell>
          <cell r="AW355">
            <v>39820</v>
          </cell>
          <cell r="AX355" t="str">
            <v>Phạm Minh Trí</v>
          </cell>
          <cell r="AY355">
            <v>41985</v>
          </cell>
          <cell r="AZ355">
            <v>0</v>
          </cell>
          <cell r="BA355">
            <v>0</v>
          </cell>
          <cell r="BB355">
            <v>0</v>
          </cell>
          <cell r="BC355">
            <v>0</v>
          </cell>
          <cell r="BD355" t="str">
            <v>0983199651</v>
          </cell>
          <cell r="BE355" t="str">
            <v>Giáo viên mầm non</v>
          </cell>
          <cell r="BF355" t="str">
            <v>Đại học</v>
          </cell>
          <cell r="BG355" t="str">
            <v>01PTCC: Bằng Trung cấp chuyên ngành Giáo dục mầm non - Trường CĐ sư phạm trung ương - 2013</v>
          </cell>
          <cell r="BH355">
            <v>0</v>
          </cell>
          <cell r="BI355">
            <v>8420445246</v>
          </cell>
          <cell r="BJ355">
            <v>0</v>
          </cell>
          <cell r="BK355">
            <v>0</v>
          </cell>
          <cell r="BL355" t="str">
            <v>0113082538</v>
          </cell>
          <cell r="BM355">
            <v>0</v>
          </cell>
          <cell r="BN355" t="str">
            <v>1. NLĐ giữ</v>
          </cell>
          <cell r="BO355" t="str">
            <v>1. Đang tham gia BH tại Công ty</v>
          </cell>
          <cell r="BP355" t="str">
            <v>1. Từ 2010-2013:Trường Mẫu giáo Liễu Giai_x005F_x005F_x005F_x005F_x005F_x005F_x005F_x000D__x005F_x005F_x005F_x000D__x005F_x000D__x000D_
2.2013-2015: Trường MN Vinshool</v>
          </cell>
          <cell r="BQ355">
            <v>5</v>
          </cell>
          <cell r="BR355">
            <v>42359</v>
          </cell>
          <cell r="BS355">
            <v>0</v>
          </cell>
          <cell r="BT355">
            <v>1.86</v>
          </cell>
          <cell r="BU355">
            <v>6.86</v>
          </cell>
          <cell r="BV355" t="str">
            <v>01PTCC</v>
          </cell>
          <cell r="BW355" t="str">
            <v>01PTCCCC</v>
          </cell>
          <cell r="BX355" t="str">
            <v>01PTCC</v>
          </cell>
          <cell r="BY355">
            <v>0</v>
          </cell>
          <cell r="BZ355">
            <v>0</v>
          </cell>
          <cell r="CA355" t="str">
            <v>01PTCC</v>
          </cell>
          <cell r="CB355" t="str">
            <v>01PTCC: Bằng CĐ chuyên ngành Nhà trẻ - Mẫu giáo - Trường CĐ sư phạm nhà trẻ mẫu giáo TW 1 2004</v>
          </cell>
          <cell r="CC355">
            <v>0</v>
          </cell>
          <cell r="CD355" t="str">
            <v>01PTCC: CC bồi dưỡng CBQL trường mầm non tư thục khoá 6</v>
          </cell>
          <cell r="CE355" t="str">
            <v>01PTCC: CN tập huấn kiến thức vệ sinh ATTP</v>
          </cell>
          <cell r="CF355">
            <v>0</v>
          </cell>
          <cell r="CG355">
            <v>0</v>
          </cell>
          <cell r="CH355">
            <v>42359</v>
          </cell>
          <cell r="CI355">
            <v>3900000</v>
          </cell>
          <cell r="CJ355">
            <v>0</v>
          </cell>
          <cell r="CK355">
            <v>11100000</v>
          </cell>
          <cell r="CL355">
            <v>15000000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42725</v>
          </cell>
          <cell r="EW355" t="str">
            <v>THỦY</v>
          </cell>
          <cell r="EX355" t="str">
            <v>100002841605</v>
          </cell>
          <cell r="EY355">
            <v>0</v>
          </cell>
        </row>
        <row r="356">
          <cell r="C356">
            <v>0</v>
          </cell>
          <cell r="D356" t="str">
            <v>Nguyễn Thị Phương Nhung</v>
          </cell>
          <cell r="E356" t="str">
            <v>C5</v>
          </cell>
          <cell r="F356" t="str">
            <v>Công ty CP ĐẦU TƯ &amp; PHÁT TRIỂN GIÁO DỤC CAPIEDU Việt Nam</v>
          </cell>
          <cell r="G356" t="str">
            <v>D</v>
          </cell>
          <cell r="H356" t="str">
            <v>Khối Giáo dục</v>
          </cell>
          <cell r="I356" t="str">
            <v>Đơn vị Giáo dục</v>
          </cell>
          <cell r="J356" t="str">
            <v>Bộ phận Kế toán</v>
          </cell>
          <cell r="K356" t="str">
            <v>Bộ phận Kế toán</v>
          </cell>
          <cell r="L356" t="str">
            <v>Kế toán trưởng</v>
          </cell>
          <cell r="M356">
            <v>0</v>
          </cell>
          <cell r="N356" t="str">
            <v>16/02/2016</v>
          </cell>
          <cell r="O356">
            <v>42416</v>
          </cell>
          <cell r="P356" t="str">
            <v>18/2017/HĐLĐ-CAPIEDU</v>
          </cell>
          <cell r="Q356" t="str">
            <v>XĐTH</v>
          </cell>
          <cell r="R356" t="str">
            <v>4. 36 tháng</v>
          </cell>
          <cell r="S356">
            <v>42857</v>
          </cell>
          <cell r="T356">
            <v>43951</v>
          </cell>
          <cell r="U356" t="str">
            <v>2</v>
          </cell>
          <cell r="V356">
            <v>-913</v>
          </cell>
          <cell r="W356" t="str">
            <v>CT</v>
          </cell>
          <cell r="X356">
            <v>0</v>
          </cell>
          <cell r="Y356">
            <v>1.704109589041096</v>
          </cell>
          <cell r="Z356">
            <v>42416</v>
          </cell>
          <cell r="AA356">
            <v>4500000</v>
          </cell>
          <cell r="AB356">
            <v>0</v>
          </cell>
          <cell r="AC356">
            <v>0</v>
          </cell>
          <cell r="AD356">
            <v>0</v>
          </cell>
          <cell r="AE356">
            <v>10500000</v>
          </cell>
          <cell r="AF356">
            <v>15000000</v>
          </cell>
          <cell r="AG356" t="str">
            <v>Nữ</v>
          </cell>
          <cell r="AH356">
            <v>30907</v>
          </cell>
          <cell r="AI356">
            <v>8</v>
          </cell>
          <cell r="AJ356" t="str">
            <v>0902038548</v>
          </cell>
          <cell r="AK356" t="str">
            <v xml:space="preserve">npnhung1308@gmail.com </v>
          </cell>
          <cell r="AL356" t="str">
            <v>nhungnguyen@capiedu.vn</v>
          </cell>
          <cell r="AM356">
            <v>0</v>
          </cell>
          <cell r="AN356" t="str">
            <v>001184019564</v>
          </cell>
          <cell r="AO356">
            <v>42712</v>
          </cell>
          <cell r="AP356" t="str">
            <v>ĐKQL cư trú và DLQG về dân cư</v>
          </cell>
          <cell r="AQ356" t="str">
            <v>TT công ty cơ khí 4, Hải Bối - Đông Anh - Hà Nội</v>
          </cell>
          <cell r="AR356" t="str">
            <v>Hải Bối - Đông Anh - Hà Nội</v>
          </cell>
          <cell r="AS356" t="str">
            <v>Nguyễn Hữu Huấn</v>
          </cell>
          <cell r="AT356" t="str">
            <v>1980</v>
          </cell>
          <cell r="AU356">
            <v>0</v>
          </cell>
          <cell r="AV356" t="str">
            <v xml:space="preserve"> Nguyễn Ngọc Minh</v>
          </cell>
          <cell r="AW356" t="str">
            <v>24/9/2010</v>
          </cell>
          <cell r="AX356" t="str">
            <v>Nguyễn Hoàng Ngân</v>
          </cell>
          <cell r="AY356" t="str">
            <v>03/9/2014</v>
          </cell>
          <cell r="AZ356">
            <v>0</v>
          </cell>
          <cell r="BA356">
            <v>0</v>
          </cell>
          <cell r="BB356">
            <v>0</v>
          </cell>
          <cell r="BC356">
            <v>0</v>
          </cell>
          <cell r="BD356">
            <v>0</v>
          </cell>
          <cell r="BE356" t="str">
            <v>Kinh tế học</v>
          </cell>
          <cell r="BF356" t="str">
            <v>Đại học</v>
          </cell>
          <cell r="BG356" t="str">
            <v>01PTCCCC: Bằng ĐH chuyên ngành Kế toán  - Học viện tài chính: 2009</v>
          </cell>
          <cell r="BH356">
            <v>0</v>
          </cell>
          <cell r="BI356">
            <v>8041216316</v>
          </cell>
          <cell r="BJ356">
            <v>0</v>
          </cell>
          <cell r="BK356" t="str">
            <v>Đăng ký GTGC 02 người</v>
          </cell>
          <cell r="BL356" t="str">
            <v>0108067854</v>
          </cell>
          <cell r="BM356">
            <v>0</v>
          </cell>
          <cell r="BN356" t="str">
            <v>1. NLĐ giữ</v>
          </cell>
          <cell r="BO356" t="str">
            <v>1. Đang tham gia BH tại Công ty</v>
          </cell>
          <cell r="BP356">
            <v>0</v>
          </cell>
          <cell r="BQ356">
            <v>0</v>
          </cell>
          <cell r="BR356">
            <v>0</v>
          </cell>
          <cell r="BS356">
            <v>0</v>
          </cell>
          <cell r="BT356">
            <v>0</v>
          </cell>
          <cell r="BU356">
            <v>0</v>
          </cell>
          <cell r="BV356">
            <v>0</v>
          </cell>
          <cell r="BW356">
            <v>0</v>
          </cell>
          <cell r="BX356">
            <v>0</v>
          </cell>
          <cell r="BY356">
            <v>0</v>
          </cell>
          <cell r="BZ356">
            <v>0</v>
          </cell>
          <cell r="CA356">
            <v>0</v>
          </cell>
          <cell r="CB356">
            <v>0</v>
          </cell>
          <cell r="CC356">
            <v>0</v>
          </cell>
          <cell r="CD356">
            <v>0</v>
          </cell>
          <cell r="CE356">
            <v>0</v>
          </cell>
          <cell r="CF356">
            <v>0</v>
          </cell>
          <cell r="CG356">
            <v>0</v>
          </cell>
          <cell r="CH356">
            <v>0</v>
          </cell>
          <cell r="CI356">
            <v>0</v>
          </cell>
          <cell r="CJ356">
            <v>0</v>
          </cell>
          <cell r="CK356">
            <v>0</v>
          </cell>
          <cell r="CL356">
            <v>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4.4505848552785478E-308</v>
          </cell>
          <cell r="EA356">
            <v>0</v>
          </cell>
          <cell r="EB356">
            <v>0</v>
          </cell>
          <cell r="EC356">
            <v>0</v>
          </cell>
          <cell r="ED356">
            <v>0</v>
          </cell>
          <cell r="EE356">
            <v>0</v>
          </cell>
          <cell r="EF356">
            <v>0</v>
          </cell>
          <cell r="EG356">
            <v>0</v>
          </cell>
          <cell r="EH356">
            <v>0</v>
          </cell>
          <cell r="EI356">
            <v>0</v>
          </cell>
          <cell r="EJ356">
            <v>0</v>
          </cell>
          <cell r="EK356">
            <v>0</v>
          </cell>
          <cell r="EL356">
            <v>0</v>
          </cell>
          <cell r="EM356">
            <v>0</v>
          </cell>
          <cell r="EN356">
            <v>0</v>
          </cell>
          <cell r="EO356">
            <v>0</v>
          </cell>
          <cell r="EP356">
            <v>0</v>
          </cell>
          <cell r="EQ356">
            <v>0</v>
          </cell>
          <cell r="ER356">
            <v>0</v>
          </cell>
          <cell r="ES356">
            <v>0</v>
          </cell>
          <cell r="ET356">
            <v>0</v>
          </cell>
          <cell r="EU356">
            <v>0</v>
          </cell>
          <cell r="EV356">
            <v>0</v>
          </cell>
          <cell r="EW356">
            <v>0</v>
          </cell>
          <cell r="EX356">
            <v>0</v>
          </cell>
          <cell r="EY356">
            <v>0</v>
          </cell>
        </row>
        <row r="357">
          <cell r="C357">
            <v>0</v>
          </cell>
          <cell r="D357" t="str">
            <v>Phan Thùy Dương</v>
          </cell>
          <cell r="E357" t="str">
            <v>C5</v>
          </cell>
          <cell r="F357" t="str">
            <v>Công ty CP ĐẦU TƯ &amp; PHÁT TRIỂN GIÁO DỤC CAPIEDU Việt Nam</v>
          </cell>
          <cell r="G357" t="str">
            <v>B</v>
          </cell>
          <cell r="H357" t="str">
            <v>Khối Giáo dục</v>
          </cell>
          <cell r="I357" t="str">
            <v>Đơn vị Giáo dục</v>
          </cell>
          <cell r="J357" t="str">
            <v>Ban Giám đốc</v>
          </cell>
          <cell r="K357" t="str">
            <v>Ban Giám đốc</v>
          </cell>
          <cell r="L357" t="str">
            <v>Phó Tổng Giám đốc</v>
          </cell>
          <cell r="M357">
            <v>0</v>
          </cell>
          <cell r="N357">
            <v>42431</v>
          </cell>
          <cell r="O357">
            <v>42431</v>
          </cell>
          <cell r="P357" t="str">
            <v>08/2017/HĐLĐ-CAPIEDU</v>
          </cell>
          <cell r="Q357" t="str">
            <v>XĐTH</v>
          </cell>
          <cell r="R357" t="str">
            <v>3. Từ 24 đến dưới 36 tháng</v>
          </cell>
          <cell r="S357">
            <v>42797</v>
          </cell>
          <cell r="T357">
            <v>43889</v>
          </cell>
          <cell r="U357" t="str">
            <v>2</v>
          </cell>
          <cell r="V357">
            <v>-851</v>
          </cell>
          <cell r="W357" t="str">
            <v>CT</v>
          </cell>
          <cell r="X357">
            <v>0</v>
          </cell>
          <cell r="Y357">
            <v>1.6630136986301369</v>
          </cell>
          <cell r="Z357">
            <v>42917</v>
          </cell>
          <cell r="AA357">
            <v>13500000</v>
          </cell>
          <cell r="AB357">
            <v>0</v>
          </cell>
          <cell r="AC357">
            <v>0</v>
          </cell>
          <cell r="AD357">
            <v>0</v>
          </cell>
          <cell r="AE357">
            <v>13500000</v>
          </cell>
          <cell r="AF357">
            <v>27000000</v>
          </cell>
          <cell r="AG357" t="str">
            <v>Nữ</v>
          </cell>
          <cell r="AH357">
            <v>29561</v>
          </cell>
          <cell r="AI357">
            <v>12</v>
          </cell>
          <cell r="AJ357" t="str">
            <v>0904 334759</v>
          </cell>
          <cell r="AK357" t="str">
            <v>duongfan612@gmail.com</v>
          </cell>
          <cell r="AL357" t="str">
            <v>duongphan@capiedu.vn</v>
          </cell>
          <cell r="AM357">
            <v>0</v>
          </cell>
          <cell r="AN357" t="str">
            <v>001183008869</v>
          </cell>
          <cell r="AO357">
            <v>41992</v>
          </cell>
          <cell r="AP357" t="str">
            <v>cục ĐKQL cư trú và DLQG về dân cư</v>
          </cell>
          <cell r="AQ357" t="str">
            <v>108 Hàng Bạc,Hoàn Kiếm, Hà Nội</v>
          </cell>
          <cell r="AR357" t="str">
            <v>T040704 Timescity 458 Minh Khaii Hai Bà Trưng, Hà Nội</v>
          </cell>
          <cell r="AS357" t="str">
            <v>Phùng  Anh Tuấn</v>
          </cell>
          <cell r="AT357">
            <v>0</v>
          </cell>
          <cell r="AU357">
            <v>0</v>
          </cell>
          <cell r="AV357" t="str">
            <v>Phùng Trí Dũng</v>
          </cell>
          <cell r="AW357" t="str">
            <v>23/8/2008</v>
          </cell>
          <cell r="AX357" t="str">
            <v>Phùng Trí Đạt</v>
          </cell>
          <cell r="AY357" t="str">
            <v>17/10/2011</v>
          </cell>
          <cell r="AZ357">
            <v>0</v>
          </cell>
          <cell r="BA357">
            <v>0</v>
          </cell>
          <cell r="BB357">
            <v>0</v>
          </cell>
          <cell r="BC357">
            <v>0</v>
          </cell>
          <cell r="BD357">
            <v>0</v>
          </cell>
          <cell r="BE357" t="str">
            <v>CĐ sư phạm mẫu giáo trung ương 1</v>
          </cell>
          <cell r="BF357" t="str">
            <v>Cao đẳng</v>
          </cell>
          <cell r="BG357" t="str">
            <v>Cử nhân chuyên ngành : Nhà trẻ - Mẫu giáo</v>
          </cell>
          <cell r="BH357">
            <v>0</v>
          </cell>
          <cell r="BI357" t="str">
            <v>8458859951</v>
          </cell>
          <cell r="BJ357">
            <v>0</v>
          </cell>
          <cell r="BK357">
            <v>0</v>
          </cell>
          <cell r="BL357" t="str">
            <v>0103038790</v>
          </cell>
          <cell r="BM357">
            <v>0</v>
          </cell>
          <cell r="BN357" t="str">
            <v>2. Công ty giữ</v>
          </cell>
          <cell r="BO357" t="str">
            <v>1. Đang tham gia BH tại Công ty</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3.7827342109829001E-307</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row>
        <row r="358">
          <cell r="C358">
            <v>0</v>
          </cell>
          <cell r="D358" t="str">
            <v>Trần Thị Huệ Linh</v>
          </cell>
          <cell r="E358" t="str">
            <v>C5</v>
          </cell>
          <cell r="F358" t="str">
            <v>Công ty CP ĐẦU TƯ &amp; PHÁT TRIỂN GIÁO DỤC CAPIEDU Việt Nam</v>
          </cell>
          <cell r="G358" t="str">
            <v>G</v>
          </cell>
          <cell r="H358" t="str">
            <v>Khối Giáo dục</v>
          </cell>
          <cell r="I358" t="str">
            <v>Đơn vị Giáo dục</v>
          </cell>
          <cell r="J358" t="str">
            <v>TD Kids 1 - Tổ chuyên môn</v>
          </cell>
          <cell r="K358" t="str">
            <v>TD Kids 1 - Tổ chuyên môn</v>
          </cell>
          <cell r="L358" t="str">
            <v>Giáo viên mầm non</v>
          </cell>
          <cell r="M358">
            <v>0</v>
          </cell>
          <cell r="N358">
            <v>42430</v>
          </cell>
          <cell r="O358">
            <v>42430</v>
          </cell>
          <cell r="P358" t="str">
            <v>20/2017/HĐLĐ-CAPIEDU</v>
          </cell>
          <cell r="Q358" t="str">
            <v>XĐTH</v>
          </cell>
          <cell r="R358" t="str">
            <v>4. 36 tháng</v>
          </cell>
          <cell r="S358">
            <v>42857</v>
          </cell>
          <cell r="T358">
            <v>43951</v>
          </cell>
          <cell r="U358" t="str">
            <v>2</v>
          </cell>
          <cell r="V358">
            <v>-913</v>
          </cell>
          <cell r="W358" t="str">
            <v>CT</v>
          </cell>
          <cell r="X358">
            <v>0</v>
          </cell>
          <cell r="Y358">
            <v>1.6657534246575343</v>
          </cell>
          <cell r="Z358">
            <v>42675</v>
          </cell>
          <cell r="AA358">
            <v>4050000</v>
          </cell>
          <cell r="AB358">
            <v>0</v>
          </cell>
          <cell r="AC358">
            <v>0</v>
          </cell>
          <cell r="AD358">
            <v>0</v>
          </cell>
          <cell r="AE358">
            <v>1082000</v>
          </cell>
          <cell r="AF358">
            <v>5132000</v>
          </cell>
          <cell r="AG358" t="str">
            <v>Nữ</v>
          </cell>
          <cell r="AH358">
            <v>33384</v>
          </cell>
          <cell r="AI358">
            <v>5</v>
          </cell>
          <cell r="AJ358" t="str">
            <v>0166 4522997</v>
          </cell>
          <cell r="AK358" t="str">
            <v>linhtran26051991@gmail.com</v>
          </cell>
          <cell r="AL358" t="str">
            <v>Không có</v>
          </cell>
          <cell r="AM358">
            <v>0</v>
          </cell>
          <cell r="AN358" t="str">
            <v>012858444</v>
          </cell>
          <cell r="AO358">
            <v>40429</v>
          </cell>
          <cell r="AP358" t="str">
            <v>Hà Nội</v>
          </cell>
          <cell r="AQ358" t="str">
            <v>Thôn Tằng My, Nam Hồng - Đông Anh - Hà Nội</v>
          </cell>
          <cell r="AR358" t="str">
            <v>Tằng My, Nam Hồng, Đông Anh, Hà Nội</v>
          </cell>
          <cell r="AS358">
            <v>0</v>
          </cell>
          <cell r="AT358">
            <v>0</v>
          </cell>
          <cell r="AU358">
            <v>0</v>
          </cell>
          <cell r="AV358">
            <v>0</v>
          </cell>
          <cell r="AW358">
            <v>0</v>
          </cell>
          <cell r="AX358">
            <v>0</v>
          </cell>
          <cell r="AY358">
            <v>0</v>
          </cell>
          <cell r="AZ358">
            <v>0</v>
          </cell>
          <cell r="BA358">
            <v>0</v>
          </cell>
          <cell r="BB358">
            <v>0</v>
          </cell>
          <cell r="BC358">
            <v>0</v>
          </cell>
          <cell r="BD358" t="str">
            <v>0963824341</v>
          </cell>
          <cell r="BE358" t="str">
            <v>Giáo dục mầm non</v>
          </cell>
          <cell r="BF358" t="str">
            <v>Cao đẳng</v>
          </cell>
          <cell r="BG358" t="str">
            <v>01PTCCCC: Bằng Trung cấp chuyên ngành Sư phạm mầm non - Trường CĐ sư phạm trung ương : 2015</v>
          </cell>
          <cell r="BH358">
            <v>0</v>
          </cell>
          <cell r="BI358" t="str">
            <v>8458859944</v>
          </cell>
          <cell r="BJ358">
            <v>0</v>
          </cell>
          <cell r="BK358">
            <v>0</v>
          </cell>
          <cell r="BL358" t="str">
            <v>0116099858</v>
          </cell>
          <cell r="BM358">
            <v>0</v>
          </cell>
          <cell r="BN358" t="str">
            <v>2. Công ty giữ</v>
          </cell>
          <cell r="BO358" t="str">
            <v>1. Đang tham gia BH tại Công ty</v>
          </cell>
          <cell r="BP358" t="str">
            <v>Từ 2014-2016: Trường mầm non Sunshien</v>
          </cell>
          <cell r="BQ358">
            <v>2</v>
          </cell>
          <cell r="BR358">
            <v>42430</v>
          </cell>
          <cell r="BS358">
            <v>0</v>
          </cell>
          <cell r="BT358">
            <v>1.67</v>
          </cell>
          <cell r="BU358">
            <v>3.67</v>
          </cell>
          <cell r="BV358">
            <v>0</v>
          </cell>
          <cell r="BW358" t="str">
            <v>01PTCCCC</v>
          </cell>
          <cell r="BX358" t="str">
            <v>01PTCCCC</v>
          </cell>
          <cell r="BY358" t="str">
            <v>01PTCCCC</v>
          </cell>
          <cell r="BZ358" t="str">
            <v>01PTCCCC</v>
          </cell>
          <cell r="CA358" t="str">
            <v>01PTCCCC</v>
          </cell>
          <cell r="CB358" t="str">
            <v>01PTCCCC: bằng Trung cấp chuyên ngành giáo dục mầm non - Trường CĐ sư phạm Trung ương - 2012</v>
          </cell>
          <cell r="CC358">
            <v>0</v>
          </cell>
          <cell r="CD358">
            <v>0</v>
          </cell>
          <cell r="CE358">
            <v>0</v>
          </cell>
          <cell r="CF358">
            <v>0</v>
          </cell>
          <cell r="CG358" t="str">
            <v>Bản gốc</v>
          </cell>
          <cell r="CH358">
            <v>42491</v>
          </cell>
          <cell r="CI358">
            <v>3800000</v>
          </cell>
          <cell r="CJ358">
            <v>0</v>
          </cell>
          <cell r="CK358">
            <v>400000</v>
          </cell>
          <cell r="CL358">
            <v>4200000</v>
          </cell>
          <cell r="CM358">
            <v>42675</v>
          </cell>
          <cell r="CN358">
            <v>3800000</v>
          </cell>
          <cell r="CO358">
            <v>0</v>
          </cell>
          <cell r="CP358">
            <v>600000</v>
          </cell>
          <cell r="CQ358">
            <v>4400000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42704</v>
          </cell>
          <cell r="EW358" t="str">
            <v>THỦY</v>
          </cell>
          <cell r="EX358" t="str">
            <v>101002976367</v>
          </cell>
          <cell r="EY358">
            <v>0</v>
          </cell>
        </row>
        <row r="359">
          <cell r="C359">
            <v>0</v>
          </cell>
          <cell r="D359" t="str">
            <v>Hoàng Thị Minh Thư</v>
          </cell>
          <cell r="E359" t="str">
            <v>C5</v>
          </cell>
          <cell r="F359" t="str">
            <v>Công ty CP ĐẦU TƯ &amp; PHÁT TRIỂN GIÁO DỤC CAPIEDU Việt Nam</v>
          </cell>
          <cell r="G359" t="str">
            <v>G</v>
          </cell>
          <cell r="H359" t="str">
            <v>Khối Giáo dục</v>
          </cell>
          <cell r="I359" t="str">
            <v>Đơn vị Giáo dục</v>
          </cell>
          <cell r="J359" t="str">
            <v>TD Kids 2 - Tổ chuyên môn</v>
          </cell>
          <cell r="K359" t="str">
            <v>TD Kids 2 - Tổ chuyên môn</v>
          </cell>
          <cell r="L359" t="str">
            <v>Giáo viên mầm non</v>
          </cell>
          <cell r="M359">
            <v>0</v>
          </cell>
          <cell r="N359">
            <v>42430</v>
          </cell>
          <cell r="O359">
            <v>42430</v>
          </cell>
          <cell r="P359" t="str">
            <v>23/2017/HĐLĐ-CAPIEDU</v>
          </cell>
          <cell r="Q359" t="str">
            <v>XĐTH</v>
          </cell>
          <cell r="R359" t="str">
            <v>4. 36 tháng</v>
          </cell>
          <cell r="S359">
            <v>42857</v>
          </cell>
          <cell r="T359">
            <v>43951</v>
          </cell>
          <cell r="U359" t="str">
            <v>2</v>
          </cell>
          <cell r="V359">
            <v>-913</v>
          </cell>
          <cell r="W359" t="str">
            <v>CT</v>
          </cell>
          <cell r="X359">
            <v>0</v>
          </cell>
          <cell r="Y359">
            <v>1.6657534246575343</v>
          </cell>
          <cell r="Z359">
            <v>42675</v>
          </cell>
          <cell r="AA359">
            <v>4050000</v>
          </cell>
          <cell r="AB359">
            <v>0</v>
          </cell>
          <cell r="AC359">
            <v>0</v>
          </cell>
          <cell r="AD359">
            <v>0</v>
          </cell>
          <cell r="AE359">
            <v>2050000</v>
          </cell>
          <cell r="AF359">
            <v>6100000</v>
          </cell>
          <cell r="AG359" t="str">
            <v>Nữ</v>
          </cell>
          <cell r="AH359">
            <v>33787</v>
          </cell>
          <cell r="AI359">
            <v>7</v>
          </cell>
          <cell r="AJ359" t="str">
            <v>01692206491</v>
          </cell>
          <cell r="AK359" t="str">
            <v>Minhthu.mth92@gmail.com</v>
          </cell>
          <cell r="AL359" t="str">
            <v>Không có</v>
          </cell>
          <cell r="AM359">
            <v>0</v>
          </cell>
          <cell r="AN359" t="str">
            <v>017074988</v>
          </cell>
          <cell r="AO359">
            <v>39970</v>
          </cell>
          <cell r="AP359" t="str">
            <v>Hà nội</v>
          </cell>
          <cell r="AQ359" t="str">
            <v>Xóm đình, Thôn Tổ, Liên Hồng - Đan Phượng - Hà Nội</v>
          </cell>
          <cell r="AR359" t="str">
            <v>Xóm đình, Thôn Tổ, Liên Hồng - Đan Phượng - Hà Nội</v>
          </cell>
          <cell r="AS359">
            <v>0</v>
          </cell>
          <cell r="AT359">
            <v>0</v>
          </cell>
          <cell r="AU359">
            <v>0</v>
          </cell>
          <cell r="AV359">
            <v>0</v>
          </cell>
          <cell r="AW359">
            <v>0</v>
          </cell>
          <cell r="AX359">
            <v>0</v>
          </cell>
          <cell r="AY359">
            <v>0</v>
          </cell>
          <cell r="AZ359">
            <v>0</v>
          </cell>
          <cell r="BA359">
            <v>0</v>
          </cell>
          <cell r="BB359">
            <v>0</v>
          </cell>
          <cell r="BC359">
            <v>0</v>
          </cell>
          <cell r="BD359" t="str">
            <v>01668780832</v>
          </cell>
          <cell r="BE359" t="str">
            <v>Giáo dục mầm non</v>
          </cell>
          <cell r="BF359" t="str">
            <v>Cao đẳng</v>
          </cell>
          <cell r="BG359" t="str">
            <v>01PTCC: Bằng Trung cấp chuyên ngành Giáo dục mầm non - Trường CĐ sư phạm trung ương - 2013</v>
          </cell>
          <cell r="BH359">
            <v>0</v>
          </cell>
          <cell r="BI359" t="str">
            <v>8458860040</v>
          </cell>
          <cell r="BJ359">
            <v>0</v>
          </cell>
          <cell r="BK359">
            <v>0</v>
          </cell>
          <cell r="BL359" t="str">
            <v>0114025175</v>
          </cell>
          <cell r="BM359">
            <v>0</v>
          </cell>
          <cell r="BN359" t="str">
            <v>2. Công ty giữ</v>
          </cell>
          <cell r="BO359" t="str">
            <v>1. Đang tham gia BH tại Công ty</v>
          </cell>
          <cell r="BP359" t="str">
            <v>1. Từ 2011-2013: Trường Mn VietKids_x005F_x005F_x005F_x005F_x005F_x005F_x005F_x000D__x005F_x005F_x005F_x000D__x005F_x000D__x000D_
2. Từ 2013-2015: Trường MN Hoa sữa</v>
          </cell>
          <cell r="BQ359">
            <v>3</v>
          </cell>
          <cell r="BR359">
            <v>42430</v>
          </cell>
          <cell r="BS359">
            <v>0</v>
          </cell>
          <cell r="BT359">
            <v>1.67</v>
          </cell>
          <cell r="BU359">
            <v>4.67</v>
          </cell>
          <cell r="BV359">
            <v>0</v>
          </cell>
          <cell r="BW359" t="str">
            <v>01PTCC</v>
          </cell>
          <cell r="BX359" t="str">
            <v>01PTCC</v>
          </cell>
          <cell r="BY359" t="str">
            <v>01PTCC</v>
          </cell>
          <cell r="BZ359" t="str">
            <v>01PTCC</v>
          </cell>
          <cell r="CA359" t="str">
            <v>01PTCC</v>
          </cell>
          <cell r="CB359" t="str">
            <v>01PTCC: Bằng Trung cấp chuyên ngành Giáo dục mầm non - Trường CĐ sư phạm trung ương - 2013</v>
          </cell>
          <cell r="CC359">
            <v>0</v>
          </cell>
          <cell r="CD359">
            <v>0</v>
          </cell>
          <cell r="CE359">
            <v>0</v>
          </cell>
          <cell r="CF359">
            <v>0</v>
          </cell>
          <cell r="CG359">
            <v>0</v>
          </cell>
          <cell r="CH359">
            <v>42491</v>
          </cell>
          <cell r="CI359">
            <v>3800000</v>
          </cell>
          <cell r="CJ359">
            <v>0</v>
          </cell>
          <cell r="CK359">
            <v>1000000</v>
          </cell>
          <cell r="CL359">
            <v>4800000</v>
          </cell>
          <cell r="CM359">
            <v>42675</v>
          </cell>
          <cell r="CN359">
            <v>3800000</v>
          </cell>
          <cell r="CO359">
            <v>0</v>
          </cell>
          <cell r="CP359">
            <v>1200000</v>
          </cell>
          <cell r="CQ359">
            <v>5000000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42710</v>
          </cell>
          <cell r="EW359" t="str">
            <v>THỦY</v>
          </cell>
          <cell r="EX359" t="str">
            <v>102005577434</v>
          </cell>
          <cell r="EY359">
            <v>0</v>
          </cell>
        </row>
        <row r="360">
          <cell r="C360">
            <v>0</v>
          </cell>
          <cell r="D360" t="str">
            <v>Trần Thị Nhung</v>
          </cell>
          <cell r="E360" t="str">
            <v>C5</v>
          </cell>
          <cell r="F360" t="str">
            <v>Công ty CP ĐẦU TƯ &amp; PHÁT TRIỂN GIÁO DỤC CAPIEDU Việt Nam</v>
          </cell>
          <cell r="G360" t="str">
            <v>G</v>
          </cell>
          <cell r="H360" t="str">
            <v>Khối Giáo dục</v>
          </cell>
          <cell r="I360" t="str">
            <v>Đơn vị Giáo dục</v>
          </cell>
          <cell r="J360" t="str">
            <v>TD Kids 2 - Tổ chăm sóc nuôi dưỡng</v>
          </cell>
          <cell r="K360" t="str">
            <v>TD Kids 2 - Tổ chăm sóc nuôi dưỡng</v>
          </cell>
          <cell r="L360" t="str">
            <v>Nhân viên nấu bếp (bếp chính)</v>
          </cell>
          <cell r="M360">
            <v>0</v>
          </cell>
          <cell r="N360">
            <v>42430</v>
          </cell>
          <cell r="O360">
            <v>42430</v>
          </cell>
          <cell r="P360" t="str">
            <v>21/2017/HĐLĐ-CAPIEDU</v>
          </cell>
          <cell r="Q360" t="str">
            <v>XĐTH</v>
          </cell>
          <cell r="R360" t="str">
            <v>4. 36 tháng</v>
          </cell>
          <cell r="S360">
            <v>42857</v>
          </cell>
          <cell r="T360">
            <v>43951</v>
          </cell>
          <cell r="U360" t="str">
            <v>2</v>
          </cell>
          <cell r="V360">
            <v>-913</v>
          </cell>
          <cell r="W360" t="str">
            <v>CT</v>
          </cell>
          <cell r="X360">
            <v>0</v>
          </cell>
          <cell r="Y360">
            <v>1.6657534246575343</v>
          </cell>
          <cell r="Z360">
            <v>42491</v>
          </cell>
          <cell r="AA360">
            <v>4050000</v>
          </cell>
          <cell r="AB360">
            <v>0</v>
          </cell>
          <cell r="AC360">
            <v>0</v>
          </cell>
          <cell r="AD360">
            <v>0</v>
          </cell>
          <cell r="AE360">
            <v>1709000</v>
          </cell>
          <cell r="AF360">
            <v>5759000</v>
          </cell>
          <cell r="AG360" t="str">
            <v>Nữ</v>
          </cell>
          <cell r="AH360">
            <v>31093</v>
          </cell>
          <cell r="AI360">
            <v>2</v>
          </cell>
          <cell r="AJ360" t="str">
            <v>0942101051</v>
          </cell>
          <cell r="AK360">
            <v>0</v>
          </cell>
          <cell r="AL360" t="str">
            <v>Không có</v>
          </cell>
          <cell r="AM360">
            <v>0</v>
          </cell>
          <cell r="AN360">
            <v>151536055</v>
          </cell>
          <cell r="AO360">
            <v>40844</v>
          </cell>
          <cell r="AP360" t="str">
            <v>Thái Bình</v>
          </cell>
          <cell r="AQ360" t="str">
            <v>Vạn Kim - Mỹ Đức -Hà Nội</v>
          </cell>
          <cell r="AR360" t="str">
            <v>Số nhà 5/55 Phố Kể Vẽ, Đông Ngạc, Từ Liêm, Hà Nội</v>
          </cell>
          <cell r="AS360" t="str">
            <v>Đỗ Đức Tuyển</v>
          </cell>
          <cell r="AT360">
            <v>30592</v>
          </cell>
          <cell r="AU360" t="str">
            <v>Tự do</v>
          </cell>
          <cell r="AV360" t="str">
            <v>Đỗ Đức Huy</v>
          </cell>
          <cell r="AW360">
            <v>41976</v>
          </cell>
          <cell r="AX360">
            <v>0</v>
          </cell>
          <cell r="AY360">
            <v>0</v>
          </cell>
          <cell r="AZ360">
            <v>0</v>
          </cell>
          <cell r="BA360">
            <v>0</v>
          </cell>
          <cell r="BB360">
            <v>0</v>
          </cell>
          <cell r="BC360">
            <v>0</v>
          </cell>
          <cell r="BD360" t="str">
            <v>0947473536</v>
          </cell>
          <cell r="BE360" t="str">
            <v>Chế biến nấu ăn</v>
          </cell>
          <cell r="BF360" t="str">
            <v>Trung cấp</v>
          </cell>
          <cell r="BG360" t="str">
            <v>01 CC: Trung học Y tế - Điều dưỡng - 2008</v>
          </cell>
          <cell r="BH360">
            <v>0</v>
          </cell>
          <cell r="BI360">
            <v>8102212015</v>
          </cell>
          <cell r="BJ360">
            <v>0</v>
          </cell>
          <cell r="BK360">
            <v>0</v>
          </cell>
          <cell r="BL360" t="str">
            <v>0113079243</v>
          </cell>
          <cell r="BM360">
            <v>0</v>
          </cell>
          <cell r="BN360" t="str">
            <v>2. Công ty giữ</v>
          </cell>
          <cell r="BO360" t="str">
            <v>1. Đang tham gia BH tại Công ty</v>
          </cell>
          <cell r="BP360" t="str">
            <v>Từ 2008-2010: Trường MN Ben Ben</v>
          </cell>
          <cell r="BQ360">
            <v>3</v>
          </cell>
          <cell r="BR360">
            <v>42430</v>
          </cell>
          <cell r="BS360">
            <v>0</v>
          </cell>
          <cell r="BT360">
            <v>1.67</v>
          </cell>
          <cell r="BU360">
            <v>4.67</v>
          </cell>
          <cell r="BV360">
            <v>0</v>
          </cell>
          <cell r="BW360" t="str">
            <v>01PTCC</v>
          </cell>
          <cell r="BX360" t="str">
            <v>01PTCC</v>
          </cell>
          <cell r="BY360" t="str">
            <v>01PTCC</v>
          </cell>
          <cell r="BZ360" t="str">
            <v>01PTCC</v>
          </cell>
          <cell r="CA360" t="str">
            <v>01PTCC</v>
          </cell>
          <cell r="CB360" t="str">
            <v>01PTCC: Bằng trung học chuyên ngành Kỹ thuật CBAU - Trường trung học thương mại và du lịch Hà Nội - 2005</v>
          </cell>
          <cell r="CC360">
            <v>0</v>
          </cell>
          <cell r="CD360">
            <v>0</v>
          </cell>
          <cell r="CE360">
            <v>0</v>
          </cell>
          <cell r="CF360">
            <v>0</v>
          </cell>
          <cell r="CG360">
            <v>0</v>
          </cell>
          <cell r="CH360">
            <v>42491</v>
          </cell>
          <cell r="CI360">
            <v>3800000</v>
          </cell>
          <cell r="CJ360">
            <v>0</v>
          </cell>
          <cell r="CK360">
            <v>1200000</v>
          </cell>
          <cell r="CL360">
            <v>5000000</v>
          </cell>
          <cell r="CM360">
            <v>42736</v>
          </cell>
          <cell r="CN360">
            <v>4050000</v>
          </cell>
          <cell r="CO360">
            <v>0</v>
          </cell>
          <cell r="CP360">
            <v>1250000</v>
          </cell>
          <cell r="CQ360">
            <v>5300000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42710</v>
          </cell>
          <cell r="EW360" t="str">
            <v>Không thuộc đối tượng tham gia</v>
          </cell>
          <cell r="EX360" t="str">
            <v>102001311191</v>
          </cell>
          <cell r="EY360">
            <v>0</v>
          </cell>
        </row>
        <row r="361">
          <cell r="C361">
            <v>0</v>
          </cell>
          <cell r="D361" t="str">
            <v>Nguyễn Thị Nga</v>
          </cell>
          <cell r="E361" t="str">
            <v>C5</v>
          </cell>
          <cell r="F361" t="str">
            <v>Công ty CP ĐẦU TƯ &amp; PHÁT TRIỂN GIÁO DỤC CAPIEDU Việt Nam</v>
          </cell>
          <cell r="G361" t="str">
            <v>H</v>
          </cell>
          <cell r="H361" t="str">
            <v>Khối Giáo dục</v>
          </cell>
          <cell r="I361" t="str">
            <v>Đơn vị Giáo dục</v>
          </cell>
          <cell r="J361" t="str">
            <v>TD Kids 2 - Tổ chuyên môn</v>
          </cell>
          <cell r="K361" t="str">
            <v>TD Kids 2 - Tổ chuyên môn</v>
          </cell>
          <cell r="L361" t="str">
            <v>Giáo viên mầm non</v>
          </cell>
          <cell r="M361">
            <v>0</v>
          </cell>
          <cell r="N361">
            <v>42436</v>
          </cell>
          <cell r="O361">
            <v>42436</v>
          </cell>
          <cell r="P361" t="str">
            <v>22/2017/HĐLĐ-CAPIEDU</v>
          </cell>
          <cell r="Q361" t="str">
            <v>XĐTH</v>
          </cell>
          <cell r="R361" t="str">
            <v>4. 36 tháng</v>
          </cell>
          <cell r="S361">
            <v>42863</v>
          </cell>
          <cell r="T361">
            <v>43951</v>
          </cell>
          <cell r="U361" t="str">
            <v>2</v>
          </cell>
          <cell r="V361">
            <v>-913</v>
          </cell>
          <cell r="W361" t="str">
            <v>CT</v>
          </cell>
          <cell r="X361">
            <v>0</v>
          </cell>
          <cell r="Y361">
            <v>1.6493150684931508</v>
          </cell>
          <cell r="Z361">
            <v>42497</v>
          </cell>
          <cell r="AA361">
            <v>4050000</v>
          </cell>
          <cell r="AB361">
            <v>0</v>
          </cell>
          <cell r="AC361">
            <v>0</v>
          </cell>
          <cell r="AD361">
            <v>0</v>
          </cell>
          <cell r="AE361">
            <v>502000</v>
          </cell>
          <cell r="AF361">
            <v>4552000</v>
          </cell>
          <cell r="AG361" t="str">
            <v>Nữ</v>
          </cell>
          <cell r="AH361">
            <v>32498</v>
          </cell>
          <cell r="AI361">
            <v>12</v>
          </cell>
          <cell r="AJ361" t="str">
            <v>0973995188</v>
          </cell>
          <cell r="AK361" t="str">
            <v>nganguyentd1988@gmail.com</v>
          </cell>
          <cell r="AL361" t="str">
            <v>Không có</v>
          </cell>
          <cell r="AM361">
            <v>0</v>
          </cell>
          <cell r="AN361" t="str">
            <v>091722399</v>
          </cell>
          <cell r="AO361">
            <v>41946</v>
          </cell>
          <cell r="AP361" t="str">
            <v>Thái Nguyên</v>
          </cell>
          <cell r="AQ361" t="str">
            <v>Xóm Thâm Đông, Ôn Lương - Phúc Lương - Thái Nguyên</v>
          </cell>
          <cell r="AR361" t="str">
            <v>Đông Ngạc, Bắc Từ Liêm, Hà Nội</v>
          </cell>
          <cell r="AS361" t="str">
            <v xml:space="preserve">Phan Hồ Sung </v>
          </cell>
          <cell r="AT361">
            <v>30769</v>
          </cell>
          <cell r="AU361" t="str">
            <v>Kỹ thuật</v>
          </cell>
          <cell r="AV361" t="str">
            <v>Phan Nguyễn Ngọc Hà</v>
          </cell>
          <cell r="AW361" t="str">
            <v>17/05/2009</v>
          </cell>
          <cell r="AX361" t="str">
            <v>Phan Ngọc Phương</v>
          </cell>
          <cell r="AY361" t="str">
            <v>13/6/2014</v>
          </cell>
          <cell r="AZ361">
            <v>0</v>
          </cell>
          <cell r="BA361">
            <v>0</v>
          </cell>
          <cell r="BB361">
            <v>0</v>
          </cell>
          <cell r="BC361">
            <v>0</v>
          </cell>
          <cell r="BD361" t="str">
            <v>0977806055</v>
          </cell>
          <cell r="BE361" t="str">
            <v>Sư phạm mầm non</v>
          </cell>
          <cell r="BF361" t="str">
            <v>Trung học</v>
          </cell>
          <cell r="BG361" t="str">
            <v>Sơ cấp Giáo dục mầm non</v>
          </cell>
          <cell r="BH361" t="str">
            <v>Chứng chỉ bồi dưỡng nghiệp vụ sư phạm</v>
          </cell>
          <cell r="BI361" t="str">
            <v>8458860114</v>
          </cell>
          <cell r="BJ361">
            <v>0</v>
          </cell>
          <cell r="BK361">
            <v>0</v>
          </cell>
          <cell r="BL361" t="str">
            <v>0116099859</v>
          </cell>
          <cell r="BM361">
            <v>0</v>
          </cell>
          <cell r="BN361" t="str">
            <v>2. Công ty giữ</v>
          </cell>
          <cell r="BO361" t="str">
            <v>1. Đang tham gia BH tại Công ty</v>
          </cell>
          <cell r="BP361" t="str">
            <v>Từ 2016: Trường MN TD Kids</v>
          </cell>
          <cell r="BQ361">
            <v>0</v>
          </cell>
          <cell r="BR361">
            <v>42436</v>
          </cell>
          <cell r="BS361">
            <v>0</v>
          </cell>
          <cell r="BT361">
            <v>1.65</v>
          </cell>
          <cell r="BU361">
            <v>1.65</v>
          </cell>
          <cell r="BV361">
            <v>0</v>
          </cell>
          <cell r="BW361" t="str">
            <v>01PTCCCC</v>
          </cell>
          <cell r="BX361" t="str">
            <v>03P</v>
          </cell>
          <cell r="BY361" t="str">
            <v>01PTCCCC</v>
          </cell>
          <cell r="BZ361" t="str">
            <v>01PTCCCC</v>
          </cell>
          <cell r="CA361">
            <v>0</v>
          </cell>
          <cell r="CB361">
            <v>0</v>
          </cell>
          <cell r="CC361">
            <v>0</v>
          </cell>
          <cell r="CD361">
            <v>0</v>
          </cell>
          <cell r="CE361">
            <v>0</v>
          </cell>
          <cell r="CF361">
            <v>0</v>
          </cell>
          <cell r="CG361" t="str">
            <v>Bản gốc</v>
          </cell>
          <cell r="CH361">
            <v>42497</v>
          </cell>
          <cell r="CI361">
            <v>3800000</v>
          </cell>
          <cell r="CJ361">
            <v>0</v>
          </cell>
          <cell r="CK361">
            <v>0</v>
          </cell>
          <cell r="CL361">
            <v>3800000</v>
          </cell>
          <cell r="CM361">
            <v>42736</v>
          </cell>
          <cell r="CN361">
            <v>4050000</v>
          </cell>
          <cell r="CO361">
            <v>0</v>
          </cell>
          <cell r="CP361">
            <v>50000</v>
          </cell>
          <cell r="CQ361">
            <v>4100000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42710</v>
          </cell>
          <cell r="EW361" t="str">
            <v>HỎA</v>
          </cell>
          <cell r="EX361" t="str">
            <v>103002976040</v>
          </cell>
          <cell r="EY361">
            <v>0</v>
          </cell>
        </row>
        <row r="362">
          <cell r="C362">
            <v>0</v>
          </cell>
          <cell r="D362" t="str">
            <v>Nguyễn Thị Nhung</v>
          </cell>
          <cell r="E362" t="str">
            <v>C5</v>
          </cell>
          <cell r="F362" t="str">
            <v>Công ty CP ĐẦU TƯ &amp; PHÁT TRIỂN GIÁO DỤC CAPIEDU Việt Nam</v>
          </cell>
          <cell r="G362" t="str">
            <v>H</v>
          </cell>
          <cell r="H362" t="str">
            <v>Khối Giáo dục</v>
          </cell>
          <cell r="I362" t="str">
            <v>Đơn vị Giáo dục</v>
          </cell>
          <cell r="J362" t="str">
            <v>TD Kids 1 - Tổ chăm sóc nuôi dưỡng</v>
          </cell>
          <cell r="K362" t="str">
            <v>TD Kids 1 - Tổ chăm sóc nuôi dưỡng</v>
          </cell>
          <cell r="L362" t="str">
            <v>Nhân viên phụ bếp</v>
          </cell>
          <cell r="M362">
            <v>0</v>
          </cell>
          <cell r="N362">
            <v>42436</v>
          </cell>
          <cell r="O362">
            <v>42436</v>
          </cell>
          <cell r="P362" t="str">
            <v>93/2016/HĐLĐ-CAPIEDU</v>
          </cell>
          <cell r="Q362" t="str">
            <v>XĐTH</v>
          </cell>
          <cell r="R362" t="str">
            <v>7. 12 tháng</v>
          </cell>
          <cell r="S362">
            <v>42676</v>
          </cell>
          <cell r="T362">
            <v>43041</v>
          </cell>
          <cell r="U362" t="str">
            <v>2</v>
          </cell>
          <cell r="V362">
            <v>-3</v>
          </cell>
          <cell r="W362" t="str">
            <v>CT</v>
          </cell>
          <cell r="X362">
            <v>0</v>
          </cell>
          <cell r="Y362">
            <v>1.6493150684931508</v>
          </cell>
          <cell r="Z362">
            <v>42586</v>
          </cell>
          <cell r="AA362">
            <v>4050000</v>
          </cell>
          <cell r="AB362">
            <v>0</v>
          </cell>
          <cell r="AC362">
            <v>0</v>
          </cell>
          <cell r="AD362">
            <v>0</v>
          </cell>
          <cell r="AE362">
            <v>300000</v>
          </cell>
          <cell r="AF362">
            <v>4350000</v>
          </cell>
          <cell r="AG362" t="str">
            <v>Nữ</v>
          </cell>
          <cell r="AH362">
            <v>24908</v>
          </cell>
          <cell r="AI362">
            <v>3</v>
          </cell>
          <cell r="AJ362" t="str">
            <v>0983286138</v>
          </cell>
          <cell r="AK362">
            <v>0</v>
          </cell>
          <cell r="AL362" t="str">
            <v>Không có</v>
          </cell>
          <cell r="AM362">
            <v>0</v>
          </cell>
          <cell r="AN362">
            <v>171334576</v>
          </cell>
          <cell r="AO362">
            <v>37882</v>
          </cell>
          <cell r="AP362" t="str">
            <v>Thanh Hóa</v>
          </cell>
          <cell r="AQ362" t="str">
            <v>Tiểu Khu 3 - Thị trấn Hà Trung- Thanh Hóa</v>
          </cell>
          <cell r="AR362" t="str">
            <v>P819, E4, Ecohome 1, Đông Ngạc, Từ Liêm, Hà Nội</v>
          </cell>
          <cell r="AS362" t="str">
            <v>Đỗ Văn Dũng</v>
          </cell>
          <cell r="AT362" t="str">
            <v>1965</v>
          </cell>
          <cell r="AU362" t="str">
            <v>bảo vệ</v>
          </cell>
          <cell r="AV362" t="str">
            <v>Đỗ Thị Thúy</v>
          </cell>
          <cell r="AW362" t="str">
            <v>01/06/1989</v>
          </cell>
          <cell r="AX362">
            <v>0</v>
          </cell>
          <cell r="AY362">
            <v>0</v>
          </cell>
          <cell r="AZ362">
            <v>0</v>
          </cell>
          <cell r="BA362">
            <v>0</v>
          </cell>
          <cell r="BB362">
            <v>0</v>
          </cell>
          <cell r="BC362">
            <v>0</v>
          </cell>
          <cell r="BD362">
            <v>0</v>
          </cell>
          <cell r="BE362" t="str">
            <v>THPT</v>
          </cell>
          <cell r="BF362" t="str">
            <v>Trung học</v>
          </cell>
          <cell r="BG362" t="str">
            <v>02PTCC: Bằng tốt nghiệp trung học quân y 1984</v>
          </cell>
          <cell r="BH362">
            <v>0</v>
          </cell>
          <cell r="BI362" t="str">
            <v>8012130791</v>
          </cell>
          <cell r="BJ362">
            <v>0</v>
          </cell>
          <cell r="BK362">
            <v>0</v>
          </cell>
          <cell r="BL362" t="str">
            <v>Không có sổ: Hoàn toàn không tham gia BHXH</v>
          </cell>
          <cell r="BM362">
            <v>0</v>
          </cell>
          <cell r="BN362" t="str">
            <v>6. Quá tuổi lao động</v>
          </cell>
          <cell r="BO362" t="str">
            <v>9. Quá tuổi lao động</v>
          </cell>
          <cell r="BP362" t="str">
            <v>Từ 2016: Trường MN TD Kids</v>
          </cell>
          <cell r="BQ362">
            <v>0</v>
          </cell>
          <cell r="BR362">
            <v>42436</v>
          </cell>
          <cell r="BS362">
            <v>0</v>
          </cell>
          <cell r="BT362">
            <v>1.65</v>
          </cell>
          <cell r="BU362">
            <v>1.65</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3800000</v>
          </cell>
          <cell r="CM362">
            <v>42736</v>
          </cell>
          <cell r="CN362">
            <v>4050000</v>
          </cell>
          <cell r="CO362">
            <v>0</v>
          </cell>
          <cell r="CP362">
            <v>0</v>
          </cell>
          <cell r="CQ362">
            <v>4050000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42707</v>
          </cell>
          <cell r="EW362" t="str">
            <v>Không thuộc đối tượng tham gia</v>
          </cell>
          <cell r="EX362" t="str">
            <v>107002976019</v>
          </cell>
          <cell r="EY362">
            <v>0</v>
          </cell>
        </row>
        <row r="363">
          <cell r="C363">
            <v>0</v>
          </cell>
          <cell r="D363" t="str">
            <v>Lê Thị Xuyên</v>
          </cell>
          <cell r="E363" t="str">
            <v>C5</v>
          </cell>
          <cell r="F363" t="str">
            <v>Công ty CP ĐẦU TƯ &amp; PHÁT TRIỂN GIÁO DỤC CAPIEDU Việt Nam</v>
          </cell>
          <cell r="G363" t="str">
            <v>G</v>
          </cell>
          <cell r="H363" t="str">
            <v>Khối Giáo dục</v>
          </cell>
          <cell r="I363" t="str">
            <v>Đơn vị Giáo dục</v>
          </cell>
          <cell r="J363" t="str">
            <v>TD Kids 2 - Tổ chuyên môn</v>
          </cell>
          <cell r="K363" t="str">
            <v>TD Kids 2 - Tổ chuyên môn</v>
          </cell>
          <cell r="L363" t="str">
            <v>Giáo viên mầm non</v>
          </cell>
          <cell r="M363">
            <v>0</v>
          </cell>
          <cell r="N363">
            <v>42443</v>
          </cell>
          <cell r="O363">
            <v>42443</v>
          </cell>
          <cell r="P363" t="str">
            <v>24/2017/HĐLĐ-CAPIEDU</v>
          </cell>
          <cell r="Q363" t="str">
            <v>XĐTH</v>
          </cell>
          <cell r="R363" t="str">
            <v>4. 36 tháng</v>
          </cell>
          <cell r="S363">
            <v>42869</v>
          </cell>
          <cell r="T363">
            <v>43951</v>
          </cell>
          <cell r="U363" t="str">
            <v>2</v>
          </cell>
          <cell r="V363">
            <v>-913</v>
          </cell>
          <cell r="W363" t="str">
            <v>CT</v>
          </cell>
          <cell r="X363">
            <v>0</v>
          </cell>
          <cell r="Y363">
            <v>1.6301369863013699</v>
          </cell>
          <cell r="Z363">
            <v>42675</v>
          </cell>
          <cell r="AA363">
            <v>4050000</v>
          </cell>
          <cell r="AB363">
            <v>0</v>
          </cell>
          <cell r="AC363">
            <v>0</v>
          </cell>
          <cell r="AD363">
            <v>0</v>
          </cell>
          <cell r="AE363">
            <v>1380000</v>
          </cell>
          <cell r="AF363">
            <v>5430000</v>
          </cell>
          <cell r="AG363" t="str">
            <v>Nữ</v>
          </cell>
          <cell r="AH363">
            <v>29894</v>
          </cell>
          <cell r="AI363">
            <v>11</v>
          </cell>
          <cell r="AJ363" t="str">
            <v>0985621710</v>
          </cell>
          <cell r="AK363" t="str">
            <v>lexuyen110481@gmail.com</v>
          </cell>
          <cell r="AL363" t="str">
            <v>Không có</v>
          </cell>
          <cell r="AM363">
            <v>0</v>
          </cell>
          <cell r="AN363">
            <v>183282457</v>
          </cell>
          <cell r="AO363">
            <v>41041</v>
          </cell>
          <cell r="AP363" t="str">
            <v>Hà Nội</v>
          </cell>
          <cell r="AQ363" t="str">
            <v>Phú Phong - Hương Khê - Hà Tĩnh</v>
          </cell>
          <cell r="AR363" t="str">
            <v>Phòng 203 N8, Khu TT HVKTQS, Tân Xuân, Xuân Đỉnh, Bắc Từ Liêm, Hà Nội</v>
          </cell>
          <cell r="AS363">
            <v>0</v>
          </cell>
          <cell r="AT363">
            <v>0</v>
          </cell>
          <cell r="AU363">
            <v>0</v>
          </cell>
          <cell r="AV363">
            <v>0</v>
          </cell>
          <cell r="AW363">
            <v>0</v>
          </cell>
          <cell r="AX363">
            <v>0</v>
          </cell>
          <cell r="AY363">
            <v>0</v>
          </cell>
          <cell r="AZ363">
            <v>0</v>
          </cell>
          <cell r="BA363">
            <v>0</v>
          </cell>
          <cell r="BB363">
            <v>0</v>
          </cell>
          <cell r="BC363">
            <v>0</v>
          </cell>
          <cell r="BD363" t="str">
            <v>0902298008</v>
          </cell>
          <cell r="BE363" t="str">
            <v>Giáo dục mầm non</v>
          </cell>
          <cell r="BF363" t="str">
            <v>Cao đẩng</v>
          </cell>
          <cell r="BG363" t="str">
            <v>01PT_x005F_x005F_x005F_x005F_x005F_x005F_x005F_x000D__x005F_x005F_x005F_x000D__x005F_x000D__x000D_
Trung cấp CN - Sư phạm mầm non - Trường CĐ sư phạm Trung ương - 2015</v>
          </cell>
          <cell r="BH363">
            <v>0</v>
          </cell>
          <cell r="BI363">
            <v>8019493561</v>
          </cell>
          <cell r="BJ363">
            <v>0</v>
          </cell>
          <cell r="BK363">
            <v>0</v>
          </cell>
          <cell r="BL363" t="str">
            <v>0109077027</v>
          </cell>
          <cell r="BM363">
            <v>0</v>
          </cell>
          <cell r="BN363" t="str">
            <v>2. Công ty giữ</v>
          </cell>
          <cell r="BO363" t="str">
            <v>1. Đang tham gia BH tại Công ty</v>
          </cell>
          <cell r="BP363" t="str">
            <v>1. Từ 2003-2009: Trường MN Ánh Sao_x005F_x005F_x005F_x005F_x005F_x005F_x005F_x000D__x005F_x005F_x005F_x000D__x005F_x000D__x000D_
2. Từ 2009-2011: Công ty TNHH Thái Vinh_x005F_x005F_x005F_x005F_x005F_x005F_x005F_x000D__x005F_x005F_x005F_x000D__x005F_x000D__x000D_
3. Từ 2011-2016: Trường MN BiBo house</v>
          </cell>
          <cell r="BQ363">
            <v>12</v>
          </cell>
          <cell r="BR363">
            <v>42443</v>
          </cell>
          <cell r="BS363">
            <v>0</v>
          </cell>
          <cell r="BT363">
            <v>1.63</v>
          </cell>
          <cell r="BU363">
            <v>13.629999999999999</v>
          </cell>
          <cell r="BV363">
            <v>0</v>
          </cell>
          <cell r="BW363" t="str">
            <v>01PTCC</v>
          </cell>
          <cell r="BX363" t="str">
            <v>01PTCC</v>
          </cell>
          <cell r="BY363" t="str">
            <v>01PTCC</v>
          </cell>
          <cell r="BZ363" t="str">
            <v>01PTCC</v>
          </cell>
          <cell r="CA363" t="str">
            <v>01PTCC</v>
          </cell>
          <cell r="CB363" t="str">
            <v>01PTCC: Bằng CĐ chuyên ngành Giáo dục mầm non - Trường CĐ sư phạm Trung ương - 2015</v>
          </cell>
          <cell r="CC363">
            <v>0</v>
          </cell>
          <cell r="CD363">
            <v>0</v>
          </cell>
          <cell r="CE363">
            <v>0</v>
          </cell>
          <cell r="CF363">
            <v>0</v>
          </cell>
          <cell r="CG363">
            <v>0</v>
          </cell>
          <cell r="CH363">
            <v>42491</v>
          </cell>
          <cell r="CI363">
            <v>3800000</v>
          </cell>
          <cell r="CJ363">
            <v>0</v>
          </cell>
          <cell r="CK363">
            <v>600000</v>
          </cell>
          <cell r="CL363">
            <v>4400000</v>
          </cell>
          <cell r="CM363" t="str">
            <v>01/11/2016</v>
          </cell>
          <cell r="CN363">
            <v>3800000</v>
          </cell>
          <cell r="CO363">
            <v>0</v>
          </cell>
          <cell r="CP363">
            <v>800000</v>
          </cell>
          <cell r="CQ363">
            <v>4600000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42707</v>
          </cell>
          <cell r="EW363" t="str">
            <v>MỘC</v>
          </cell>
          <cell r="EX363" t="str">
            <v>105002976008</v>
          </cell>
          <cell r="EY363">
            <v>0</v>
          </cell>
        </row>
        <row r="364">
          <cell r="C364">
            <v>0</v>
          </cell>
          <cell r="D364" t="str">
            <v>Hoàng Minh Yến</v>
          </cell>
          <cell r="E364" t="str">
            <v>C5</v>
          </cell>
          <cell r="F364" t="str">
            <v>Công ty CP ĐẦU TƯ &amp; PHÁT TRIỂN GIÁO DỤC CAPIEDU Việt Nam</v>
          </cell>
          <cell r="G364" t="str">
            <v>G</v>
          </cell>
          <cell r="H364" t="str">
            <v>Khối Giáo dục</v>
          </cell>
          <cell r="I364" t="str">
            <v>Đơn vị Giáo dục</v>
          </cell>
          <cell r="J364" t="str">
            <v>TD Kids 2 - Tổ chuyên môn</v>
          </cell>
          <cell r="K364" t="str">
            <v>TD Kids 2 - Tổ chuyên môn</v>
          </cell>
          <cell r="L364" t="str">
            <v>Giáo viên mầm non</v>
          </cell>
          <cell r="M364">
            <v>0</v>
          </cell>
          <cell r="N364">
            <v>42479</v>
          </cell>
          <cell r="O364">
            <v>42479</v>
          </cell>
          <cell r="P364" t="str">
            <v>33/2017/HĐLĐ-CAPIEDU</v>
          </cell>
          <cell r="Q364" t="str">
            <v>XĐTH</v>
          </cell>
          <cell r="R364" t="str">
            <v>3. Từ 24 đến dưới 36 tháng</v>
          </cell>
          <cell r="S364">
            <v>42905</v>
          </cell>
          <cell r="T364">
            <v>44012</v>
          </cell>
          <cell r="U364" t="str">
            <v>2</v>
          </cell>
          <cell r="V364">
            <v>-974</v>
          </cell>
          <cell r="W364" t="str">
            <v>CT</v>
          </cell>
          <cell r="X364">
            <v>0</v>
          </cell>
          <cell r="Y364">
            <v>1.5315068493150685</v>
          </cell>
          <cell r="Z364">
            <v>42540</v>
          </cell>
          <cell r="AA364">
            <v>4050000</v>
          </cell>
          <cell r="AB364">
            <v>0</v>
          </cell>
          <cell r="AC364">
            <v>0</v>
          </cell>
          <cell r="AD364">
            <v>0</v>
          </cell>
          <cell r="AE364">
            <v>300000</v>
          </cell>
          <cell r="AF364">
            <v>4350000</v>
          </cell>
          <cell r="AG364" t="str">
            <v>Nữ</v>
          </cell>
          <cell r="AH364">
            <v>32442</v>
          </cell>
          <cell r="AI364">
            <v>10</v>
          </cell>
          <cell r="AJ364" t="str">
            <v>0976660396</v>
          </cell>
          <cell r="AK364" t="str">
            <v>hoangminhyen88@gmail.com</v>
          </cell>
          <cell r="AL364" t="str">
            <v>Không có</v>
          </cell>
          <cell r="AM364">
            <v>0</v>
          </cell>
          <cell r="AN364" t="str">
            <v>012561499</v>
          </cell>
          <cell r="AO364">
            <v>40247</v>
          </cell>
          <cell r="AP364" t="str">
            <v>Hà Nội</v>
          </cell>
          <cell r="AQ364" t="str">
            <v>tổ dân phố Đông Ngạc 6- Đông Ngạc - Bắc Từ Liêm - HN</v>
          </cell>
          <cell r="AR364" t="str">
            <v>SN8, ngõ 104, TDP Đông Ngạc 6, Kẻ Vẽ, Đông Ngac, Bắc Từ Liêm, Hà Nội</v>
          </cell>
          <cell r="AS364" t="str">
            <v>Vũ Quốc Tuấn</v>
          </cell>
          <cell r="AT364">
            <v>29841</v>
          </cell>
          <cell r="AU364" t="str">
            <v>Giám sát KS điện</v>
          </cell>
          <cell r="AV364" t="str">
            <v>Nguyễn Thùy Trang</v>
          </cell>
          <cell r="AW364" t="str">
            <v>08/07/2011</v>
          </cell>
          <cell r="AX364" t="str">
            <v>Vũ Hoàng Lâm</v>
          </cell>
          <cell r="AY364" t="str">
            <v>16/06/2013</v>
          </cell>
          <cell r="AZ364">
            <v>0</v>
          </cell>
          <cell r="BA364">
            <v>0</v>
          </cell>
          <cell r="BB364">
            <v>0</v>
          </cell>
          <cell r="BC364">
            <v>0</v>
          </cell>
          <cell r="BD364" t="str">
            <v>0977676029</v>
          </cell>
          <cell r="BE364" t="str">
            <v>1. Thiết bị trường học_x005F_x005F_x005F_x005F_x005F_x005F_x005F_x000D__x005F_x005F_x005F_x000D__x005F_x000D__x000D_
2. Giáo dục mầm non</v>
          </cell>
          <cell r="BF364" t="str">
            <v>1. Cao đẳng_x005F_x005F_x005F_x005F_x005F_x005F_x005F_x000D__x005F_x005F_x005F_x000D__x005F_x000D__x000D_
2. Trung cấp</v>
          </cell>
          <cell r="BG364" t="str">
            <v>01PTCCCC: Bằng CĐ chuyên ngành thiết bị trường học - Trường ĐH Sư phạm Hà Nội</v>
          </cell>
          <cell r="BH364">
            <v>0</v>
          </cell>
          <cell r="BI364">
            <v>8128340276</v>
          </cell>
          <cell r="BJ364">
            <v>0</v>
          </cell>
          <cell r="BK364">
            <v>0</v>
          </cell>
          <cell r="BL364" t="str">
            <v>0116129348</v>
          </cell>
          <cell r="BM364">
            <v>0</v>
          </cell>
          <cell r="BN364" t="str">
            <v>2. Công ty giữ</v>
          </cell>
          <cell r="BO364" t="str">
            <v>1. Đang tham gia BH tại Công ty</v>
          </cell>
          <cell r="BP364" t="str">
            <v>1. Từ 2010-2011: Tập đoàn Hoa sao_x005F_x005F_x005F_x005F_x005F_x005F_x005F_x000D__x005F_x005F_x005F_x000D__x005F_x000D__x000D_
2. Từ 2014-2015: Công ty Microcom</v>
          </cell>
          <cell r="BQ364">
            <v>2</v>
          </cell>
          <cell r="BR364">
            <v>42479</v>
          </cell>
          <cell r="BS364">
            <v>0</v>
          </cell>
          <cell r="BT364">
            <v>1.53</v>
          </cell>
          <cell r="BU364">
            <v>3.5300000000000002</v>
          </cell>
          <cell r="BV364">
            <v>0</v>
          </cell>
          <cell r="BW364" t="str">
            <v>01PTCCCC</v>
          </cell>
          <cell r="BX364" t="str">
            <v>01PTCCCC</v>
          </cell>
          <cell r="BY364" t="str">
            <v>01PTCCCC</v>
          </cell>
          <cell r="BZ364">
            <v>0</v>
          </cell>
          <cell r="CA364" t="str">
            <v>01PTCCCC</v>
          </cell>
          <cell r="CB364" t="str">
            <v>01PTCCCC: Bằng CĐ chuyên ngành thiết bị trường học - Trường ĐH Sư phạm Hà Nội</v>
          </cell>
          <cell r="CC364">
            <v>0</v>
          </cell>
          <cell r="CD364" t="str">
            <v>01PTCCCC: CC tiếng anh</v>
          </cell>
          <cell r="CE364" t="str">
            <v xml:space="preserve">01PTCCCC: CC Tin học </v>
          </cell>
          <cell r="CF364">
            <v>0</v>
          </cell>
          <cell r="CG364" t="str">
            <v>Bản gốc</v>
          </cell>
          <cell r="CH364">
            <v>42540</v>
          </cell>
          <cell r="CI364">
            <v>3800000</v>
          </cell>
          <cell r="CJ364">
            <v>0</v>
          </cell>
          <cell r="CK364">
            <v>0</v>
          </cell>
          <cell r="CL364">
            <v>3800000</v>
          </cell>
          <cell r="CM364">
            <v>42736</v>
          </cell>
          <cell r="CN364">
            <v>4050000</v>
          </cell>
          <cell r="CO364">
            <v>0</v>
          </cell>
          <cell r="CP364">
            <v>0</v>
          </cell>
          <cell r="CQ364">
            <v>4050000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42710</v>
          </cell>
          <cell r="EW364" t="str">
            <v>THỔ</v>
          </cell>
          <cell r="EX364" t="str">
            <v>108004553071</v>
          </cell>
          <cell r="EY364">
            <v>0</v>
          </cell>
        </row>
        <row r="365">
          <cell r="C365">
            <v>0</v>
          </cell>
          <cell r="D365" t="str">
            <v>Lê Thị Hồng Hải</v>
          </cell>
          <cell r="E365" t="str">
            <v>C5</v>
          </cell>
          <cell r="F365" t="str">
            <v>Công ty CP ĐẦU TƯ &amp; PHÁT TRIỂN GIÁO DỤC CAPIEDU Việt Nam</v>
          </cell>
          <cell r="G365" t="str">
            <v>G</v>
          </cell>
          <cell r="H365" t="str">
            <v>Khối Giáo dục</v>
          </cell>
          <cell r="I365" t="str">
            <v>Đơn vị Giáo dục</v>
          </cell>
          <cell r="J365" t="str">
            <v>TD Kids 1 - Tổ chuyên môn</v>
          </cell>
          <cell r="K365" t="str">
            <v>TD Kids 1 - Tổ chuyên môn</v>
          </cell>
          <cell r="L365" t="str">
            <v>Giáo viên mầm non</v>
          </cell>
          <cell r="M365">
            <v>0</v>
          </cell>
          <cell r="N365">
            <v>42462</v>
          </cell>
          <cell r="O365">
            <v>42462</v>
          </cell>
          <cell r="P365" t="str">
            <v>98/2016/HĐLĐ-CAPIEDU</v>
          </cell>
          <cell r="Q365" t="str">
            <v>XĐTH</v>
          </cell>
          <cell r="R365" t="str">
            <v>2. Từ 12 đến dưới 24 tháng</v>
          </cell>
          <cell r="S365">
            <v>42675</v>
          </cell>
          <cell r="T365">
            <v>43040</v>
          </cell>
          <cell r="U365" t="str">
            <v>1</v>
          </cell>
          <cell r="V365">
            <v>-2</v>
          </cell>
          <cell r="W365" t="str">
            <v>CT</v>
          </cell>
          <cell r="X365">
            <v>0</v>
          </cell>
          <cell r="Y365">
            <v>1.5780821917808219</v>
          </cell>
          <cell r="Z365">
            <v>42675</v>
          </cell>
          <cell r="AA365">
            <v>4050000</v>
          </cell>
          <cell r="AB365">
            <v>0</v>
          </cell>
          <cell r="AC365">
            <v>0</v>
          </cell>
          <cell r="AD365">
            <v>0</v>
          </cell>
          <cell r="AE365">
            <v>300000</v>
          </cell>
          <cell r="AF365">
            <v>4350000</v>
          </cell>
          <cell r="AG365" t="str">
            <v>Nữ</v>
          </cell>
          <cell r="AH365">
            <v>34319</v>
          </cell>
          <cell r="AI365">
            <v>12</v>
          </cell>
          <cell r="AJ365" t="str">
            <v>01628028335</v>
          </cell>
          <cell r="AK365" t="str">
            <v>Lethihonghaivanak33spht@gmail.com</v>
          </cell>
          <cell r="AL365" t="str">
            <v>Không có</v>
          </cell>
          <cell r="AM365">
            <v>0</v>
          </cell>
          <cell r="AN365" t="str">
            <v>017251707</v>
          </cell>
          <cell r="AO365">
            <v>40209</v>
          </cell>
          <cell r="AP365" t="str">
            <v>Hà Nội</v>
          </cell>
          <cell r="AQ365" t="str">
            <v>Xom 17, thon Quang Nguyen,Quảng Phú Cầu - Ứng Hòa - Hn</v>
          </cell>
          <cell r="AR365" t="str">
            <v>C1A1016m Ecohome 2, Đông Ngạc, Bắc Từ Liêm, Hà Nội</v>
          </cell>
          <cell r="AS365">
            <v>0</v>
          </cell>
          <cell r="AT365">
            <v>0</v>
          </cell>
          <cell r="AU365">
            <v>0</v>
          </cell>
          <cell r="AV365">
            <v>0</v>
          </cell>
          <cell r="AW365">
            <v>0</v>
          </cell>
          <cell r="AX365">
            <v>0</v>
          </cell>
          <cell r="AY365">
            <v>0</v>
          </cell>
          <cell r="AZ365">
            <v>0</v>
          </cell>
          <cell r="BA365">
            <v>0</v>
          </cell>
          <cell r="BB365">
            <v>0</v>
          </cell>
          <cell r="BC365">
            <v>0</v>
          </cell>
          <cell r="BD365" t="str">
            <v>0963389926</v>
          </cell>
          <cell r="BE365" t="str">
            <v>Sư phạm ngữ văn</v>
          </cell>
          <cell r="BF365" t="str">
            <v>CĐ</v>
          </cell>
          <cell r="BG365" t="str">
            <v>01PTCCCC; Bằng ĐH chuyên ngành giáo dục mầm non - Trường ĐH Sư phạm HN</v>
          </cell>
          <cell r="BH365">
            <v>0</v>
          </cell>
          <cell r="BI365">
            <v>8421825748</v>
          </cell>
          <cell r="BJ365">
            <v>0</v>
          </cell>
          <cell r="BK365">
            <v>0</v>
          </cell>
          <cell r="BL365" t="str">
            <v>0116267548</v>
          </cell>
          <cell r="BM365">
            <v>0</v>
          </cell>
          <cell r="BN365" t="str">
            <v>2. Công ty giữ</v>
          </cell>
          <cell r="BO365" t="str">
            <v>1. Đang tham gia BH tại Công ty</v>
          </cell>
          <cell r="BP365" t="str">
            <v>Từ 2016: Trường MN TD Kids</v>
          </cell>
          <cell r="BQ365">
            <v>0</v>
          </cell>
          <cell r="BR365">
            <v>42462</v>
          </cell>
          <cell r="BS365">
            <v>0</v>
          </cell>
          <cell r="BT365">
            <v>1.58</v>
          </cell>
          <cell r="BU365">
            <v>1.58</v>
          </cell>
          <cell r="BV365">
            <v>0</v>
          </cell>
          <cell r="BW365" t="str">
            <v>01PTCCCC</v>
          </cell>
          <cell r="BX365" t="str">
            <v>01PTCCCC</v>
          </cell>
          <cell r="BY365" t="str">
            <v>01PTCCCC</v>
          </cell>
          <cell r="BZ365" t="str">
            <v>01PTCCCC</v>
          </cell>
          <cell r="CA365" t="str">
            <v>01PTCCCC</v>
          </cell>
          <cell r="CB365" t="str">
            <v>01PTCCCC: Bằng CĐ chuyên ngành Sư phạm ngữ văn 2014 - Trường CĐ sư phạm Hà Tây</v>
          </cell>
          <cell r="CC365">
            <v>0</v>
          </cell>
          <cell r="CD365">
            <v>0</v>
          </cell>
          <cell r="CE365">
            <v>0</v>
          </cell>
          <cell r="CF365">
            <v>0</v>
          </cell>
          <cell r="CG365">
            <v>0</v>
          </cell>
          <cell r="CH365">
            <v>0</v>
          </cell>
          <cell r="CI365">
            <v>0</v>
          </cell>
          <cell r="CJ365">
            <v>0</v>
          </cell>
          <cell r="CK365">
            <v>0</v>
          </cell>
          <cell r="CL365">
            <v>0</v>
          </cell>
          <cell r="CM365">
            <v>42736</v>
          </cell>
          <cell r="CN365">
            <v>4050000</v>
          </cell>
          <cell r="CO365">
            <v>0</v>
          </cell>
          <cell r="CP365">
            <v>0</v>
          </cell>
          <cell r="CQ365">
            <v>4050000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42673</v>
          </cell>
          <cell r="EW365" t="str">
            <v>MỘC</v>
          </cell>
          <cell r="EX365" t="str">
            <v>102006193734</v>
          </cell>
          <cell r="EY365">
            <v>0</v>
          </cell>
        </row>
        <row r="366">
          <cell r="C366">
            <v>0</v>
          </cell>
          <cell r="D366" t="str">
            <v>Phạm Thị Thanh</v>
          </cell>
          <cell r="E366" t="str">
            <v>C5</v>
          </cell>
          <cell r="F366" t="str">
            <v>Công ty CP ĐẦU TƯ &amp; PHÁT TRIỂN GIÁO DỤC CAPIEDU Việt Nam</v>
          </cell>
          <cell r="G366" t="str">
            <v>H</v>
          </cell>
          <cell r="H366" t="str">
            <v>Khối Giáo dục</v>
          </cell>
          <cell r="I366" t="str">
            <v>Đơn vị Giáo dục</v>
          </cell>
          <cell r="J366" t="str">
            <v>TD Kids 1 - Tổ chăm sóc nuôi dưỡng</v>
          </cell>
          <cell r="K366" t="str">
            <v>TD Kids 1 - Tổ chăm sóc nuôi dưỡng</v>
          </cell>
          <cell r="L366" t="str">
            <v>Nhân viên tạp vụ</v>
          </cell>
          <cell r="M366">
            <v>0</v>
          </cell>
          <cell r="N366">
            <v>42485</v>
          </cell>
          <cell r="O366">
            <v>42485</v>
          </cell>
          <cell r="P366" t="str">
            <v>73/2017/HĐLĐ-CAPIEDU</v>
          </cell>
          <cell r="Q366" t="str">
            <v>XĐTH</v>
          </cell>
          <cell r="R366" t="str">
            <v>2. Từ 12 đến dưới 24 tháng</v>
          </cell>
          <cell r="S366">
            <v>42942</v>
          </cell>
          <cell r="T366">
            <v>43677</v>
          </cell>
          <cell r="U366" t="str">
            <v>2</v>
          </cell>
          <cell r="V366">
            <v>-639</v>
          </cell>
          <cell r="W366" t="str">
            <v>CT</v>
          </cell>
          <cell r="X366">
            <v>0</v>
          </cell>
          <cell r="Y366">
            <v>1.515068493150685</v>
          </cell>
          <cell r="Z366">
            <v>42576</v>
          </cell>
          <cell r="AA366">
            <v>4050000</v>
          </cell>
          <cell r="AB366">
            <v>0</v>
          </cell>
          <cell r="AC366">
            <v>0</v>
          </cell>
          <cell r="AD366">
            <v>0</v>
          </cell>
          <cell r="AE366">
            <v>0</v>
          </cell>
          <cell r="AF366">
            <v>4050000</v>
          </cell>
          <cell r="AG366" t="str">
            <v>Nữ</v>
          </cell>
          <cell r="AH366">
            <v>22190</v>
          </cell>
          <cell r="AI366">
            <v>10</v>
          </cell>
          <cell r="AJ366" t="str">
            <v>0963010850</v>
          </cell>
          <cell r="AK366">
            <v>0</v>
          </cell>
          <cell r="AL366" t="str">
            <v>Không có</v>
          </cell>
          <cell r="AM366">
            <v>0</v>
          </cell>
          <cell r="AN366" t="str">
            <v>063072703</v>
          </cell>
          <cell r="AO366">
            <v>36536</v>
          </cell>
          <cell r="AP366" t="str">
            <v>Lào Cai</v>
          </cell>
          <cell r="AQ366" t="str">
            <v>An Cường - Trực Cường - Trực Ninh - Nam Định</v>
          </cell>
          <cell r="AR366" t="str">
            <v>P412 E2, Ecohome 1, Đông Ngạc, Bắc Từ Liêm, Hà Nội</v>
          </cell>
          <cell r="AS366" t="str">
            <v>Nguyễn Văn Khanh</v>
          </cell>
          <cell r="AT366" t="str">
            <v>1957</v>
          </cell>
          <cell r="AU366">
            <v>0</v>
          </cell>
          <cell r="AV366" t="str">
            <v>Nguyễn Thị Minh Xuân</v>
          </cell>
          <cell r="AW366" t="str">
            <v>1985</v>
          </cell>
          <cell r="AX366" t="str">
            <v>Nguyễn Ngọc Sơn</v>
          </cell>
          <cell r="AY366" t="str">
            <v>1992</v>
          </cell>
          <cell r="AZ366">
            <v>0</v>
          </cell>
          <cell r="BA366">
            <v>0</v>
          </cell>
          <cell r="BB366">
            <v>0</v>
          </cell>
          <cell r="BC366">
            <v>0</v>
          </cell>
          <cell r="BD366">
            <v>0</v>
          </cell>
          <cell r="BE366" t="str">
            <v>THPT</v>
          </cell>
          <cell r="BF366" t="str">
            <v>Trung học</v>
          </cell>
          <cell r="BG366" t="str">
            <v>01PTCCCC: Bằng ĐH từ xa chuyên ngành giáo dục mầm non - Trường ĐH sư phạm HN 2009</v>
          </cell>
          <cell r="BH366">
            <v>0</v>
          </cell>
          <cell r="BI366">
            <v>8314799814</v>
          </cell>
          <cell r="BJ366">
            <v>0</v>
          </cell>
          <cell r="BK366">
            <v>0</v>
          </cell>
          <cell r="BL366" t="str">
            <v>Không có sổ: Hoàn toàn không tham gia BHXH</v>
          </cell>
          <cell r="BM366">
            <v>0</v>
          </cell>
          <cell r="BN366" t="str">
            <v>6. Quá tuổi lao động</v>
          </cell>
          <cell r="BO366" t="str">
            <v>9. Quá tuổi lao động</v>
          </cell>
          <cell r="BP366" t="str">
            <v>Từ 2016: Trường MN TD Kids</v>
          </cell>
          <cell r="BQ366">
            <v>0</v>
          </cell>
          <cell r="BR366">
            <v>42485</v>
          </cell>
          <cell r="BS366">
            <v>0</v>
          </cell>
          <cell r="BT366">
            <v>1.52</v>
          </cell>
          <cell r="BU366">
            <v>1.52</v>
          </cell>
          <cell r="BV366">
            <v>0</v>
          </cell>
          <cell r="BW366" t="str">
            <v>01PTCCCC</v>
          </cell>
          <cell r="BX366">
            <v>0</v>
          </cell>
          <cell r="BY366">
            <v>0</v>
          </cell>
          <cell r="BZ366">
            <v>0</v>
          </cell>
          <cell r="CA366" t="str">
            <v>01PTCCCC</v>
          </cell>
          <cell r="CB366">
            <v>0</v>
          </cell>
          <cell r="CC366">
            <v>0</v>
          </cell>
          <cell r="CD366">
            <v>0</v>
          </cell>
          <cell r="CE366">
            <v>0</v>
          </cell>
          <cell r="CF366">
            <v>0</v>
          </cell>
          <cell r="CG366">
            <v>0</v>
          </cell>
          <cell r="CH366">
            <v>0</v>
          </cell>
          <cell r="CI366">
            <v>0</v>
          </cell>
          <cell r="CJ366">
            <v>0</v>
          </cell>
          <cell r="CK366">
            <v>0</v>
          </cell>
          <cell r="CL366">
            <v>0</v>
          </cell>
          <cell r="CM366">
            <v>42736</v>
          </cell>
          <cell r="CN366">
            <v>4050000</v>
          </cell>
          <cell r="CO366">
            <v>0</v>
          </cell>
          <cell r="CP366">
            <v>0</v>
          </cell>
          <cell r="CQ366">
            <v>4050000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42647</v>
          </cell>
          <cell r="EW366" t="str">
            <v>Không thuộc đối tượng tham gia</v>
          </cell>
          <cell r="EX366" t="str">
            <v>109002836756</v>
          </cell>
          <cell r="EY366">
            <v>0</v>
          </cell>
        </row>
        <row r="367">
          <cell r="C367">
            <v>0</v>
          </cell>
          <cell r="D367" t="str">
            <v>Nguyễn Thị Oanh</v>
          </cell>
          <cell r="E367" t="str">
            <v>C5</v>
          </cell>
          <cell r="F367" t="str">
            <v>Công ty CP ĐẦU TƯ &amp; PHÁT TRIỂN GIÁO DỤC CAPIEDU Việt Nam</v>
          </cell>
          <cell r="G367" t="str">
            <v>G</v>
          </cell>
          <cell r="H367" t="str">
            <v>Khối Giáo dục</v>
          </cell>
          <cell r="I367" t="str">
            <v>Đơn vị Giáo dục</v>
          </cell>
          <cell r="J367" t="str">
            <v>TD Kids 2 - Tổ chuyên môn</v>
          </cell>
          <cell r="K367" t="str">
            <v>TD Kids 2 - Tổ chuyên môn</v>
          </cell>
          <cell r="L367" t="str">
            <v>Giáo viên mầm non</v>
          </cell>
          <cell r="M367">
            <v>0</v>
          </cell>
          <cell r="N367">
            <v>42443</v>
          </cell>
          <cell r="O367">
            <v>42443</v>
          </cell>
          <cell r="P367" t="str">
            <v>35/2017/HĐLĐ-CAPIEDU</v>
          </cell>
          <cell r="Q367" t="str">
            <v>XĐTH</v>
          </cell>
          <cell r="R367" t="str">
            <v>3. Từ 24 đến dưới 36 tháng</v>
          </cell>
          <cell r="S367">
            <v>42917</v>
          </cell>
          <cell r="T367">
            <v>44012</v>
          </cell>
          <cell r="U367" t="str">
            <v>2</v>
          </cell>
          <cell r="V367">
            <v>-974</v>
          </cell>
          <cell r="W367" t="str">
            <v>CT</v>
          </cell>
          <cell r="X367">
            <v>0</v>
          </cell>
          <cell r="Y367">
            <v>1.6301369863013699</v>
          </cell>
          <cell r="Z367">
            <v>42552</v>
          </cell>
          <cell r="AA367">
            <v>4050000</v>
          </cell>
          <cell r="AB367">
            <v>0</v>
          </cell>
          <cell r="AC367">
            <v>0</v>
          </cell>
          <cell r="AD367">
            <v>0</v>
          </cell>
          <cell r="AE367">
            <v>979000</v>
          </cell>
          <cell r="AF367">
            <v>5029000</v>
          </cell>
          <cell r="AG367" t="str">
            <v>Nữ</v>
          </cell>
          <cell r="AH367">
            <v>34630</v>
          </cell>
          <cell r="AI367">
            <v>10</v>
          </cell>
          <cell r="AJ367" t="str">
            <v>0985621710</v>
          </cell>
          <cell r="AK367" t="str">
            <v>Oanhbe123@gmail.com</v>
          </cell>
          <cell r="AL367" t="str">
            <v>Không có</v>
          </cell>
          <cell r="AM367">
            <v>0</v>
          </cell>
          <cell r="AN367" t="str">
            <v>001194000151</v>
          </cell>
          <cell r="AO367">
            <v>41303</v>
          </cell>
          <cell r="AP367" t="str">
            <v>Hà Nội</v>
          </cell>
          <cell r="AQ367" t="str">
            <v>Tổ dân phô Đông Ngạc 1 - Đông Ngạc - Quận Bắc Từ Liêm - HN</v>
          </cell>
          <cell r="AR367" t="str">
            <v>Số 27, ngõ 4, Đông Ngac, Từ Liêm, Hà Nội</v>
          </cell>
          <cell r="AS367">
            <v>0</v>
          </cell>
          <cell r="AT367">
            <v>0</v>
          </cell>
          <cell r="AU367">
            <v>0</v>
          </cell>
          <cell r="AV367">
            <v>0</v>
          </cell>
          <cell r="AW367">
            <v>0</v>
          </cell>
          <cell r="AX367">
            <v>0</v>
          </cell>
          <cell r="AY367">
            <v>0</v>
          </cell>
          <cell r="AZ367">
            <v>0</v>
          </cell>
          <cell r="BA367">
            <v>0</v>
          </cell>
          <cell r="BB367">
            <v>0</v>
          </cell>
          <cell r="BC367">
            <v>0</v>
          </cell>
          <cell r="BD367">
            <v>979212657</v>
          </cell>
          <cell r="BE367" t="str">
            <v>Giáo dục mầm non</v>
          </cell>
          <cell r="BF367" t="str">
            <v>Cao đẳng</v>
          </cell>
          <cell r="BG367" t="str">
            <v>01PTCC_x005F_x005F_x005F_x005F_x005F_x005F_x005F_x000D__x005F_x005F_x005F_x000D__x005F_x000D__x000D_
Bằng Cao đẳng - Giáo dục mầm non - Trường CĐ sư phạm Trung ương - 2015</v>
          </cell>
          <cell r="BH367">
            <v>0</v>
          </cell>
          <cell r="BI367" t="str">
            <v>8458860058</v>
          </cell>
          <cell r="BJ367">
            <v>0</v>
          </cell>
          <cell r="BK367">
            <v>0</v>
          </cell>
          <cell r="BL367" t="str">
            <v>0116129886</v>
          </cell>
          <cell r="BM367">
            <v>0</v>
          </cell>
          <cell r="BN367" t="str">
            <v>2. Công ty giữ</v>
          </cell>
          <cell r="BO367" t="str">
            <v>1. Đang tham gia BH tại Công ty</v>
          </cell>
          <cell r="BP367" t="str">
            <v>Từ 2016: Trường MN TD Kids</v>
          </cell>
          <cell r="BQ367">
            <v>0</v>
          </cell>
          <cell r="BR367">
            <v>42443</v>
          </cell>
          <cell r="BS367">
            <v>0</v>
          </cell>
          <cell r="BT367">
            <v>1.63</v>
          </cell>
          <cell r="BU367">
            <v>1.63</v>
          </cell>
          <cell r="BV367">
            <v>0</v>
          </cell>
          <cell r="BW367" t="str">
            <v>01PTCC</v>
          </cell>
          <cell r="BX367" t="str">
            <v>01PTCCCC</v>
          </cell>
          <cell r="BY367" t="str">
            <v>01PTCC</v>
          </cell>
          <cell r="BZ367" t="str">
            <v>01PTCCCC</v>
          </cell>
          <cell r="CA367" t="str">
            <v>01PTCC</v>
          </cell>
          <cell r="CB367">
            <v>0</v>
          </cell>
          <cell r="CC367">
            <v>0</v>
          </cell>
          <cell r="CD367">
            <v>0</v>
          </cell>
          <cell r="CE367">
            <v>0</v>
          </cell>
          <cell r="CF367">
            <v>0</v>
          </cell>
          <cell r="CG367" t="str">
            <v>Bản gốc</v>
          </cell>
          <cell r="CH367">
            <v>42552</v>
          </cell>
          <cell r="CI367">
            <v>3800000</v>
          </cell>
          <cell r="CJ367">
            <v>0</v>
          </cell>
          <cell r="CK367">
            <v>500000</v>
          </cell>
          <cell r="CL367">
            <v>4300000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42707</v>
          </cell>
          <cell r="EW367" t="str">
            <v>HỎA</v>
          </cell>
          <cell r="EX367" t="str">
            <v>108001241022</v>
          </cell>
          <cell r="EY367">
            <v>0</v>
          </cell>
        </row>
        <row r="368">
          <cell r="C368">
            <v>0</v>
          </cell>
          <cell r="D368" t="str">
            <v>Nguyễn Thị Trúc Phương</v>
          </cell>
          <cell r="E368" t="str">
            <v>C5</v>
          </cell>
          <cell r="F368" t="str">
            <v>Công ty CP ĐẦU TƯ &amp; PHÁT TRIỂN GIÁO DỤC CAPIEDU Việt Nam</v>
          </cell>
          <cell r="G368" t="str">
            <v>G</v>
          </cell>
          <cell r="H368" t="str">
            <v>Khối Giáo dục</v>
          </cell>
          <cell r="I368" t="str">
            <v>Đơn vị Giáo dục</v>
          </cell>
          <cell r="J368" t="str">
            <v>TD Kids 2 - Tổ chăm sóc nuôi dưỡng</v>
          </cell>
          <cell r="K368" t="str">
            <v>TD Kids 2 - Tổ chăm sóc nuôi dưỡng</v>
          </cell>
          <cell r="L368" t="str">
            <v>Nhân viên y tế</v>
          </cell>
          <cell r="M368">
            <v>0</v>
          </cell>
          <cell r="N368">
            <v>41730</v>
          </cell>
          <cell r="O368">
            <v>42461</v>
          </cell>
          <cell r="P368" t="str">
            <v>28/2017/HĐLĐ-CAPIEDU</v>
          </cell>
          <cell r="Q368" t="str">
            <v>XĐTH</v>
          </cell>
          <cell r="R368" t="str">
            <v>4. 36 tháng</v>
          </cell>
          <cell r="S368" t="str">
            <v>02/05/2017</v>
          </cell>
          <cell r="T368">
            <v>43952</v>
          </cell>
          <cell r="U368" t="str">
            <v>2</v>
          </cell>
          <cell r="V368">
            <v>-914</v>
          </cell>
          <cell r="W368" t="str">
            <v>CT</v>
          </cell>
          <cell r="X368">
            <v>0</v>
          </cell>
          <cell r="Y368">
            <v>1.5808219178082192</v>
          </cell>
          <cell r="Z368">
            <v>42552</v>
          </cell>
          <cell r="AA368">
            <v>4050000</v>
          </cell>
          <cell r="AB368">
            <v>0</v>
          </cell>
          <cell r="AC368">
            <v>0</v>
          </cell>
          <cell r="AD368">
            <v>0</v>
          </cell>
          <cell r="AE368">
            <v>300000</v>
          </cell>
          <cell r="AF368">
            <v>4350000</v>
          </cell>
          <cell r="AG368" t="str">
            <v>Nữ</v>
          </cell>
          <cell r="AH368">
            <v>33949</v>
          </cell>
          <cell r="AI368">
            <v>12</v>
          </cell>
          <cell r="AJ368" t="str">
            <v>01662552222</v>
          </cell>
          <cell r="AK368" t="str">
            <v>nguyenphuongtnt1212@gmail.com</v>
          </cell>
          <cell r="AL368" t="str">
            <v>Không có</v>
          </cell>
          <cell r="AM368">
            <v>0</v>
          </cell>
          <cell r="AN368" t="str">
            <v>0197304261</v>
          </cell>
          <cell r="AO368">
            <v>41135</v>
          </cell>
          <cell r="AP368" t="str">
            <v>Quảng Trị</v>
          </cell>
          <cell r="AQ368" t="str">
            <v>Vĩnh Long - Vĩnh Linh - Quảng Trị</v>
          </cell>
          <cell r="AR368" t="str">
            <v>Đông Ngạc, Bắc Từ Liêm, Hà Nội</v>
          </cell>
          <cell r="AS368" t="str">
            <v>Bùi Gia Thiện</v>
          </cell>
          <cell r="AT368">
            <v>31462</v>
          </cell>
          <cell r="AU368" t="str">
            <v xml:space="preserve"> IT</v>
          </cell>
          <cell r="AV368">
            <v>0</v>
          </cell>
          <cell r="AW368">
            <v>0</v>
          </cell>
          <cell r="AX368">
            <v>0</v>
          </cell>
          <cell r="AY368">
            <v>0</v>
          </cell>
          <cell r="AZ368">
            <v>0</v>
          </cell>
          <cell r="BA368">
            <v>0</v>
          </cell>
          <cell r="BB368">
            <v>0</v>
          </cell>
          <cell r="BC368">
            <v>0</v>
          </cell>
          <cell r="BD368" t="str">
            <v>0945001902</v>
          </cell>
          <cell r="BE368" t="str">
            <v>Y sĩ đa khoa</v>
          </cell>
          <cell r="BF368" t="str">
            <v>Trung cấp</v>
          </cell>
          <cell r="BG368" t="str">
            <v>01PT_x005F_x005F_x005F_x005F_x005F_x005F_x005F_x000D__x005F_x005F_x005F_x000D__x005F_x000D__x000D_
Trung cấp CN - Y sỹ đa khoa - Trường TC Y dược Bắc Ninh - 2012</v>
          </cell>
          <cell r="BH368">
            <v>0</v>
          </cell>
          <cell r="BI368">
            <v>8319192117</v>
          </cell>
          <cell r="BJ368">
            <v>0</v>
          </cell>
          <cell r="BK368">
            <v>0</v>
          </cell>
          <cell r="BL368" t="str">
            <v>0114130287</v>
          </cell>
          <cell r="BM368">
            <v>0</v>
          </cell>
          <cell r="BN368" t="str">
            <v>2. Công ty giữ</v>
          </cell>
          <cell r="BO368" t="str">
            <v>1. Đang tham gia BH tại Công ty</v>
          </cell>
          <cell r="BP368" t="str">
            <v>1. Từ 2014-2016: Lễ tân Công ty Thủ Đô_x005F_x005F_x005F_x005F_x005F_x005F_x005F_x000D__x005F_x005F_x005F_x000D__x005F_x000D__x000D_
2. Từ 2016: Trường MN TD Kids</v>
          </cell>
          <cell r="BQ368">
            <v>2</v>
          </cell>
          <cell r="BR368">
            <v>41730</v>
          </cell>
          <cell r="BS368">
            <v>0</v>
          </cell>
          <cell r="BT368">
            <v>3.58</v>
          </cell>
          <cell r="BU368">
            <v>5.58</v>
          </cell>
          <cell r="BV368">
            <v>0</v>
          </cell>
          <cell r="BW368" t="str">
            <v>01PT</v>
          </cell>
          <cell r="BX368" t="str">
            <v>01PT</v>
          </cell>
          <cell r="BY368">
            <v>0</v>
          </cell>
          <cell r="BZ368">
            <v>0</v>
          </cell>
          <cell r="CA368" t="str">
            <v>01PT</v>
          </cell>
          <cell r="CB368" t="str">
            <v>01PT_x005F_x005F_x005F_x005F_x005F_x005F_x005F_x000D__x005F_x005F_x005F_x000D__x005F_x000D__x000D_
Trung cấp CN - Y sỹ đa khoa - Trường TC Y dược Bắc Ninh - 2012</v>
          </cell>
          <cell r="CC368">
            <v>0</v>
          </cell>
          <cell r="CD368">
            <v>0</v>
          </cell>
          <cell r="CE368">
            <v>0</v>
          </cell>
          <cell r="CF368">
            <v>0</v>
          </cell>
          <cell r="CG368" t="str">
            <v>Bản gốc</v>
          </cell>
          <cell r="CH368">
            <v>42552</v>
          </cell>
          <cell r="CI368">
            <v>3800000</v>
          </cell>
          <cell r="CJ368">
            <v>0</v>
          </cell>
          <cell r="CK368">
            <v>0</v>
          </cell>
          <cell r="CL368">
            <v>3800000</v>
          </cell>
          <cell r="CM368">
            <v>0</v>
          </cell>
          <cell r="CN368">
            <v>4050000</v>
          </cell>
          <cell r="CO368">
            <v>0</v>
          </cell>
          <cell r="CP368">
            <v>0</v>
          </cell>
          <cell r="CQ368">
            <v>4050000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Q368">
            <v>0</v>
          </cell>
          <cell r="ER368">
            <v>0</v>
          </cell>
          <cell r="ES368">
            <v>0</v>
          </cell>
          <cell r="ET368">
            <v>0</v>
          </cell>
          <cell r="EU368">
            <v>0</v>
          </cell>
          <cell r="EV368">
            <v>42710</v>
          </cell>
          <cell r="EW368" t="str">
            <v>MỘC</v>
          </cell>
          <cell r="EX368" t="str">
            <v>101001614711</v>
          </cell>
          <cell r="EY368">
            <v>0</v>
          </cell>
        </row>
        <row r="369">
          <cell r="C369">
            <v>0</v>
          </cell>
          <cell r="D369" t="str">
            <v>Đinh Thị Duyên</v>
          </cell>
          <cell r="E369" t="str">
            <v>C5</v>
          </cell>
          <cell r="F369" t="str">
            <v>Công ty CP ĐẦU TƯ &amp; PHÁT TRIỂN GIÁO DỤC CAPIEDU Việt Nam</v>
          </cell>
          <cell r="G369" t="str">
            <v>G</v>
          </cell>
          <cell r="H369" t="str">
            <v>Khối Giáo dục</v>
          </cell>
          <cell r="I369" t="str">
            <v>Đơn vị Giáo dục</v>
          </cell>
          <cell r="J369" t="str">
            <v>Bộ phận Hành chính - Nhân sự</v>
          </cell>
          <cell r="K369" t="str">
            <v>Bộ phận Hành chính - Nhân sự</v>
          </cell>
          <cell r="L369" t="str">
            <v>Nhân viên hành chính - lễ tân</v>
          </cell>
          <cell r="M369">
            <v>0</v>
          </cell>
          <cell r="N369">
            <v>42479</v>
          </cell>
          <cell r="O369">
            <v>42479</v>
          </cell>
          <cell r="P369" t="str">
            <v>32/2017/HĐLĐ-CAPIEDU</v>
          </cell>
          <cell r="Q369" t="str">
            <v>XĐTH</v>
          </cell>
          <cell r="R369" t="str">
            <v>3. Từ 24 đến dưới 36 tháng</v>
          </cell>
          <cell r="S369">
            <v>42905</v>
          </cell>
          <cell r="T369">
            <v>44012</v>
          </cell>
          <cell r="U369" t="str">
            <v>2</v>
          </cell>
          <cell r="V369">
            <v>-974</v>
          </cell>
          <cell r="W369" t="str">
            <v>CT</v>
          </cell>
          <cell r="X369">
            <v>0</v>
          </cell>
          <cell r="Y369">
            <v>1.5315068493150685</v>
          </cell>
          <cell r="Z369">
            <v>42540</v>
          </cell>
          <cell r="AA369">
            <v>4050000</v>
          </cell>
          <cell r="AB369">
            <v>0</v>
          </cell>
          <cell r="AC369">
            <v>0</v>
          </cell>
          <cell r="AD369">
            <v>0</v>
          </cell>
          <cell r="AE369">
            <v>1450000</v>
          </cell>
          <cell r="AF369">
            <v>5500000</v>
          </cell>
          <cell r="AG369" t="str">
            <v>Nữ</v>
          </cell>
          <cell r="AH369">
            <v>31814</v>
          </cell>
          <cell r="AI369">
            <v>2</v>
          </cell>
          <cell r="AJ369" t="str">
            <v>01662552222</v>
          </cell>
          <cell r="AK369" t="str">
            <v>duyen.dinh6287@gmail.com</v>
          </cell>
          <cell r="AL369" t="str">
            <v>duyendinh@capiedu.vn</v>
          </cell>
          <cell r="AM369">
            <v>0</v>
          </cell>
          <cell r="AN369">
            <v>151650376</v>
          </cell>
          <cell r="AO369">
            <v>31948</v>
          </cell>
          <cell r="AP369" t="str">
            <v>Thái Bình</v>
          </cell>
          <cell r="AQ369" t="str">
            <v>Thôn Sòng Lò 2, An Tường, Tuyên Quang, Tuyên Quang</v>
          </cell>
          <cell r="AR369" t="str">
            <v>Chung cư Ecohome 2, Đông Ngạc,Bắc Từ Liêm, Hà Nội</v>
          </cell>
          <cell r="AS369" t="str">
            <v>Phạm Quang Thái</v>
          </cell>
          <cell r="AT369">
            <v>30731</v>
          </cell>
          <cell r="AU369" t="str">
            <v>Hành chính</v>
          </cell>
          <cell r="AV369" t="str">
            <v>Phạm Khánh Ngọc</v>
          </cell>
          <cell r="AW369" t="str">
            <v>28/11/2013</v>
          </cell>
          <cell r="AX369">
            <v>0</v>
          </cell>
          <cell r="AY369">
            <v>0</v>
          </cell>
          <cell r="AZ369">
            <v>0</v>
          </cell>
          <cell r="BA369">
            <v>0</v>
          </cell>
          <cell r="BB369">
            <v>0</v>
          </cell>
          <cell r="BC369">
            <v>0</v>
          </cell>
          <cell r="BD369" t="str">
            <v>0976839288</v>
          </cell>
          <cell r="BE369" t="str">
            <v>Tài chính kế toán</v>
          </cell>
          <cell r="BF369" t="str">
            <v>Cao đẳng</v>
          </cell>
          <cell r="BG369" t="str">
            <v>01PTCC: Bằng cao đẳng chuyên ngành QTKD - Tài chính - Kế toán du lịch</v>
          </cell>
          <cell r="BH369">
            <v>0</v>
          </cell>
          <cell r="BI369" t="str">
            <v>8458859937</v>
          </cell>
          <cell r="BJ369">
            <v>0</v>
          </cell>
          <cell r="BK369">
            <v>0</v>
          </cell>
          <cell r="BL369" t="str">
            <v>0112116607</v>
          </cell>
          <cell r="BM369">
            <v>0</v>
          </cell>
          <cell r="BN369" t="str">
            <v>2. Công ty giữ</v>
          </cell>
          <cell r="BO369" t="str">
            <v>1. Đang tham gia BH tại Công ty</v>
          </cell>
          <cell r="BP369" t="str">
            <v>Từ 2009-2015: Công ty TN Yên Chi</v>
          </cell>
          <cell r="BQ369">
            <v>6</v>
          </cell>
          <cell r="BR369">
            <v>42479</v>
          </cell>
          <cell r="BS369">
            <v>0</v>
          </cell>
          <cell r="BT369">
            <v>1.53</v>
          </cell>
          <cell r="BU369">
            <v>7.53</v>
          </cell>
          <cell r="BV369" t="str">
            <v>01PTCC</v>
          </cell>
          <cell r="BW369" t="str">
            <v>01PTCCCC</v>
          </cell>
          <cell r="BX369" t="str">
            <v>01PTCCCC</v>
          </cell>
          <cell r="BY369" t="str">
            <v>01PTCCCC</v>
          </cell>
          <cell r="BZ369" t="str">
            <v>01PTCCCC</v>
          </cell>
          <cell r="CA369" t="str">
            <v>01PTCCCC</v>
          </cell>
          <cell r="CB369" t="str">
            <v>01PTCC: Bằng cao đẳng chuyên ngành QTKD - Tài chính - Kế toán du lịch</v>
          </cell>
          <cell r="CC369">
            <v>0</v>
          </cell>
          <cell r="CD369">
            <v>0</v>
          </cell>
          <cell r="CE369">
            <v>0</v>
          </cell>
          <cell r="CF369">
            <v>0</v>
          </cell>
          <cell r="CG369">
            <v>0</v>
          </cell>
          <cell r="CH369">
            <v>42540</v>
          </cell>
          <cell r="CI369">
            <v>3800000</v>
          </cell>
          <cell r="CJ369">
            <v>0</v>
          </cell>
          <cell r="CK369">
            <v>700000</v>
          </cell>
          <cell r="CL369">
            <v>4500000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42710</v>
          </cell>
          <cell r="EW369" t="str">
            <v>MỘC</v>
          </cell>
          <cell r="EX369" t="str">
            <v>102004821849</v>
          </cell>
          <cell r="EY369">
            <v>0</v>
          </cell>
        </row>
        <row r="370">
          <cell r="C370">
            <v>0</v>
          </cell>
          <cell r="D370" t="str">
            <v>Lương Thị Bình</v>
          </cell>
          <cell r="E370" t="str">
            <v>C5</v>
          </cell>
          <cell r="F370" t="str">
            <v>Công ty CP ĐẦU TƯ &amp; PHÁT TRIỂN GIÁO DỤC CAPIEDU Việt Nam</v>
          </cell>
          <cell r="G370" t="str">
            <v>G</v>
          </cell>
          <cell r="H370" t="str">
            <v>Khối Giáo dục</v>
          </cell>
          <cell r="I370" t="str">
            <v>Đơn vị Giáo dục</v>
          </cell>
          <cell r="J370" t="str">
            <v>TD Kids 1 - Tổ chuyên môn</v>
          </cell>
          <cell r="K370" t="str">
            <v>TD Kids 1 - Tổ chuyên môn</v>
          </cell>
          <cell r="L370" t="str">
            <v>Giáo viên mầm non</v>
          </cell>
          <cell r="M370">
            <v>0</v>
          </cell>
          <cell r="N370">
            <v>42494</v>
          </cell>
          <cell r="O370">
            <v>42494</v>
          </cell>
          <cell r="P370" t="str">
            <v>37/2017/HĐLĐ-CAPIEDU</v>
          </cell>
          <cell r="Q370" t="str">
            <v>XĐTH</v>
          </cell>
          <cell r="R370" t="str">
            <v>3. Từ 24 đến dưới 36 tháng</v>
          </cell>
          <cell r="S370">
            <v>42921</v>
          </cell>
          <cell r="T370">
            <v>44012</v>
          </cell>
          <cell r="U370" t="str">
            <v>2</v>
          </cell>
          <cell r="V370">
            <v>-974</v>
          </cell>
          <cell r="W370" t="str">
            <v>CT</v>
          </cell>
          <cell r="X370">
            <v>0</v>
          </cell>
          <cell r="Y370">
            <v>1.4904109589041097</v>
          </cell>
          <cell r="Z370">
            <v>42556</v>
          </cell>
          <cell r="AA370">
            <v>4050000</v>
          </cell>
          <cell r="AB370">
            <v>0</v>
          </cell>
          <cell r="AC370">
            <v>0</v>
          </cell>
          <cell r="AD370">
            <v>0</v>
          </cell>
          <cell r="AE370">
            <v>2350000</v>
          </cell>
          <cell r="AF370">
            <v>6400000</v>
          </cell>
          <cell r="AG370" t="str">
            <v>Nữ</v>
          </cell>
          <cell r="AH370">
            <v>29240</v>
          </cell>
          <cell r="AI370">
            <v>1</v>
          </cell>
          <cell r="AJ370" t="str">
            <v>0934676944</v>
          </cell>
          <cell r="AK370" t="str">
            <v>luongthibinh1980@gmail.com</v>
          </cell>
          <cell r="AL370" t="str">
            <v>Không có</v>
          </cell>
          <cell r="AM370">
            <v>0</v>
          </cell>
          <cell r="AN370" t="str">
            <v>012561855</v>
          </cell>
          <cell r="AO370">
            <v>40008</v>
          </cell>
          <cell r="AP370" t="str">
            <v>Hà Nội</v>
          </cell>
          <cell r="AQ370" t="str">
            <v>Xóm 4 - Đông Ngạc - Từ Liêm - Hà Nội</v>
          </cell>
          <cell r="AR370" t="str">
            <v>Số nhà 11, ngách 121/59 Đông Ngạc, Bắc Từ Liêm, Hà Nội</v>
          </cell>
          <cell r="AS370" t="str">
            <v>Đỗ Quang Trung</v>
          </cell>
          <cell r="AT370" t="str">
            <v>1979</v>
          </cell>
          <cell r="AU370">
            <v>0</v>
          </cell>
          <cell r="AV370" t="str">
            <v>Đỗ Trung Hiếu;</v>
          </cell>
          <cell r="AW370" t="str">
            <v>29/12/2000</v>
          </cell>
          <cell r="AX370" t="str">
            <v xml:space="preserve">Đỗ Bình An </v>
          </cell>
          <cell r="AY370" t="str">
            <v xml:space="preserve"> 09/10/2007</v>
          </cell>
          <cell r="AZ370">
            <v>0</v>
          </cell>
          <cell r="BA370">
            <v>0</v>
          </cell>
          <cell r="BB370">
            <v>0</v>
          </cell>
          <cell r="BC370">
            <v>0</v>
          </cell>
          <cell r="BD370" t="str">
            <v>0946508408</v>
          </cell>
          <cell r="BE370" t="str">
            <v>Giáo dục mần non</v>
          </cell>
          <cell r="BF370" t="str">
            <v>Cao đẳng</v>
          </cell>
          <cell r="BG370" t="str">
            <v>02PTCC: Bằng ĐH chuyên ngành hành chính - học viện hành chính 2012</v>
          </cell>
          <cell r="BH370">
            <v>0</v>
          </cell>
          <cell r="BI370">
            <v>8125829492</v>
          </cell>
          <cell r="BJ370">
            <v>0</v>
          </cell>
          <cell r="BK370">
            <v>0</v>
          </cell>
          <cell r="BL370" t="str">
            <v>0109087518</v>
          </cell>
          <cell r="BM370">
            <v>0</v>
          </cell>
          <cell r="BN370" t="str">
            <v>2. Công ty giữ</v>
          </cell>
          <cell r="BO370" t="str">
            <v>1. Đang tham gia BH tại Công ty</v>
          </cell>
          <cell r="BP370" t="str">
            <v>Từ 2014-2015: Trường MN Hoa chip chip</v>
          </cell>
          <cell r="BQ370">
            <v>1</v>
          </cell>
          <cell r="BR370">
            <v>42494</v>
          </cell>
          <cell r="BS370">
            <v>0</v>
          </cell>
          <cell r="BT370">
            <v>1.49</v>
          </cell>
          <cell r="BU370">
            <v>2.4900000000000002</v>
          </cell>
          <cell r="BV370">
            <v>0</v>
          </cell>
          <cell r="BW370" t="str">
            <v>01PTCCCC</v>
          </cell>
          <cell r="BX370">
            <v>0</v>
          </cell>
          <cell r="BY370" t="str">
            <v>01PTCCCC</v>
          </cell>
          <cell r="BZ370">
            <v>0</v>
          </cell>
          <cell r="CA370">
            <v>0</v>
          </cell>
          <cell r="CB370" t="str">
            <v>01PTCCCC: Bằng Trung cấp chuyên ngành Sư phạm mầm non - Trường CĐ sư phạm trung ương : 2015</v>
          </cell>
          <cell r="CC370">
            <v>0</v>
          </cell>
          <cell r="CD370">
            <v>0</v>
          </cell>
          <cell r="CE370">
            <v>0</v>
          </cell>
          <cell r="CF370">
            <v>0</v>
          </cell>
          <cell r="CG370">
            <v>0</v>
          </cell>
          <cell r="CH370">
            <v>42556</v>
          </cell>
          <cell r="CI370">
            <v>3800000</v>
          </cell>
          <cell r="CJ370">
            <v>0</v>
          </cell>
          <cell r="CK370">
            <v>1000000</v>
          </cell>
          <cell r="CL370">
            <v>4800000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42704</v>
          </cell>
          <cell r="EW370" t="str">
            <v>THỔ</v>
          </cell>
          <cell r="EX370" t="str">
            <v>105003197947</v>
          </cell>
          <cell r="EY370">
            <v>0</v>
          </cell>
        </row>
        <row r="371">
          <cell r="C371">
            <v>0</v>
          </cell>
          <cell r="D371" t="str">
            <v>Nguyễn Thùy Dung</v>
          </cell>
          <cell r="E371" t="str">
            <v>C5</v>
          </cell>
          <cell r="F371" t="str">
            <v>Công ty CP ĐẦU TƯ &amp; PHÁT TRIỂN GIÁO DỤC CAPIEDU Việt Nam</v>
          </cell>
          <cell r="G371" t="str">
            <v>G</v>
          </cell>
          <cell r="H371" t="str">
            <v>Khối Giáo dục</v>
          </cell>
          <cell r="I371" t="str">
            <v>Đơn vị Giáo dục</v>
          </cell>
          <cell r="J371" t="str">
            <v>TD Kids 1 - Tổ chuyên môn</v>
          </cell>
          <cell r="K371" t="str">
            <v>TD Kids 1 - Tổ chuyên môn</v>
          </cell>
          <cell r="L371" t="str">
            <v>Giáo viên mầm non</v>
          </cell>
          <cell r="M371">
            <v>0</v>
          </cell>
          <cell r="N371">
            <v>42507</v>
          </cell>
          <cell r="O371">
            <v>42507</v>
          </cell>
          <cell r="P371" t="str">
            <v>31/2017/HĐLĐ-CAPIEDU</v>
          </cell>
          <cell r="Q371" t="str">
            <v>XĐTH</v>
          </cell>
          <cell r="R371" t="str">
            <v>3. Từ 24 đến dưới 36 tháng</v>
          </cell>
          <cell r="S371">
            <v>42903</v>
          </cell>
          <cell r="T371">
            <v>44012</v>
          </cell>
          <cell r="U371" t="str">
            <v>2</v>
          </cell>
          <cell r="V371">
            <v>-974</v>
          </cell>
          <cell r="W371" t="str">
            <v>CT</v>
          </cell>
          <cell r="X371">
            <v>0</v>
          </cell>
          <cell r="Y371">
            <v>1.4547945205479451</v>
          </cell>
          <cell r="Z371">
            <v>42675</v>
          </cell>
          <cell r="AA371">
            <v>4050000</v>
          </cell>
          <cell r="AB371">
            <v>0</v>
          </cell>
          <cell r="AC371">
            <v>0</v>
          </cell>
          <cell r="AD371">
            <v>0</v>
          </cell>
          <cell r="AE371">
            <v>1197000</v>
          </cell>
          <cell r="AF371">
            <v>5247000</v>
          </cell>
          <cell r="AG371" t="str">
            <v>Nữ</v>
          </cell>
          <cell r="AH371">
            <v>32247</v>
          </cell>
          <cell r="AI371">
            <v>4</v>
          </cell>
          <cell r="AJ371" t="str">
            <v>01665387988</v>
          </cell>
          <cell r="AK371" t="str">
            <v>thuydung0414@gmail.com</v>
          </cell>
          <cell r="AL371" t="str">
            <v>Không có</v>
          </cell>
          <cell r="AM371">
            <v>0</v>
          </cell>
          <cell r="AN371">
            <v>164374979</v>
          </cell>
          <cell r="AO371">
            <v>38789</v>
          </cell>
          <cell r="AP371" t="str">
            <v>Ninh Bình</v>
          </cell>
          <cell r="AQ371" t="str">
            <v>An Thái - Gia Trung - Gia  viễn - Ninh Bình</v>
          </cell>
          <cell r="AR371" t="str">
            <v>Mai Hiên, Mai Lâm, Đông Anh, Hà Nội</v>
          </cell>
          <cell r="AS371" t="str">
            <v>Trần Đình Hải</v>
          </cell>
          <cell r="AT371">
            <v>1981</v>
          </cell>
          <cell r="AU371" t="str">
            <v>Kinh doanh</v>
          </cell>
          <cell r="AV371">
            <v>0</v>
          </cell>
          <cell r="AW371">
            <v>0</v>
          </cell>
          <cell r="AX371">
            <v>0</v>
          </cell>
          <cell r="AY371">
            <v>0</v>
          </cell>
          <cell r="AZ371">
            <v>0</v>
          </cell>
          <cell r="BA371">
            <v>0</v>
          </cell>
          <cell r="BB371">
            <v>0</v>
          </cell>
          <cell r="BC371">
            <v>0</v>
          </cell>
          <cell r="BD371" t="str">
            <v>0968017558</v>
          </cell>
          <cell r="BE371" t="str">
            <v>Giáo dục mầm non</v>
          </cell>
          <cell r="BF371" t="str">
            <v>Đại học</v>
          </cell>
          <cell r="BG371" t="str">
            <v>01PTCCCC: Bằng trung cấp chuyên ngành Sư phạm Mầm non : 2015</v>
          </cell>
          <cell r="BH371">
            <v>0</v>
          </cell>
          <cell r="BI371">
            <v>8079712553</v>
          </cell>
          <cell r="BJ371">
            <v>0</v>
          </cell>
          <cell r="BK371">
            <v>0</v>
          </cell>
          <cell r="BL371" t="str">
            <v>0112107599</v>
          </cell>
          <cell r="BM371">
            <v>0</v>
          </cell>
          <cell r="BN371" t="str">
            <v>2. Công ty giữ</v>
          </cell>
          <cell r="BO371" t="str">
            <v>7. Nghỉ thai sản</v>
          </cell>
          <cell r="BP371" t="str">
            <v>Từ 2010-2016: Trường mầm non BiBo</v>
          </cell>
          <cell r="BQ371">
            <v>5</v>
          </cell>
          <cell r="BR371">
            <v>42507</v>
          </cell>
          <cell r="BS371">
            <v>0</v>
          </cell>
          <cell r="BT371">
            <v>1.45</v>
          </cell>
          <cell r="BU371">
            <v>6.45</v>
          </cell>
          <cell r="BV371">
            <v>0</v>
          </cell>
          <cell r="BW371" t="str">
            <v>01PTCCCC</v>
          </cell>
          <cell r="BX371" t="str">
            <v>01PTCCCC</v>
          </cell>
          <cell r="BY371" t="str">
            <v>01PTCCCC</v>
          </cell>
          <cell r="BZ371" t="str">
            <v>01PTCCCC</v>
          </cell>
          <cell r="CA371" t="str">
            <v>01PTCCCC</v>
          </cell>
          <cell r="CB371" t="str">
            <v>01PTCCCC; Bằng ĐH chuyên ngành giáo dục mầm non - Trường ĐH Sư phạm HN</v>
          </cell>
          <cell r="CC371">
            <v>0</v>
          </cell>
          <cell r="CD371">
            <v>0</v>
          </cell>
          <cell r="CE371">
            <v>0</v>
          </cell>
          <cell r="CF371">
            <v>0</v>
          </cell>
          <cell r="CG371">
            <v>0</v>
          </cell>
          <cell r="CH371">
            <v>42538</v>
          </cell>
          <cell r="CI371">
            <v>3800000</v>
          </cell>
          <cell r="CJ371">
            <v>0</v>
          </cell>
          <cell r="CK371">
            <v>700000</v>
          </cell>
          <cell r="CL371">
            <v>4500000</v>
          </cell>
          <cell r="CM371">
            <v>42675</v>
          </cell>
          <cell r="CN371">
            <v>3800000</v>
          </cell>
          <cell r="CO371">
            <v>0</v>
          </cell>
          <cell r="CP371">
            <v>900000</v>
          </cell>
          <cell r="CQ371">
            <v>4700000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42704</v>
          </cell>
          <cell r="EW371" t="str">
            <v>HỎA</v>
          </cell>
          <cell r="EX371" t="str">
            <v>104003197948</v>
          </cell>
          <cell r="EY371">
            <v>0</v>
          </cell>
        </row>
        <row r="372">
          <cell r="C372">
            <v>0</v>
          </cell>
          <cell r="D372" t="str">
            <v>Chử Thị Thanh Bình</v>
          </cell>
          <cell r="E372" t="str">
            <v>C5</v>
          </cell>
          <cell r="F372" t="str">
            <v>Công ty CP ĐẦU TƯ &amp; PHÁT TRIỂN GIÁO DỤC CAPIEDU Việt Nam</v>
          </cell>
          <cell r="G372" t="str">
            <v>G</v>
          </cell>
          <cell r="H372" t="str">
            <v>Khối Giáo dục</v>
          </cell>
          <cell r="I372" t="str">
            <v>Đơn vị Giáo dục</v>
          </cell>
          <cell r="J372" t="str">
            <v>TD Kids 1 - Tổ chuyên môn</v>
          </cell>
          <cell r="K372" t="str">
            <v>TD Kids 1 - Tổ chuyên môn</v>
          </cell>
          <cell r="L372" t="str">
            <v>Giáo viên mầm non</v>
          </cell>
          <cell r="M372">
            <v>0</v>
          </cell>
          <cell r="N372">
            <v>42499</v>
          </cell>
          <cell r="O372">
            <v>42499</v>
          </cell>
          <cell r="P372" t="str">
            <v>61/2017/HĐLĐ-CAPIEDU</v>
          </cell>
          <cell r="Q372" t="str">
            <v>XĐTH</v>
          </cell>
          <cell r="R372" t="str">
            <v>4. 36 tháng</v>
          </cell>
          <cell r="S372">
            <v>42925</v>
          </cell>
          <cell r="T372">
            <v>44012</v>
          </cell>
          <cell r="U372" t="str">
            <v>2</v>
          </cell>
          <cell r="V372">
            <v>-974</v>
          </cell>
          <cell r="W372" t="str">
            <v>CT</v>
          </cell>
          <cell r="X372">
            <v>0</v>
          </cell>
          <cell r="Y372">
            <v>1.4767123287671233</v>
          </cell>
          <cell r="Z372">
            <v>42560</v>
          </cell>
          <cell r="AA372">
            <v>4050000</v>
          </cell>
          <cell r="AB372">
            <v>0</v>
          </cell>
          <cell r="AC372">
            <v>0</v>
          </cell>
          <cell r="AD372">
            <v>0</v>
          </cell>
          <cell r="AE372">
            <v>300000</v>
          </cell>
          <cell r="AF372">
            <v>4350000</v>
          </cell>
          <cell r="AG372" t="str">
            <v>Nữ</v>
          </cell>
          <cell r="AH372">
            <v>30365</v>
          </cell>
          <cell r="AI372">
            <v>2</v>
          </cell>
          <cell r="AJ372" t="str">
            <v>0946590808</v>
          </cell>
          <cell r="AK372" t="str">
            <v>chuthanhbinh59@gmail.com</v>
          </cell>
          <cell r="AL372">
            <v>0</v>
          </cell>
          <cell r="AM372">
            <v>0</v>
          </cell>
          <cell r="AN372" t="str">
            <v>001183008869</v>
          </cell>
          <cell r="AO372">
            <v>42201</v>
          </cell>
          <cell r="AP372" t="str">
            <v>Hà Nội</v>
          </cell>
          <cell r="AQ372" t="str">
            <v>P412 - B29 - tập thể cơ điện - Mai Dịch - Cầu Giấy -HN</v>
          </cell>
          <cell r="AR372" t="str">
            <v>P1212, E2, Ecohome 1, Đông Ngạc, Bắc Từ Liêm, Hà Nội</v>
          </cell>
          <cell r="AS372" t="str">
            <v>Nguyễn Văn Thông</v>
          </cell>
          <cell r="AT372" t="str">
            <v>1982</v>
          </cell>
          <cell r="AU372">
            <v>0</v>
          </cell>
          <cell r="AV372" t="str">
            <v>Nguyễn Vũ Hiếu</v>
          </cell>
          <cell r="AW372" t="str">
            <v>15/12/2009</v>
          </cell>
          <cell r="AX372">
            <v>0</v>
          </cell>
          <cell r="AY372">
            <v>0</v>
          </cell>
          <cell r="AZ372">
            <v>0</v>
          </cell>
          <cell r="BA372">
            <v>0</v>
          </cell>
          <cell r="BB372">
            <v>0</v>
          </cell>
          <cell r="BC372">
            <v>0</v>
          </cell>
          <cell r="BD372">
            <v>0</v>
          </cell>
          <cell r="BE372" t="str">
            <v>Tin học văn phòng_x005F_x005F_x005F_x005F_x005F_x005F_x005F_x000D__x005F_x005F_x005F_x000D__x005F_x000D__x000D_
Sơ cấp mầm non</v>
          </cell>
          <cell r="BF372" t="str">
            <v>Trung cấp</v>
          </cell>
          <cell r="BG372" t="str">
            <v>01PTCCCC: Bằng CĐ chuyên ngành su phạm mầm non - Trường CĐ sư phạm trung ương - 2016</v>
          </cell>
          <cell r="BH372">
            <v>0</v>
          </cell>
          <cell r="BI372" t="str">
            <v>8458859951</v>
          </cell>
          <cell r="BJ372">
            <v>0</v>
          </cell>
          <cell r="BK372">
            <v>0</v>
          </cell>
          <cell r="BL372" t="str">
            <v>0107053557</v>
          </cell>
          <cell r="BM372">
            <v>0</v>
          </cell>
          <cell r="BN372" t="str">
            <v>2. Công ty giữ</v>
          </cell>
          <cell r="BO372" t="str">
            <v>1. Đang tham gia BH tại Công ty</v>
          </cell>
          <cell r="BP372" t="str">
            <v>1.Từ 2004-2008: Trung tâm bảo trợ xã hộ 3_x005F_x005F_x005F_x005F_x005F_x005F_x005F_x000D__x005F_x005F_x005F_x000D__x005F_x000D__x000D_
2. Từ 2011-2015: Siêu thị Big C</v>
          </cell>
          <cell r="BQ372">
            <v>9</v>
          </cell>
          <cell r="BR372">
            <v>42499</v>
          </cell>
          <cell r="BS372">
            <v>0</v>
          </cell>
          <cell r="BT372">
            <v>1.48</v>
          </cell>
          <cell r="BU372">
            <v>10.48</v>
          </cell>
          <cell r="BV372">
            <v>0</v>
          </cell>
          <cell r="BW372" t="str">
            <v>02PTCC</v>
          </cell>
          <cell r="BX372" t="str">
            <v>01PTCCCC</v>
          </cell>
          <cell r="BY372" t="str">
            <v>01PTCCCC</v>
          </cell>
          <cell r="BZ372">
            <v>0</v>
          </cell>
          <cell r="CA372" t="str">
            <v>01PTCCCC</v>
          </cell>
          <cell r="CB372" t="str">
            <v>02PTCC: Bằng ĐH chuyên ngành hành chính - học viện hành chính 2012</v>
          </cell>
          <cell r="CC372" t="str">
            <v>02PTCC: bằng tốt nghiệp trung học</v>
          </cell>
          <cell r="CD372">
            <v>0</v>
          </cell>
          <cell r="CE372">
            <v>0</v>
          </cell>
          <cell r="CF372">
            <v>0</v>
          </cell>
          <cell r="CG372">
            <v>0</v>
          </cell>
          <cell r="CH372">
            <v>0</v>
          </cell>
          <cell r="CI372">
            <v>0</v>
          </cell>
          <cell r="CJ372">
            <v>0</v>
          </cell>
          <cell r="CK372">
            <v>0</v>
          </cell>
          <cell r="CL372">
            <v>0</v>
          </cell>
          <cell r="CM372">
            <v>42736</v>
          </cell>
          <cell r="CN372">
            <v>4050000</v>
          </cell>
          <cell r="CO372">
            <v>0</v>
          </cell>
          <cell r="CP372">
            <v>0</v>
          </cell>
          <cell r="CQ372">
            <v>4050000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42704</v>
          </cell>
          <cell r="EW372" t="str">
            <v>KIM</v>
          </cell>
          <cell r="EX372" t="str">
            <v>104003197950</v>
          </cell>
          <cell r="EY372">
            <v>0</v>
          </cell>
        </row>
        <row r="373">
          <cell r="C373">
            <v>0</v>
          </cell>
          <cell r="D373" t="str">
            <v>Nguyễn Thị Vui</v>
          </cell>
          <cell r="E373" t="str">
            <v>C5</v>
          </cell>
          <cell r="F373" t="str">
            <v>Công ty CP ĐẦU TƯ &amp; PHÁT TRIỂN GIÁO DỤC CAPIEDU Việt Nam</v>
          </cell>
          <cell r="G373" t="str">
            <v>G</v>
          </cell>
          <cell r="H373" t="str">
            <v>Khối Giáo dục</v>
          </cell>
          <cell r="I373" t="str">
            <v>Đơn vị Giáo dục</v>
          </cell>
          <cell r="J373" t="str">
            <v>TD Kids 1 - Tổ chuyên môn</v>
          </cell>
          <cell r="K373" t="str">
            <v>TD Kids 1 - Tổ chuyên môn</v>
          </cell>
          <cell r="L373" t="str">
            <v>Giáo viên mầm non</v>
          </cell>
          <cell r="M373">
            <v>0</v>
          </cell>
          <cell r="N373">
            <v>42522</v>
          </cell>
          <cell r="O373">
            <v>42522</v>
          </cell>
          <cell r="P373" t="str">
            <v>72/2017/HĐLĐ-CAPIEDU</v>
          </cell>
          <cell r="Q373" t="str">
            <v>XĐTH</v>
          </cell>
          <cell r="R373" t="str">
            <v>2. Từ 12 đến dưới 24 tháng</v>
          </cell>
          <cell r="S373">
            <v>42948</v>
          </cell>
          <cell r="T373">
            <v>43677</v>
          </cell>
          <cell r="U373" t="str">
            <v>2</v>
          </cell>
          <cell r="V373">
            <v>-639</v>
          </cell>
          <cell r="W373" t="str">
            <v>CT</v>
          </cell>
          <cell r="X373">
            <v>0</v>
          </cell>
          <cell r="Y373">
            <v>1.4136986301369863</v>
          </cell>
          <cell r="Z373">
            <v>42583</v>
          </cell>
          <cell r="AA373">
            <v>4050000</v>
          </cell>
          <cell r="AB373">
            <v>0</v>
          </cell>
          <cell r="AC373">
            <v>0</v>
          </cell>
          <cell r="AD373">
            <v>0</v>
          </cell>
          <cell r="AE373">
            <v>1050000</v>
          </cell>
          <cell r="AF373">
            <v>5100000</v>
          </cell>
          <cell r="AG373" t="str">
            <v>Nữ</v>
          </cell>
          <cell r="AH373">
            <v>33034</v>
          </cell>
          <cell r="AI373">
            <v>6</v>
          </cell>
          <cell r="AJ373" t="str">
            <v>0984469690</v>
          </cell>
          <cell r="AK373" t="str">
            <v>Vui1061990@gmail.com</v>
          </cell>
          <cell r="AL373" t="str">
            <v>Không có</v>
          </cell>
          <cell r="AM373">
            <v>0</v>
          </cell>
          <cell r="AN373" t="str">
            <v>001190001666</v>
          </cell>
          <cell r="AO373">
            <v>42593</v>
          </cell>
          <cell r="AP373" t="str">
            <v>Hà Nội</v>
          </cell>
          <cell r="AQ373" t="str">
            <v>Tổ dân phố Cáo đỉnh 1, Xuân Đỉnh, Từ Liêm, HN</v>
          </cell>
          <cell r="AR373" t="str">
            <v>Tổ dân phố Cáo đỉnh 1, Xuân Đỉnh, Từ Liêm, HN</v>
          </cell>
          <cell r="AS373" t="str">
            <v>Vương Xuân Hùng</v>
          </cell>
          <cell r="AT373" t="str">
            <v>1990</v>
          </cell>
          <cell r="AU373">
            <v>0</v>
          </cell>
          <cell r="AV373" t="str">
            <v>Vương Xuân Tú</v>
          </cell>
          <cell r="AW373" t="str">
            <v>26/10/2015</v>
          </cell>
          <cell r="AX373">
            <v>0</v>
          </cell>
          <cell r="AY373">
            <v>0</v>
          </cell>
          <cell r="AZ373">
            <v>0</v>
          </cell>
          <cell r="BA373">
            <v>0</v>
          </cell>
          <cell r="BB373">
            <v>0</v>
          </cell>
          <cell r="BC373">
            <v>0</v>
          </cell>
          <cell r="BD373" t="str">
            <v>0437574709</v>
          </cell>
          <cell r="BE373" t="str">
            <v>Giáo dục mầm non</v>
          </cell>
          <cell r="BF373" t="str">
            <v>Cao đẳng</v>
          </cell>
          <cell r="BG373" t="str">
            <v>CN tốt nghiệp</v>
          </cell>
          <cell r="BH373">
            <v>0</v>
          </cell>
          <cell r="BI373" t="str">
            <v>8458859969</v>
          </cell>
          <cell r="BJ373">
            <v>0</v>
          </cell>
          <cell r="BK373">
            <v>0</v>
          </cell>
          <cell r="BL373" t="str">
            <v>0116162104</v>
          </cell>
          <cell r="BM373">
            <v>0</v>
          </cell>
          <cell r="BN373" t="str">
            <v>2. Công ty giữ</v>
          </cell>
          <cell r="BO373" t="str">
            <v>1. Đang tham gia BH tại Công ty</v>
          </cell>
          <cell r="BP373" t="str">
            <v>Từ 2014-2015: Trường MN CLC Ngọc Minh</v>
          </cell>
          <cell r="BQ373">
            <v>1</v>
          </cell>
          <cell r="BR373">
            <v>42522</v>
          </cell>
          <cell r="BS373">
            <v>0</v>
          </cell>
          <cell r="BT373">
            <v>1.41</v>
          </cell>
          <cell r="BU373">
            <v>2.41</v>
          </cell>
          <cell r="BV373">
            <v>0</v>
          </cell>
          <cell r="BW373" t="str">
            <v>01PTCCCC</v>
          </cell>
          <cell r="BX373" t="str">
            <v>01PTCCCC</v>
          </cell>
          <cell r="BY373" t="str">
            <v>02PTCC</v>
          </cell>
          <cell r="BZ373" t="str">
            <v>01PTCCCC</v>
          </cell>
          <cell r="CA373" t="str">
            <v>01PTCCCC</v>
          </cell>
          <cell r="CB373" t="str">
            <v>01PTCCCC: Bằng trung cấp chuyên ngành Sư phạm Mầm non : 2015</v>
          </cell>
          <cell r="CC373">
            <v>0</v>
          </cell>
          <cell r="CD373">
            <v>0</v>
          </cell>
          <cell r="CE373">
            <v>0</v>
          </cell>
          <cell r="CF373">
            <v>0</v>
          </cell>
          <cell r="CG373" t="str">
            <v>Bản gốc</v>
          </cell>
          <cell r="CH373">
            <v>42583</v>
          </cell>
          <cell r="CI373">
            <v>3800000</v>
          </cell>
          <cell r="CJ373">
            <v>0</v>
          </cell>
          <cell r="CK373">
            <v>1000000</v>
          </cell>
          <cell r="CL373">
            <v>4800000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Q373">
            <v>0</v>
          </cell>
          <cell r="ER373">
            <v>0</v>
          </cell>
          <cell r="ES373">
            <v>0</v>
          </cell>
          <cell r="ET373">
            <v>0</v>
          </cell>
          <cell r="EU373">
            <v>0</v>
          </cell>
          <cell r="EV373">
            <v>42646</v>
          </cell>
          <cell r="EW373" t="str">
            <v>THỦY</v>
          </cell>
          <cell r="EX373" t="str">
            <v>106003265838</v>
          </cell>
          <cell r="EY373">
            <v>0</v>
          </cell>
        </row>
        <row r="374">
          <cell r="C374">
            <v>0</v>
          </cell>
          <cell r="D374" t="str">
            <v>Đồng Thị Chang</v>
          </cell>
          <cell r="E374" t="str">
            <v>C5</v>
          </cell>
          <cell r="F374" t="str">
            <v>Công ty CP ĐẦU TƯ &amp; PHÁT TRIỂN GIÁO DỤC CAPIEDU Việt Nam</v>
          </cell>
          <cell r="G374" t="str">
            <v>G</v>
          </cell>
          <cell r="H374" t="str">
            <v>Khối Giáo dục</v>
          </cell>
          <cell r="I374" t="str">
            <v>Đơn vị Giáo dục</v>
          </cell>
          <cell r="J374" t="str">
            <v>TD Kids 1 - Tổ chuyên môn</v>
          </cell>
          <cell r="K374" t="str">
            <v>TD Kids 1 - Tổ chuyên môn</v>
          </cell>
          <cell r="L374" t="str">
            <v>Giáo viên mầm non</v>
          </cell>
          <cell r="M374">
            <v>0</v>
          </cell>
          <cell r="N374">
            <v>42530</v>
          </cell>
          <cell r="O374">
            <v>42530</v>
          </cell>
          <cell r="P374" t="str">
            <v>63/2017/HĐLĐ-CAPIEDU</v>
          </cell>
          <cell r="Q374" t="str">
            <v>XĐTH</v>
          </cell>
          <cell r="R374" t="str">
            <v>4. 36 tháng</v>
          </cell>
          <cell r="S374">
            <v>42957</v>
          </cell>
          <cell r="T374">
            <v>44073</v>
          </cell>
          <cell r="U374" t="str">
            <v>2</v>
          </cell>
          <cell r="V374">
            <v>-1035</v>
          </cell>
          <cell r="W374" t="str">
            <v>CT</v>
          </cell>
          <cell r="X374">
            <v>0</v>
          </cell>
          <cell r="Y374">
            <v>1.3917808219178083</v>
          </cell>
          <cell r="Z374">
            <v>42583</v>
          </cell>
          <cell r="AA374">
            <v>4050000</v>
          </cell>
          <cell r="AB374">
            <v>0</v>
          </cell>
          <cell r="AC374">
            <v>0</v>
          </cell>
          <cell r="AD374">
            <v>0</v>
          </cell>
          <cell r="AE374">
            <v>1950000</v>
          </cell>
          <cell r="AF374">
            <v>6000000</v>
          </cell>
          <cell r="AG374" t="str">
            <v>Nữ</v>
          </cell>
          <cell r="AH374">
            <v>34943</v>
          </cell>
          <cell r="AI374">
            <v>9</v>
          </cell>
          <cell r="AJ374" t="str">
            <v>01647133301</v>
          </cell>
          <cell r="AK374" t="str">
            <v>Huyenchangsptw@gmail.com</v>
          </cell>
          <cell r="AL374" t="str">
            <v>Không có</v>
          </cell>
          <cell r="AM374">
            <v>0</v>
          </cell>
          <cell r="AN374" t="str">
            <v>122067224</v>
          </cell>
          <cell r="AO374">
            <v>40099</v>
          </cell>
          <cell r="AP374" t="str">
            <v>Bắc Giang</v>
          </cell>
          <cell r="AQ374" t="str">
            <v>Việt Hùng, Việt Ngọc, Tân Yên, Bắc Giang</v>
          </cell>
          <cell r="AR374" t="str">
            <v>Tổ dân phố xóm 4B, Đông Ngạc, Bắc Từ Liêm, Hà Nội</v>
          </cell>
          <cell r="AS374">
            <v>0</v>
          </cell>
          <cell r="AT374">
            <v>0</v>
          </cell>
          <cell r="AU374">
            <v>0</v>
          </cell>
          <cell r="AV374">
            <v>0</v>
          </cell>
          <cell r="AW374">
            <v>0</v>
          </cell>
          <cell r="AX374">
            <v>0</v>
          </cell>
          <cell r="AY374">
            <v>0</v>
          </cell>
          <cell r="AZ374">
            <v>0</v>
          </cell>
          <cell r="BA374">
            <v>0</v>
          </cell>
          <cell r="BB374">
            <v>0</v>
          </cell>
          <cell r="BC374">
            <v>0</v>
          </cell>
          <cell r="BD374" t="str">
            <v>01669424205</v>
          </cell>
          <cell r="BE374" t="str">
            <v>Giáo dục mầm non</v>
          </cell>
          <cell r="BF374" t="str">
            <v>Cao đẳng</v>
          </cell>
          <cell r="BG374" t="str">
            <v>01 CC</v>
          </cell>
          <cell r="BH374">
            <v>0</v>
          </cell>
          <cell r="BI374" t="str">
            <v>8458859976</v>
          </cell>
          <cell r="BJ374">
            <v>0</v>
          </cell>
          <cell r="BK374">
            <v>0</v>
          </cell>
          <cell r="BL374" t="str">
            <v>0116162102</v>
          </cell>
          <cell r="BM374">
            <v>0</v>
          </cell>
          <cell r="BN374" t="str">
            <v>2. Công ty giữ</v>
          </cell>
          <cell r="BO374" t="str">
            <v>1. Đang tham gia BH tại Công ty</v>
          </cell>
          <cell r="BP374" t="str">
            <v>Từ 2016: Trường MN TD Kids</v>
          </cell>
          <cell r="BQ374">
            <v>0</v>
          </cell>
          <cell r="BR374">
            <v>42530</v>
          </cell>
          <cell r="BS374">
            <v>0</v>
          </cell>
          <cell r="BT374">
            <v>1.39</v>
          </cell>
          <cell r="BU374">
            <v>1.39</v>
          </cell>
          <cell r="BV374">
            <v>0</v>
          </cell>
          <cell r="BW374" t="str">
            <v>01PTCCCC</v>
          </cell>
          <cell r="BX374" t="str">
            <v>01PTCCCC</v>
          </cell>
          <cell r="BY374" t="str">
            <v>01PTCCCC</v>
          </cell>
          <cell r="BZ374" t="str">
            <v>01PTCCCC</v>
          </cell>
          <cell r="CA374" t="str">
            <v>01PTCCCC</v>
          </cell>
          <cell r="CB374" t="str">
            <v>01PTCCCC: Bằng CĐ chuyên ngành su phạm mầm non - Trường CĐ sư phạm trung ương - 2016</v>
          </cell>
          <cell r="CC374">
            <v>0</v>
          </cell>
          <cell r="CD374">
            <v>0</v>
          </cell>
          <cell r="CE374">
            <v>0</v>
          </cell>
          <cell r="CF374">
            <v>0</v>
          </cell>
          <cell r="CG374" t="str">
            <v>Bản gốc</v>
          </cell>
          <cell r="CH374">
            <v>42591</v>
          </cell>
          <cell r="CI374">
            <v>3800000</v>
          </cell>
          <cell r="CJ374">
            <v>0</v>
          </cell>
          <cell r="CK374">
            <v>600000</v>
          </cell>
          <cell r="CL374">
            <v>4400000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42677</v>
          </cell>
          <cell r="EW374" t="str">
            <v>MỘC</v>
          </cell>
          <cell r="EX374" t="str">
            <v>102003265818</v>
          </cell>
          <cell r="EY374">
            <v>0</v>
          </cell>
        </row>
        <row r="375">
          <cell r="C375">
            <v>0</v>
          </cell>
          <cell r="D375" t="str">
            <v>Đào Thị Mai</v>
          </cell>
          <cell r="E375" t="str">
            <v>C5</v>
          </cell>
          <cell r="F375" t="str">
            <v>Công ty CP ĐẦU TƯ &amp; PHÁT TRIỂN GIÁO DỤC CAPIEDU Việt Nam</v>
          </cell>
          <cell r="G375" t="str">
            <v>G</v>
          </cell>
          <cell r="H375" t="str">
            <v>Khối Giáo dục</v>
          </cell>
          <cell r="I375" t="str">
            <v>Đơn vị Giáo dục</v>
          </cell>
          <cell r="J375" t="str">
            <v>TD Kids 2 - Tổ chuyên môn</v>
          </cell>
          <cell r="K375" t="str">
            <v>TD Kids 2 - Tổ chuyên môn</v>
          </cell>
          <cell r="L375" t="str">
            <v>Giáo viên mầm non</v>
          </cell>
          <cell r="M375">
            <v>0</v>
          </cell>
          <cell r="N375">
            <v>42530</v>
          </cell>
          <cell r="O375">
            <v>42530</v>
          </cell>
          <cell r="P375" t="str">
            <v>75/2016/HĐLĐ-CAPIEDU</v>
          </cell>
          <cell r="Q375" t="str">
            <v>XĐTH</v>
          </cell>
          <cell r="R375" t="str">
            <v>7. 12 tháng</v>
          </cell>
          <cell r="S375">
            <v>42956</v>
          </cell>
          <cell r="T375">
            <v>44043</v>
          </cell>
          <cell r="U375" t="str">
            <v>2</v>
          </cell>
          <cell r="V375">
            <v>-1005</v>
          </cell>
          <cell r="W375" t="str">
            <v>CT</v>
          </cell>
          <cell r="X375">
            <v>0</v>
          </cell>
          <cell r="Y375">
            <v>1.3917808219178083</v>
          </cell>
          <cell r="Z375">
            <v>42583</v>
          </cell>
          <cell r="AA375">
            <v>4050000</v>
          </cell>
          <cell r="AB375">
            <v>0</v>
          </cell>
          <cell r="AC375">
            <v>0</v>
          </cell>
          <cell r="AD375">
            <v>0</v>
          </cell>
          <cell r="AE375">
            <v>1170000</v>
          </cell>
          <cell r="AF375">
            <v>5220000</v>
          </cell>
          <cell r="AG375" t="str">
            <v>Nữ</v>
          </cell>
          <cell r="AH375">
            <v>34795</v>
          </cell>
          <cell r="AI375">
            <v>4</v>
          </cell>
          <cell r="AJ375" t="str">
            <v>0971445451</v>
          </cell>
          <cell r="AK375" t="str">
            <v>daomai0204@gmail.com</v>
          </cell>
          <cell r="AL375" t="str">
            <v>Không có</v>
          </cell>
          <cell r="AM375">
            <v>0</v>
          </cell>
          <cell r="AN375" t="str">
            <v>145648335</v>
          </cell>
          <cell r="AO375">
            <v>40412</v>
          </cell>
          <cell r="AP375" t="str">
            <v>Hưng Yên</v>
          </cell>
          <cell r="AQ375" t="str">
            <v>Thôn Đào Xá, Nghĩa Dân, Kim Động, Hưng Yên</v>
          </cell>
          <cell r="AR375" t="str">
            <v>Nhật Tảo, Đông Ngạc, Bắc Từ Liêm, Hà Nội</v>
          </cell>
          <cell r="AS375">
            <v>0</v>
          </cell>
          <cell r="AT375">
            <v>0</v>
          </cell>
          <cell r="AU375">
            <v>0</v>
          </cell>
          <cell r="AV375">
            <v>0</v>
          </cell>
          <cell r="AW375">
            <v>0</v>
          </cell>
          <cell r="AX375">
            <v>0</v>
          </cell>
          <cell r="AY375">
            <v>0</v>
          </cell>
          <cell r="AZ375">
            <v>0</v>
          </cell>
          <cell r="BA375">
            <v>0</v>
          </cell>
          <cell r="BB375">
            <v>0</v>
          </cell>
          <cell r="BC375">
            <v>0</v>
          </cell>
          <cell r="BD375" t="str">
            <v>01669247680</v>
          </cell>
          <cell r="BE375" t="str">
            <v>Giáo dục mầm non</v>
          </cell>
          <cell r="BF375" t="str">
            <v>Cao đẳng</v>
          </cell>
          <cell r="BG375" t="str">
            <v>01PTCC_x005F_x005F_x005F_x005F_x005F_x005F_x005F_x000D__x005F_x005F_x005F_x000D__x005F_x000D__x000D_
Bằng Đại học - Giáo dục mầm non - Trường ĐH Sư phạm Hà Nội 2 - 2016</v>
          </cell>
          <cell r="BH375">
            <v>0</v>
          </cell>
          <cell r="BI375" t="str">
            <v>8458860072</v>
          </cell>
          <cell r="BJ375">
            <v>0</v>
          </cell>
          <cell r="BK375">
            <v>0</v>
          </cell>
          <cell r="BL375" t="str">
            <v>0116162105</v>
          </cell>
          <cell r="BM375">
            <v>0</v>
          </cell>
          <cell r="BN375" t="str">
            <v>2. Công ty giữ</v>
          </cell>
          <cell r="BO375" t="str">
            <v>1. Đang tham gia BH tại Công ty</v>
          </cell>
          <cell r="BP375" t="str">
            <v>Từ 2016: Trường MN TD Kids</v>
          </cell>
          <cell r="BQ375">
            <v>0</v>
          </cell>
          <cell r="BR375">
            <v>42530</v>
          </cell>
          <cell r="BS375">
            <v>0</v>
          </cell>
          <cell r="BT375">
            <v>1.39</v>
          </cell>
          <cell r="BU375">
            <v>1.39</v>
          </cell>
          <cell r="BV375">
            <v>0</v>
          </cell>
          <cell r="BW375">
            <v>0</v>
          </cell>
          <cell r="BX375" t="str">
            <v>01PT</v>
          </cell>
          <cell r="BY375">
            <v>0</v>
          </cell>
          <cell r="BZ375">
            <v>0</v>
          </cell>
          <cell r="CA375">
            <v>0</v>
          </cell>
          <cell r="CB375">
            <v>0</v>
          </cell>
          <cell r="CC375">
            <v>0</v>
          </cell>
          <cell r="CD375">
            <v>0</v>
          </cell>
          <cell r="CE375">
            <v>0</v>
          </cell>
          <cell r="CF375">
            <v>0</v>
          </cell>
          <cell r="CG375" t="str">
            <v>Bản gốc</v>
          </cell>
          <cell r="CH375">
            <v>42583</v>
          </cell>
          <cell r="CI375">
            <v>3800000</v>
          </cell>
          <cell r="CJ375">
            <v>0</v>
          </cell>
          <cell r="CK375">
            <v>600000</v>
          </cell>
          <cell r="CL375">
            <v>4400000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42710</v>
          </cell>
          <cell r="EW375" t="str">
            <v>THỦY</v>
          </cell>
          <cell r="EX375" t="str">
            <v>109006981592</v>
          </cell>
          <cell r="EY375">
            <v>0</v>
          </cell>
        </row>
        <row r="376">
          <cell r="C376">
            <v>0</v>
          </cell>
          <cell r="D376" t="str">
            <v>Dương Thị Mậu</v>
          </cell>
          <cell r="E376" t="str">
            <v>C5</v>
          </cell>
          <cell r="F376" t="str">
            <v>Công ty CP ĐẦU TƯ &amp; PHÁT TRIỂN GIÁO DỤC CAPIEDU Việt Nam</v>
          </cell>
          <cell r="G376" t="str">
            <v>H</v>
          </cell>
          <cell r="H376" t="str">
            <v>Khối Giáo dục</v>
          </cell>
          <cell r="I376" t="str">
            <v>Đơn vị Giáo dục</v>
          </cell>
          <cell r="J376" t="str">
            <v>TD Kids 1 - Tổ chăm sóc nuôi dưỡng</v>
          </cell>
          <cell r="K376" t="str">
            <v>TD Kids 1 - Tổ chăm sóc nuôi dưỡng</v>
          </cell>
          <cell r="L376" t="str">
            <v>Nhân viên tạp vụ</v>
          </cell>
          <cell r="M376">
            <v>0</v>
          </cell>
          <cell r="N376">
            <v>42522</v>
          </cell>
          <cell r="O376">
            <v>42522</v>
          </cell>
          <cell r="P376" t="str">
            <v>104/2016/HĐLĐ-CAPIEDU</v>
          </cell>
          <cell r="Q376" t="str">
            <v>XĐTH</v>
          </cell>
          <cell r="R376" t="str">
            <v>7. 12 tháng</v>
          </cell>
          <cell r="S376">
            <v>42702</v>
          </cell>
          <cell r="T376">
            <v>43067</v>
          </cell>
          <cell r="U376" t="str">
            <v>2</v>
          </cell>
          <cell r="V376">
            <v>-29</v>
          </cell>
          <cell r="W376" t="str">
            <v>CT</v>
          </cell>
          <cell r="X376">
            <v>0</v>
          </cell>
          <cell r="Y376">
            <v>1.4136986301369863</v>
          </cell>
          <cell r="Z376">
            <v>42583</v>
          </cell>
          <cell r="AA376">
            <v>4050000</v>
          </cell>
          <cell r="AB376">
            <v>0</v>
          </cell>
          <cell r="AC376">
            <v>0</v>
          </cell>
          <cell r="AD376">
            <v>0</v>
          </cell>
          <cell r="AE376">
            <v>0</v>
          </cell>
          <cell r="AF376">
            <v>4050000</v>
          </cell>
          <cell r="AG376" t="str">
            <v>Nữ</v>
          </cell>
          <cell r="AH376">
            <v>23625</v>
          </cell>
          <cell r="AI376">
            <v>9</v>
          </cell>
          <cell r="AJ376" t="str">
            <v>0915596138</v>
          </cell>
          <cell r="AK376">
            <v>0</v>
          </cell>
          <cell r="AL376" t="str">
            <v>Không có</v>
          </cell>
          <cell r="AM376">
            <v>0</v>
          </cell>
          <cell r="AN376" t="str">
            <v>013330774</v>
          </cell>
          <cell r="AO376">
            <v>40369</v>
          </cell>
          <cell r="AP376" t="str">
            <v>Hà Nội</v>
          </cell>
          <cell r="AQ376" t="str">
            <v>phường Đúc Thắng, tổ 4, quận Bắc Từ Liêm, Hà Nội</v>
          </cell>
          <cell r="AR376" t="str">
            <v>phường Đúc Thắng, tổ 4, quận Bắc Từ Liêm, Hà Nội</v>
          </cell>
          <cell r="AS376">
            <v>0</v>
          </cell>
          <cell r="AT376">
            <v>0</v>
          </cell>
          <cell r="AU376">
            <v>0</v>
          </cell>
          <cell r="AV376">
            <v>0</v>
          </cell>
          <cell r="AW376">
            <v>0</v>
          </cell>
          <cell r="AX376">
            <v>0</v>
          </cell>
          <cell r="AY376">
            <v>0</v>
          </cell>
          <cell r="AZ376">
            <v>0</v>
          </cell>
          <cell r="BA376">
            <v>0</v>
          </cell>
          <cell r="BB376">
            <v>0</v>
          </cell>
          <cell r="BC376">
            <v>0</v>
          </cell>
          <cell r="BD376">
            <v>0</v>
          </cell>
          <cell r="BE376" t="str">
            <v>THPT</v>
          </cell>
          <cell r="BF376" t="str">
            <v>Trung học</v>
          </cell>
          <cell r="BG376" t="str">
            <v>Tốt nghiệp THPT</v>
          </cell>
          <cell r="BH376">
            <v>0</v>
          </cell>
          <cell r="BI376">
            <v>8410024986</v>
          </cell>
          <cell r="BJ376">
            <v>0</v>
          </cell>
          <cell r="BK376">
            <v>0</v>
          </cell>
          <cell r="BL376">
            <v>0</v>
          </cell>
          <cell r="BM376">
            <v>0</v>
          </cell>
          <cell r="BN376" t="str">
            <v>6. Quá tuổi lao động</v>
          </cell>
          <cell r="BO376" t="str">
            <v>9. Quá tuổi lao động</v>
          </cell>
          <cell r="BP376" t="str">
            <v>Lao động tại nơi cư trú</v>
          </cell>
          <cell r="BQ376">
            <v>0</v>
          </cell>
          <cell r="BR376">
            <v>42522</v>
          </cell>
          <cell r="BS376">
            <v>0</v>
          </cell>
          <cell r="BT376">
            <v>1.41</v>
          </cell>
          <cell r="BU376">
            <v>1.41</v>
          </cell>
          <cell r="BV376">
            <v>0</v>
          </cell>
          <cell r="BW376" t="str">
            <v xml:space="preserve">01PTCC </v>
          </cell>
          <cell r="BX376">
            <v>0</v>
          </cell>
          <cell r="BY376" t="str">
            <v>01PTCC</v>
          </cell>
          <cell r="BZ376" t="str">
            <v>01PTCCCC</v>
          </cell>
          <cell r="CA376" t="str">
            <v>01PTCC</v>
          </cell>
          <cell r="CB376">
            <v>0</v>
          </cell>
          <cell r="CC376">
            <v>0</v>
          </cell>
          <cell r="CD376">
            <v>0</v>
          </cell>
          <cell r="CE376">
            <v>0</v>
          </cell>
          <cell r="CF376">
            <v>0</v>
          </cell>
          <cell r="CG376">
            <v>0</v>
          </cell>
          <cell r="CH376">
            <v>42583</v>
          </cell>
          <cell r="CI376">
            <v>0</v>
          </cell>
          <cell r="CJ376">
            <v>0</v>
          </cell>
          <cell r="CK376">
            <v>0</v>
          </cell>
          <cell r="CL376">
            <v>3800000</v>
          </cell>
          <cell r="CM376">
            <v>42736</v>
          </cell>
          <cell r="CN376">
            <v>4050000</v>
          </cell>
          <cell r="CO376">
            <v>0</v>
          </cell>
          <cell r="CP376">
            <v>0</v>
          </cell>
          <cell r="CQ376">
            <v>4050000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42710</v>
          </cell>
          <cell r="EW376" t="str">
            <v>Không thuộc đối tượng tham gia</v>
          </cell>
          <cell r="EX376" t="str">
            <v>103003265844</v>
          </cell>
          <cell r="EY376">
            <v>0</v>
          </cell>
        </row>
        <row r="377">
          <cell r="C377">
            <v>0</v>
          </cell>
          <cell r="D377" t="str">
            <v>Vũ Thị Phương Thanh</v>
          </cell>
          <cell r="E377" t="str">
            <v>C5</v>
          </cell>
          <cell r="F377" t="str">
            <v>Công ty CP ĐẦU TƯ &amp; PHÁT TRIỂN GIÁO DỤC CAPIEDU Việt Nam</v>
          </cell>
          <cell r="G377" t="str">
            <v>G</v>
          </cell>
          <cell r="H377" t="str">
            <v>Khối Giáo dục</v>
          </cell>
          <cell r="I377" t="str">
            <v>Đơn vị Giáo dục</v>
          </cell>
          <cell r="J377" t="str">
            <v>TD Kids 2 - Tổ chuyên môn</v>
          </cell>
          <cell r="K377" t="str">
            <v>TD Kids 2 - Tổ chuyên môn</v>
          </cell>
          <cell r="L377" t="str">
            <v>Giáo viên mầm non</v>
          </cell>
          <cell r="M377">
            <v>0</v>
          </cell>
          <cell r="N377">
            <v>42543</v>
          </cell>
          <cell r="O377">
            <v>42543</v>
          </cell>
          <cell r="P377" t="str">
            <v>77/2017/HĐLĐ-CAPIEDU</v>
          </cell>
          <cell r="Q377" t="str">
            <v>XĐTH</v>
          </cell>
          <cell r="R377" t="str">
            <v>3. Từ 24 đến dưới 36 tháng</v>
          </cell>
          <cell r="S377">
            <v>42970</v>
          </cell>
          <cell r="T377">
            <v>43335</v>
          </cell>
          <cell r="U377" t="str">
            <v>2</v>
          </cell>
          <cell r="V377">
            <v>-297</v>
          </cell>
          <cell r="W377" t="str">
            <v>CT</v>
          </cell>
          <cell r="X377">
            <v>0</v>
          </cell>
          <cell r="Y377">
            <v>1.3561643835616439</v>
          </cell>
          <cell r="Z377">
            <v>42604</v>
          </cell>
          <cell r="AA377">
            <v>4050000</v>
          </cell>
          <cell r="AB377">
            <v>0</v>
          </cell>
          <cell r="AC377">
            <v>0</v>
          </cell>
          <cell r="AD377">
            <v>0</v>
          </cell>
          <cell r="AE377">
            <v>2350000</v>
          </cell>
          <cell r="AF377">
            <v>6400000</v>
          </cell>
          <cell r="AG377" t="str">
            <v>Nữ</v>
          </cell>
          <cell r="AH377">
            <v>32464</v>
          </cell>
          <cell r="AI377">
            <v>11</v>
          </cell>
          <cell r="AJ377" t="str">
            <v>0978785348</v>
          </cell>
          <cell r="AK377" t="str">
            <v>phuongthanhvu87@gmail.com</v>
          </cell>
          <cell r="AL377" t="str">
            <v>Không có</v>
          </cell>
          <cell r="AM377">
            <v>0</v>
          </cell>
          <cell r="AN377" t="str">
            <v>070809844</v>
          </cell>
          <cell r="AO377">
            <v>38767</v>
          </cell>
          <cell r="AP377" t="str">
            <v>Tuyên Quang</v>
          </cell>
          <cell r="AQ377" t="str">
            <v>Thái Sơn,Đại Phú, Sơn Dương, Tuyên Quang</v>
          </cell>
          <cell r="AR377" t="str">
            <v>Hải Bối, Đông Anh, Hà Nội</v>
          </cell>
          <cell r="AS377" t="str">
            <v xml:space="preserve">Bùi Văn  Dũng </v>
          </cell>
          <cell r="AT377">
            <v>1982</v>
          </cell>
          <cell r="AU377" t="str">
            <v>Kỹ sư XD</v>
          </cell>
          <cell r="AV377" t="str">
            <v>Bùi Tuấn Tú</v>
          </cell>
          <cell r="AW377" t="str">
            <v>2007</v>
          </cell>
          <cell r="AX377">
            <v>0</v>
          </cell>
          <cell r="AY377">
            <v>0</v>
          </cell>
          <cell r="AZ377">
            <v>0</v>
          </cell>
          <cell r="BA377">
            <v>0</v>
          </cell>
          <cell r="BB377">
            <v>0</v>
          </cell>
          <cell r="BC377">
            <v>0</v>
          </cell>
          <cell r="BD377" t="str">
            <v>0984087669</v>
          </cell>
          <cell r="BE377" t="str">
            <v>Giáo dục mầm non</v>
          </cell>
          <cell r="BF377" t="str">
            <v>Cao đẳng</v>
          </cell>
          <cell r="BG377" t="str">
            <v>01PTCC_x005F_x005F_x005F_x005F_x005F_x005F_x005F_x000D__x005F_x005F_x005F_x000D__x005F_x000D__x000D_
Trung cấp chuyên nghiệp - ngành Giáo dục mâm non - Trường CĐ sư phạm Trung ương - 2011</v>
          </cell>
          <cell r="BH377">
            <v>0</v>
          </cell>
          <cell r="BI377">
            <v>8119401941</v>
          </cell>
          <cell r="BJ377">
            <v>0</v>
          </cell>
          <cell r="BK377">
            <v>0</v>
          </cell>
          <cell r="BL377" t="str">
            <v>0112136274</v>
          </cell>
          <cell r="BM377">
            <v>0</v>
          </cell>
          <cell r="BN377" t="str">
            <v>2. Công ty giữ</v>
          </cell>
          <cell r="BO377" t="str">
            <v>1. Đang tham gia BH tại Công ty</v>
          </cell>
          <cell r="BP377" t="str">
            <v>1. Từ 2013-2014: Trường MN Bé Bi_x005F_x005F_x005F_x005F_x005F_x005F_x005F_x000D__x005F_x005F_x005F_x000D__x005F_x000D__x000D_
2. Từ 2014-T6/2016: Trường MN BiBo House</v>
          </cell>
          <cell r="BQ377">
            <v>3</v>
          </cell>
          <cell r="BR377">
            <v>42543</v>
          </cell>
          <cell r="BS377">
            <v>0</v>
          </cell>
          <cell r="BT377">
            <v>1.36</v>
          </cell>
          <cell r="BU377">
            <v>4.3600000000000003</v>
          </cell>
          <cell r="BV377">
            <v>0</v>
          </cell>
          <cell r="BW377" t="str">
            <v>01PTCC</v>
          </cell>
          <cell r="BX377" t="str">
            <v>01PTCC</v>
          </cell>
          <cell r="BY377" t="str">
            <v>01PTCC</v>
          </cell>
          <cell r="BZ377">
            <v>0</v>
          </cell>
          <cell r="CA377">
            <v>0</v>
          </cell>
          <cell r="CB377" t="str">
            <v>01PTCC_x005F_x005F_x005F_x005F_x005F_x005F_x005F_x000D__x005F_x005F_x005F_x000D__x005F_x000D__x000D_
Bằng Cao đẳng - Giáo dục mầm non - Trường CĐ sư phạm Trung ương - 2015</v>
          </cell>
          <cell r="CC377">
            <v>0</v>
          </cell>
          <cell r="CD377">
            <v>0</v>
          </cell>
          <cell r="CE377">
            <v>0</v>
          </cell>
          <cell r="CF377">
            <v>0</v>
          </cell>
          <cell r="CG377" t="str">
            <v>Bản gốc</v>
          </cell>
          <cell r="CH377">
            <v>42604</v>
          </cell>
          <cell r="CI377">
            <v>3800000</v>
          </cell>
          <cell r="CJ377">
            <v>0</v>
          </cell>
          <cell r="CK377">
            <v>1000000</v>
          </cell>
          <cell r="CL377">
            <v>4800000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42710</v>
          </cell>
          <cell r="EW377" t="str">
            <v>MỘC</v>
          </cell>
          <cell r="EX377" t="str">
            <v>107003271725</v>
          </cell>
          <cell r="EY377">
            <v>0</v>
          </cell>
        </row>
        <row r="378">
          <cell r="C378" t="str">
            <v>C3</v>
          </cell>
          <cell r="D378" t="str">
            <v>Nguyễn Thị Thắm</v>
          </cell>
          <cell r="E378" t="str">
            <v>C5</v>
          </cell>
          <cell r="F378" t="str">
            <v>Công ty CP ĐẦU TƯ &amp; PHÁT TRIỂN GIÁO DỤC CAPIEDU Việt Nam</v>
          </cell>
          <cell r="G378" t="str">
            <v>G</v>
          </cell>
          <cell r="H378" t="str">
            <v>Khối Giáo dục</v>
          </cell>
          <cell r="I378" t="str">
            <v>Đơn vị Giáo dục</v>
          </cell>
          <cell r="J378" t="str">
            <v>TD Kids 2 - Tổ chuyên môn</v>
          </cell>
          <cell r="K378" t="str">
            <v>TD Kids 2 - Tổ chuyên môn</v>
          </cell>
          <cell r="L378" t="str">
            <v>Giáo viên mầm non</v>
          </cell>
          <cell r="M378">
            <v>0</v>
          </cell>
          <cell r="N378">
            <v>42557</v>
          </cell>
          <cell r="O378">
            <v>42557</v>
          </cell>
          <cell r="P378" t="str">
            <v>74/2016/HĐLĐ-CAPIEDU</v>
          </cell>
          <cell r="Q378" t="str">
            <v>XĐTH</v>
          </cell>
          <cell r="R378" t="str">
            <v>7. 12 tháng</v>
          </cell>
          <cell r="S378">
            <v>42985</v>
          </cell>
          <cell r="T378">
            <v>44074</v>
          </cell>
          <cell r="U378" t="str">
            <v>2</v>
          </cell>
          <cell r="V378">
            <v>-1036</v>
          </cell>
          <cell r="W378" t="str">
            <v>CT</v>
          </cell>
          <cell r="X378">
            <v>0</v>
          </cell>
          <cell r="Y378">
            <v>1.3178082191780822</v>
          </cell>
          <cell r="Z378">
            <v>42618</v>
          </cell>
          <cell r="AA378">
            <v>4050000</v>
          </cell>
          <cell r="AB378">
            <v>0</v>
          </cell>
          <cell r="AC378">
            <v>0</v>
          </cell>
          <cell r="AD378">
            <v>0</v>
          </cell>
          <cell r="AE378">
            <v>979000</v>
          </cell>
          <cell r="AF378">
            <v>5029000</v>
          </cell>
          <cell r="AG378" t="str">
            <v>Nữ</v>
          </cell>
          <cell r="AH378">
            <v>34267</v>
          </cell>
          <cell r="AI378">
            <v>10</v>
          </cell>
          <cell r="AJ378" t="str">
            <v>0973118471</v>
          </cell>
          <cell r="AK378" t="str">
            <v>ngtham1011@gmail.com</v>
          </cell>
          <cell r="AL378" t="str">
            <v>Không có</v>
          </cell>
          <cell r="AM378">
            <v>0</v>
          </cell>
          <cell r="AN378" t="str">
            <v>013317306</v>
          </cell>
          <cell r="AO378">
            <v>40330</v>
          </cell>
          <cell r="AP378" t="str">
            <v>Hà Nội</v>
          </cell>
          <cell r="AQ378" t="str">
            <v>Cụm 11, tổ dân phố Hạ, Tây Tựu, bắc Từ Liêm, Hà Nội</v>
          </cell>
          <cell r="AR378" t="str">
            <v>Cụm 11, tổ dân phố Hạ, Tây Tựu, bắc Từ Liêm, Hà Nội</v>
          </cell>
          <cell r="AS378">
            <v>0</v>
          </cell>
          <cell r="AT378">
            <v>0</v>
          </cell>
          <cell r="AU378">
            <v>0</v>
          </cell>
          <cell r="AV378">
            <v>0</v>
          </cell>
          <cell r="AW378">
            <v>0</v>
          </cell>
          <cell r="AX378">
            <v>0</v>
          </cell>
          <cell r="AY378">
            <v>0</v>
          </cell>
          <cell r="AZ378">
            <v>0</v>
          </cell>
          <cell r="BA378">
            <v>0</v>
          </cell>
          <cell r="BB378">
            <v>0</v>
          </cell>
          <cell r="BC378">
            <v>0</v>
          </cell>
          <cell r="BD378" t="str">
            <v>01632982976</v>
          </cell>
          <cell r="BE378" t="str">
            <v>Giáo dục mầm non</v>
          </cell>
          <cell r="BF378" t="str">
            <v>Cao đẳng</v>
          </cell>
          <cell r="BG378" t="str">
            <v>01PTCC_x005F_x005F_x005F_x005F_x005F_x005F_x005F_x000D__x005F_x005F_x005F_x000D__x005F_x000D__x000D_
TC chuyên nghiệp ngành Sư Phạm mầm non - Trường TC Sư phạm mẫu giáo nhà trẻ Hà Nội năm 2012</v>
          </cell>
          <cell r="BH378">
            <v>0</v>
          </cell>
          <cell r="BI378" t="str">
            <v>8458860097</v>
          </cell>
          <cell r="BJ378">
            <v>0</v>
          </cell>
          <cell r="BK378">
            <v>0</v>
          </cell>
          <cell r="BL378" t="str">
            <v>0116162997</v>
          </cell>
          <cell r="BM378">
            <v>0</v>
          </cell>
          <cell r="BN378" t="str">
            <v>2. Công ty giữ</v>
          </cell>
          <cell r="BO378" t="str">
            <v>1. Đang tham gia BH tại Công ty</v>
          </cell>
          <cell r="BP378" t="str">
            <v>Từ 2015-T7/2016:  Trường Mầm non Ánh sao</v>
          </cell>
          <cell r="BQ378">
            <v>0.5</v>
          </cell>
          <cell r="BR378">
            <v>42557</v>
          </cell>
          <cell r="BS378">
            <v>0</v>
          </cell>
          <cell r="BT378">
            <v>1.32</v>
          </cell>
          <cell r="BU378">
            <v>1.82</v>
          </cell>
          <cell r="BV378">
            <v>0</v>
          </cell>
          <cell r="BW378" t="str">
            <v>01PTCC</v>
          </cell>
          <cell r="BX378">
            <v>0</v>
          </cell>
          <cell r="BY378" t="str">
            <v>01PTCC</v>
          </cell>
          <cell r="BZ378" t="str">
            <v>01PTCC</v>
          </cell>
          <cell r="CA378">
            <v>0</v>
          </cell>
          <cell r="CB378" t="str">
            <v>01PTCC_x005F_x005F_x005F_x005F_x005F_x005F_x005F_x000D__x005F_x005F_x005F_x000D__x005F_x000D__x000D_
Bằng Cao đẳng - Giáo dục mầm non - Trường CĐ sư phạm Trung ương - 2015</v>
          </cell>
          <cell r="CC378">
            <v>0</v>
          </cell>
          <cell r="CD378">
            <v>0</v>
          </cell>
          <cell r="CE378">
            <v>0</v>
          </cell>
          <cell r="CF378">
            <v>0</v>
          </cell>
          <cell r="CG378" t="str">
            <v>Bản gốc</v>
          </cell>
          <cell r="CH378">
            <v>42618</v>
          </cell>
          <cell r="CI378">
            <v>3800000</v>
          </cell>
          <cell r="CJ378">
            <v>0</v>
          </cell>
          <cell r="CK378">
            <v>500000</v>
          </cell>
          <cell r="CL378">
            <v>4300000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42710</v>
          </cell>
          <cell r="EW378" t="str">
            <v>THỔ</v>
          </cell>
          <cell r="EX378" t="str">
            <v>102003321016</v>
          </cell>
          <cell r="EY378">
            <v>0</v>
          </cell>
        </row>
        <row r="379">
          <cell r="C379">
            <v>0</v>
          </cell>
          <cell r="D379" t="str">
            <v>Vũ Thị Kim Hằng</v>
          </cell>
          <cell r="E379" t="str">
            <v>C5</v>
          </cell>
          <cell r="F379" t="str">
            <v>Công ty CP ĐẦU TƯ &amp; PHÁT TRIỂN GIÁO DỤC CAPIEDU Việt Nam</v>
          </cell>
          <cell r="G379" t="str">
            <v>G</v>
          </cell>
          <cell r="H379" t="str">
            <v>Khối Giáo dục</v>
          </cell>
          <cell r="I379" t="str">
            <v>Đơn vị Giáo dục</v>
          </cell>
          <cell r="J379" t="str">
            <v>TD Kids 2 - Tổ chuyên môn</v>
          </cell>
          <cell r="K379" t="str">
            <v>TD Kids 2 - Tổ chuyên môn</v>
          </cell>
          <cell r="L379" t="str">
            <v>Giáo viên mầm non</v>
          </cell>
          <cell r="M379">
            <v>0</v>
          </cell>
          <cell r="N379">
            <v>42557</v>
          </cell>
          <cell r="O379">
            <v>42557</v>
          </cell>
          <cell r="P379" t="str">
            <v>75/2016/HĐLĐ-CAPIEDU</v>
          </cell>
          <cell r="Q379" t="str">
            <v>XĐTH</v>
          </cell>
          <cell r="R379" t="str">
            <v>7. 12 tháng</v>
          </cell>
          <cell r="S379">
            <v>42985</v>
          </cell>
          <cell r="T379">
            <v>44074</v>
          </cell>
          <cell r="U379" t="str">
            <v>2</v>
          </cell>
          <cell r="V379">
            <v>-1036</v>
          </cell>
          <cell r="W379" t="str">
            <v>CT</v>
          </cell>
          <cell r="X379">
            <v>0</v>
          </cell>
          <cell r="Y379">
            <v>1.3178082191780822</v>
          </cell>
          <cell r="Z379">
            <v>42618</v>
          </cell>
          <cell r="AA379">
            <v>4050000</v>
          </cell>
          <cell r="AB379">
            <v>0</v>
          </cell>
          <cell r="AC379">
            <v>0</v>
          </cell>
          <cell r="AD379">
            <v>0</v>
          </cell>
          <cell r="AE379">
            <v>350000</v>
          </cell>
          <cell r="AF379">
            <v>4400000</v>
          </cell>
          <cell r="AG379" t="str">
            <v>Nữ</v>
          </cell>
          <cell r="AH379">
            <v>34353</v>
          </cell>
          <cell r="AI379">
            <v>1</v>
          </cell>
          <cell r="AJ379" t="str">
            <v>0989498495</v>
          </cell>
          <cell r="AK379" t="str">
            <v>vuthikimhanghang@gmail.com</v>
          </cell>
          <cell r="AL379" t="str">
            <v>Không có</v>
          </cell>
          <cell r="AM379">
            <v>0</v>
          </cell>
          <cell r="AN379" t="str">
            <v>063387857</v>
          </cell>
          <cell r="AO379">
            <v>41829</v>
          </cell>
          <cell r="AP379" t="str">
            <v>Lào Cai</v>
          </cell>
          <cell r="AQ379" t="str">
            <v>Tổ dân phố 2C, thị trấn phố Ràng, Bảo Yên, Lào Cai</v>
          </cell>
          <cell r="AR379" t="str">
            <v>Thôn Hậu Dưỡng, Kim Chung, Đông Anh, Hà Nội</v>
          </cell>
          <cell r="AS379" t="str">
            <v>Nguyễn Văn Trường</v>
          </cell>
          <cell r="AT379">
            <v>30799</v>
          </cell>
          <cell r="AU379" t="str">
            <v>Điện dân dụng</v>
          </cell>
          <cell r="AV379">
            <v>0</v>
          </cell>
          <cell r="AW379">
            <v>0</v>
          </cell>
          <cell r="AX379">
            <v>0</v>
          </cell>
          <cell r="AY379">
            <v>0</v>
          </cell>
          <cell r="AZ379">
            <v>0</v>
          </cell>
          <cell r="BA379">
            <v>0</v>
          </cell>
          <cell r="BB379">
            <v>0</v>
          </cell>
          <cell r="BC379">
            <v>0</v>
          </cell>
          <cell r="BD379" t="str">
            <v>0981107084</v>
          </cell>
          <cell r="BE379" t="str">
            <v>Giáo dục mầm non</v>
          </cell>
          <cell r="BF379" t="str">
            <v>Đại học</v>
          </cell>
          <cell r="BG379" t="str">
            <v>01PTCC_x005F_x005F_x005F_x005F_x005F_x005F_x005F_x000D__x005F_x005F_x005F_x000D__x005F_x000D__x000D_
Bằng Đại học - Giáo dục mầm non - Trường ĐH Sư phạm Hà Nội 2 - 2016</v>
          </cell>
          <cell r="BH379">
            <v>0</v>
          </cell>
          <cell r="BI379" t="str">
            <v>8458860107</v>
          </cell>
          <cell r="BJ379">
            <v>0</v>
          </cell>
          <cell r="BK379">
            <v>0</v>
          </cell>
          <cell r="BL379">
            <v>116162998</v>
          </cell>
          <cell r="BM379">
            <v>0</v>
          </cell>
          <cell r="BN379" t="str">
            <v>2. Công ty giữ</v>
          </cell>
          <cell r="BO379" t="str">
            <v>7. Nghỉ thai sản</v>
          </cell>
          <cell r="BP379" t="str">
            <v>Từ 2016: Trường MN TD Kids</v>
          </cell>
          <cell r="BQ379">
            <v>0</v>
          </cell>
          <cell r="BR379">
            <v>42557</v>
          </cell>
          <cell r="BS379">
            <v>0</v>
          </cell>
          <cell r="BT379">
            <v>1.32</v>
          </cell>
          <cell r="BU379">
            <v>1.32</v>
          </cell>
          <cell r="BV379">
            <v>0</v>
          </cell>
          <cell r="BW379" t="str">
            <v>01PTCC</v>
          </cell>
          <cell r="BX379" t="str">
            <v>01PTCC</v>
          </cell>
          <cell r="BY379" t="str">
            <v>01PTCC</v>
          </cell>
          <cell r="BZ379" t="str">
            <v>01PTCC</v>
          </cell>
          <cell r="CA379" t="str">
            <v>01PTCC</v>
          </cell>
          <cell r="CB379" t="str">
            <v>01PTCC_x005F_x005F_x005F_x005F_x005F_x005F_x005F_x000D__x005F_x005F_x005F_x000D__x005F_x000D__x000D_
Bằng Đại học - Giáo dục mầm non - Trường ĐH Sư phạm Hà Nội 2 - 2016</v>
          </cell>
          <cell r="CC379">
            <v>0</v>
          </cell>
          <cell r="CD379">
            <v>0</v>
          </cell>
          <cell r="CE379">
            <v>0</v>
          </cell>
          <cell r="CF379">
            <v>0</v>
          </cell>
          <cell r="CG379" t="str">
            <v>Bản gốc</v>
          </cell>
          <cell r="CH379">
            <v>42618</v>
          </cell>
          <cell r="CI379">
            <v>3800000</v>
          </cell>
          <cell r="CJ379">
            <v>0</v>
          </cell>
          <cell r="CK379">
            <v>1000000</v>
          </cell>
          <cell r="CL379">
            <v>4800000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42707</v>
          </cell>
          <cell r="EW379" t="str">
            <v>HỎA</v>
          </cell>
          <cell r="EX379" t="str">
            <v>100006722541</v>
          </cell>
          <cell r="EY379">
            <v>0</v>
          </cell>
        </row>
        <row r="380">
          <cell r="C380">
            <v>0</v>
          </cell>
          <cell r="D380" t="str">
            <v>Trần Hải Vân</v>
          </cell>
          <cell r="E380" t="str">
            <v>C5</v>
          </cell>
          <cell r="F380" t="str">
            <v>Công ty CP ĐẦU TƯ &amp; PHÁT TRIỂN GIÁO DỤC CAPIEDU Việt Nam</v>
          </cell>
          <cell r="G380" t="str">
            <v>G</v>
          </cell>
          <cell r="H380" t="str">
            <v>Khối Giáo dục</v>
          </cell>
          <cell r="I380" t="str">
            <v>Đơn vị Giáo dục</v>
          </cell>
          <cell r="J380" t="str">
            <v>TD Kids 2 - Tổ chuyên môn</v>
          </cell>
          <cell r="K380" t="str">
            <v>TD Kids 2 - Tổ chuyên môn</v>
          </cell>
          <cell r="L380" t="str">
            <v>Giáo viên mầm non</v>
          </cell>
          <cell r="M380">
            <v>0</v>
          </cell>
          <cell r="N380">
            <v>42578</v>
          </cell>
          <cell r="O380">
            <v>42578</v>
          </cell>
          <cell r="P380" t="str">
            <v>86/2016/HĐLĐ-CAPIEDU</v>
          </cell>
          <cell r="Q380" t="str">
            <v>XĐTH</v>
          </cell>
          <cell r="R380" t="str">
            <v>7. 12 tháng</v>
          </cell>
          <cell r="S380">
            <v>42641</v>
          </cell>
          <cell r="T380">
            <v>43006</v>
          </cell>
          <cell r="U380" t="str">
            <v>1</v>
          </cell>
          <cell r="V380">
            <v>32</v>
          </cell>
          <cell r="W380" t="str">
            <v>CT</v>
          </cell>
          <cell r="X380">
            <v>0</v>
          </cell>
          <cell r="Y380">
            <v>1.2602739726027397</v>
          </cell>
          <cell r="Z380">
            <v>42578</v>
          </cell>
          <cell r="AA380">
            <v>4050000</v>
          </cell>
          <cell r="AB380">
            <v>0</v>
          </cell>
          <cell r="AC380">
            <v>0</v>
          </cell>
          <cell r="AD380">
            <v>0</v>
          </cell>
          <cell r="AE380">
            <v>1494000</v>
          </cell>
          <cell r="AF380">
            <v>5544000</v>
          </cell>
          <cell r="AG380" t="str">
            <v>Nữ</v>
          </cell>
          <cell r="AH380">
            <v>32877</v>
          </cell>
          <cell r="AI380">
            <v>1</v>
          </cell>
          <cell r="AJ380" t="str">
            <v>0962995638</v>
          </cell>
          <cell r="AK380" t="str">
            <v>tranhaivanbenben89@gmail.com</v>
          </cell>
          <cell r="AL380" t="str">
            <v>Không có</v>
          </cell>
          <cell r="AM380">
            <v>0</v>
          </cell>
          <cell r="AN380" t="str">
            <v>060882213</v>
          </cell>
          <cell r="AO380">
            <v>39236</v>
          </cell>
          <cell r="AP380" t="str">
            <v>Yên Bái</v>
          </cell>
          <cell r="AQ380" t="str">
            <v>Thôn Lâm Sinh, Đại Minh, Yên Bình, Yên Bái</v>
          </cell>
          <cell r="AR380" t="str">
            <v>Số nhà 28, ngõ 301 Xuân Đình, Từ Liêm, Hà Nội</v>
          </cell>
          <cell r="AS380">
            <v>0</v>
          </cell>
          <cell r="AT380">
            <v>0</v>
          </cell>
          <cell r="AU380">
            <v>0</v>
          </cell>
          <cell r="AV380">
            <v>0</v>
          </cell>
          <cell r="AW380">
            <v>0</v>
          </cell>
          <cell r="AX380">
            <v>0</v>
          </cell>
          <cell r="AY380">
            <v>0</v>
          </cell>
          <cell r="AZ380">
            <v>0</v>
          </cell>
          <cell r="BA380">
            <v>0</v>
          </cell>
          <cell r="BB380">
            <v>0</v>
          </cell>
          <cell r="BC380">
            <v>0</v>
          </cell>
          <cell r="BD380" t="str">
            <v>01669755334</v>
          </cell>
          <cell r="BE380" t="str">
            <v>Giáo dục mầm non</v>
          </cell>
          <cell r="BF380" t="str">
            <v>Đại học</v>
          </cell>
          <cell r="BG380" t="str">
            <v>01 PT_x005F_x005F_x005F_x005F_x005F_x005F_x005F_x000D__x005F_x005F_x005F_x000D__x005F_x000D__x000D_
CĐ Sư phạm TW - - 2010</v>
          </cell>
          <cell r="BH380">
            <v>0</v>
          </cell>
          <cell r="BI380" t="str">
            <v>8010383130</v>
          </cell>
          <cell r="BJ380">
            <v>0</v>
          </cell>
          <cell r="BK380">
            <v>0</v>
          </cell>
          <cell r="BL380">
            <v>116190742</v>
          </cell>
          <cell r="BM380">
            <v>0</v>
          </cell>
          <cell r="BN380" t="str">
            <v>2. Công ty giữ</v>
          </cell>
          <cell r="BO380" t="str">
            <v>1. Đang tham gia BH tại Công ty</v>
          </cell>
          <cell r="BP380" t="str">
            <v>1. Từ 2011-2013: Công ty CP Wakodo Việt Nam_x005F_x005F_x005F_x005F_x005F_x005F_x005F_x000D__x005F_x005F_x005F_x000D__x005F_x000D__x000D_
2. Từ 2013-2016:Trường MN Song ngữ Benben</v>
          </cell>
          <cell r="BQ380">
            <v>5</v>
          </cell>
          <cell r="BR380">
            <v>42578</v>
          </cell>
          <cell r="BS380">
            <v>0</v>
          </cell>
          <cell r="BT380">
            <v>1.26</v>
          </cell>
          <cell r="BU380">
            <v>6.26</v>
          </cell>
          <cell r="BV380">
            <v>0</v>
          </cell>
          <cell r="BW380" t="str">
            <v>01PT</v>
          </cell>
          <cell r="BX380" t="str">
            <v>01PT</v>
          </cell>
          <cell r="BY380">
            <v>0</v>
          </cell>
          <cell r="BZ380" t="str">
            <v>01PT</v>
          </cell>
          <cell r="CA380" t="str">
            <v>01PT</v>
          </cell>
          <cell r="CB380" t="str">
            <v>01PTCC_x005F_x005F_x005F_x005F_x005F_x005F_x005F_x000D__x005F_x005F_x005F_x000D__x005F_x000D__x000D_
Trung cấp chuyên nghiệp - ngành Giáo dục mâm non - Trường CĐ sư phạm Trung ương - 2011</v>
          </cell>
          <cell r="CC380">
            <v>0</v>
          </cell>
          <cell r="CD380">
            <v>0</v>
          </cell>
          <cell r="CE380">
            <v>0</v>
          </cell>
          <cell r="CF380">
            <v>0</v>
          </cell>
          <cell r="CG380" t="str">
            <v>Bản gốc</v>
          </cell>
          <cell r="CH380">
            <v>42578</v>
          </cell>
          <cell r="CI380">
            <v>3800000</v>
          </cell>
          <cell r="CJ380">
            <v>0</v>
          </cell>
          <cell r="CK380">
            <v>600000</v>
          </cell>
          <cell r="CL380">
            <v>4400000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Q380">
            <v>0</v>
          </cell>
          <cell r="ER380">
            <v>0</v>
          </cell>
          <cell r="ES380">
            <v>0</v>
          </cell>
          <cell r="ET380">
            <v>0</v>
          </cell>
          <cell r="EU380">
            <v>0</v>
          </cell>
          <cell r="EV380">
            <v>42707</v>
          </cell>
          <cell r="EW380" t="str">
            <v>KIM</v>
          </cell>
          <cell r="EX380" t="str">
            <v>100006141931</v>
          </cell>
          <cell r="EY380">
            <v>0</v>
          </cell>
        </row>
        <row r="381">
          <cell r="C381">
            <v>0</v>
          </cell>
          <cell r="D381" t="str">
            <v>Trần Thị Thanh</v>
          </cell>
          <cell r="E381" t="str">
            <v>C5</v>
          </cell>
          <cell r="F381" t="str">
            <v>Công ty CP ĐẦU TƯ &amp; PHÁT TRIỂN GIÁO DỤC CAPIEDU Việt Nam</v>
          </cell>
          <cell r="G381" t="str">
            <v>G</v>
          </cell>
          <cell r="H381" t="str">
            <v>Khối Giáo dục</v>
          </cell>
          <cell r="I381" t="str">
            <v>Đơn vị Giáo dục</v>
          </cell>
          <cell r="J381" t="str">
            <v>TD Kids 2 - Tổ chuyên môn</v>
          </cell>
          <cell r="K381" t="str">
            <v>TD Kids 2 - Tổ chuyên môn</v>
          </cell>
          <cell r="L381" t="str">
            <v>Giáo viên mầm non</v>
          </cell>
          <cell r="M381">
            <v>0</v>
          </cell>
          <cell r="N381">
            <v>42586</v>
          </cell>
          <cell r="O381">
            <v>42586</v>
          </cell>
          <cell r="P381" t="str">
            <v>84/2016/HĐLĐ-CAPIEDU</v>
          </cell>
          <cell r="Q381" t="str">
            <v>XĐTH</v>
          </cell>
          <cell r="R381" t="str">
            <v>7. 12 tháng</v>
          </cell>
          <cell r="S381">
            <v>42647</v>
          </cell>
          <cell r="T381">
            <v>43012</v>
          </cell>
          <cell r="U381" t="str">
            <v>1</v>
          </cell>
          <cell r="V381">
            <v>26</v>
          </cell>
          <cell r="W381" t="str">
            <v>CT</v>
          </cell>
          <cell r="X381">
            <v>0</v>
          </cell>
          <cell r="Y381">
            <v>1.2383561643835617</v>
          </cell>
          <cell r="Z381">
            <v>42586</v>
          </cell>
          <cell r="AA381">
            <v>4050000</v>
          </cell>
          <cell r="AB381">
            <v>0</v>
          </cell>
          <cell r="AC381">
            <v>0</v>
          </cell>
          <cell r="AD381">
            <v>0</v>
          </cell>
          <cell r="AE381">
            <v>979000</v>
          </cell>
          <cell r="AF381">
            <v>5029000</v>
          </cell>
          <cell r="AG381" t="str">
            <v>Nữ</v>
          </cell>
          <cell r="AH381">
            <v>33637</v>
          </cell>
          <cell r="AI381">
            <v>2</v>
          </cell>
          <cell r="AJ381" t="str">
            <v>0963665801</v>
          </cell>
          <cell r="AK381" t="str">
            <v>tranthanhgvmn@gmail.com</v>
          </cell>
          <cell r="AL381" t="str">
            <v>Không có</v>
          </cell>
          <cell r="AM381">
            <v>0</v>
          </cell>
          <cell r="AN381" t="str">
            <v>013137198</v>
          </cell>
          <cell r="AO381">
            <v>40511</v>
          </cell>
          <cell r="AP381" t="str">
            <v>Hà Nội</v>
          </cell>
          <cell r="AQ381" t="str">
            <v>Lai Cách, Xuân Giang, Sóc Sơn, Hà Nội</v>
          </cell>
          <cell r="AR381" t="str">
            <v>Ngách 31/273 Trần Cung, Cổ Nhuế, Hà nội</v>
          </cell>
          <cell r="AS381">
            <v>0</v>
          </cell>
          <cell r="AT381">
            <v>0</v>
          </cell>
          <cell r="AU381">
            <v>0</v>
          </cell>
          <cell r="AV381">
            <v>0</v>
          </cell>
          <cell r="AW381">
            <v>0</v>
          </cell>
          <cell r="AX381">
            <v>0</v>
          </cell>
          <cell r="AY381">
            <v>0</v>
          </cell>
          <cell r="AZ381">
            <v>0</v>
          </cell>
          <cell r="BA381">
            <v>0</v>
          </cell>
          <cell r="BB381">
            <v>0</v>
          </cell>
          <cell r="BC381">
            <v>0</v>
          </cell>
          <cell r="BD381">
            <v>0</v>
          </cell>
          <cell r="BE381" t="str">
            <v>Giáo dục mầm non</v>
          </cell>
          <cell r="BF381" t="str">
            <v>Trung cấp</v>
          </cell>
          <cell r="BG381" t="str">
            <v>01PTCC: Bằng trung học chuyên ngành Kỹ thuật CBAU - Trường trung học thương mại và du lịch Hà Nội - 2005</v>
          </cell>
          <cell r="BH381">
            <v>0</v>
          </cell>
          <cell r="BI381">
            <v>8134172478</v>
          </cell>
          <cell r="BJ381">
            <v>0</v>
          </cell>
          <cell r="BK381">
            <v>0</v>
          </cell>
          <cell r="BL381">
            <v>2712048469</v>
          </cell>
          <cell r="BM381">
            <v>0</v>
          </cell>
          <cell r="BN381" t="str">
            <v>2. Công ty giữ</v>
          </cell>
          <cell r="BO381" t="str">
            <v>1. Đang tham gia BH tại Công ty</v>
          </cell>
          <cell r="BP381" t="str">
            <v>1. Từ 2012-2013: Trường MN Hoa Mai_x005F_x005F_x005F_x005F_x005F_x005F_x005F_x000D__x005F_x005F_x005F_x000D__x005F_x000D__x000D_
2. Từ 2013-2015: Trường MN BiBohius</v>
          </cell>
          <cell r="BQ381">
            <v>3</v>
          </cell>
          <cell r="BR381">
            <v>42586</v>
          </cell>
          <cell r="BS381">
            <v>0</v>
          </cell>
          <cell r="BT381">
            <v>1.24</v>
          </cell>
          <cell r="BU381">
            <v>4.24</v>
          </cell>
          <cell r="BV381">
            <v>0</v>
          </cell>
          <cell r="BW381" t="str">
            <v>01PTCC</v>
          </cell>
          <cell r="BX381" t="str">
            <v>01PTCC</v>
          </cell>
          <cell r="BY381" t="str">
            <v>01PTCC</v>
          </cell>
          <cell r="BZ381" t="str">
            <v>01PTCC</v>
          </cell>
          <cell r="CA381">
            <v>0</v>
          </cell>
          <cell r="CB381" t="str">
            <v>01PTCC_x005F_x005F_x005F_x005F_x005F_x005F_x005F_x000D__x005F_x005F_x005F_x000D__x005F_x000D__x000D_
TC chuyên nghiệp ngành Sư Phạm mầm non - Trường TC Sư phạm mẫu giáo nhà trẻ Hà Nội năm 2012</v>
          </cell>
          <cell r="CC381">
            <v>0</v>
          </cell>
          <cell r="CD381">
            <v>0</v>
          </cell>
          <cell r="CE381">
            <v>0</v>
          </cell>
          <cell r="CF381">
            <v>0</v>
          </cell>
          <cell r="CG381" t="str">
            <v>Bản gốc</v>
          </cell>
          <cell r="CH381">
            <v>42587</v>
          </cell>
          <cell r="CI381">
            <v>3800000</v>
          </cell>
          <cell r="CJ381">
            <v>0</v>
          </cell>
          <cell r="CK381">
            <v>500000</v>
          </cell>
          <cell r="CL381">
            <v>4300000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42707</v>
          </cell>
          <cell r="EW381" t="str">
            <v>THỦY</v>
          </cell>
          <cell r="EX381" t="str">
            <v>107002973613</v>
          </cell>
          <cell r="EY381">
            <v>0</v>
          </cell>
        </row>
        <row r="382">
          <cell r="C382">
            <v>0</v>
          </cell>
          <cell r="D382" t="str">
            <v>Trần Thị Hà</v>
          </cell>
          <cell r="E382" t="str">
            <v>C5</v>
          </cell>
          <cell r="F382" t="str">
            <v>Công ty CP ĐẦU TƯ &amp; PHÁT TRIỂN GIÁO DỤC CAPIEDU Việt Nam</v>
          </cell>
          <cell r="G382" t="str">
            <v>G</v>
          </cell>
          <cell r="H382" t="str">
            <v>Khối Giáo dục</v>
          </cell>
          <cell r="I382" t="str">
            <v>Đơn vị Giáo dục</v>
          </cell>
          <cell r="J382" t="str">
            <v>TD Kids 1 - Tổ chuyên môn</v>
          </cell>
          <cell r="K382" t="str">
            <v>TD Kids 1 - Tổ chuyên môn</v>
          </cell>
          <cell r="L382" t="str">
            <v>Giáo viên mầm non</v>
          </cell>
          <cell r="M382">
            <v>0</v>
          </cell>
          <cell r="N382">
            <v>42619</v>
          </cell>
          <cell r="O382">
            <v>42619</v>
          </cell>
          <cell r="P382" t="str">
            <v>92/2016/HĐLĐ-CAPIEDU</v>
          </cell>
          <cell r="Q382" t="str">
            <v>XĐTH</v>
          </cell>
          <cell r="R382" t="str">
            <v>7. 12 tháng</v>
          </cell>
          <cell r="S382">
            <v>42680</v>
          </cell>
          <cell r="T382">
            <v>43775</v>
          </cell>
          <cell r="U382" t="str">
            <v>1</v>
          </cell>
          <cell r="V382">
            <v>-737</v>
          </cell>
          <cell r="W382" t="str">
            <v>CT</v>
          </cell>
          <cell r="X382">
            <v>0</v>
          </cell>
          <cell r="Y382">
            <v>1.1479452054794521</v>
          </cell>
          <cell r="Z382">
            <v>42680</v>
          </cell>
          <cell r="AA382">
            <v>4050000</v>
          </cell>
          <cell r="AB382">
            <v>0</v>
          </cell>
          <cell r="AC382">
            <v>0</v>
          </cell>
          <cell r="AD382">
            <v>0</v>
          </cell>
          <cell r="AE382">
            <v>750000</v>
          </cell>
          <cell r="AF382">
            <v>4800000</v>
          </cell>
          <cell r="AG382" t="str">
            <v>Nữ</v>
          </cell>
          <cell r="AH382">
            <v>34715</v>
          </cell>
          <cell r="AI382">
            <v>1</v>
          </cell>
          <cell r="AJ382" t="str">
            <v>01648264383</v>
          </cell>
          <cell r="AK382" t="str">
            <v>tranthiha1569@gmail.com</v>
          </cell>
          <cell r="AL382" t="str">
            <v>Không có</v>
          </cell>
          <cell r="AM382">
            <v>0</v>
          </cell>
          <cell r="AN382" t="str">
            <v>015206278</v>
          </cell>
          <cell r="AO382">
            <v>41757</v>
          </cell>
          <cell r="AP382" t="str">
            <v>Thái Bình</v>
          </cell>
          <cell r="AQ382" t="str">
            <v>Tân Hà, Tân Lễ, Hưng Hải, Thái Bình</v>
          </cell>
          <cell r="AR382" t="str">
            <v>CC Ecohome 2, Đông Ngạc, Bắc Từ Liêm, Hà Nội</v>
          </cell>
          <cell r="AS382">
            <v>0</v>
          </cell>
          <cell r="AT382">
            <v>0</v>
          </cell>
          <cell r="AU382">
            <v>0</v>
          </cell>
          <cell r="AV382">
            <v>0</v>
          </cell>
          <cell r="AW382">
            <v>0</v>
          </cell>
          <cell r="AX382">
            <v>0</v>
          </cell>
          <cell r="AY382">
            <v>0</v>
          </cell>
          <cell r="AZ382">
            <v>0</v>
          </cell>
          <cell r="BA382">
            <v>0</v>
          </cell>
          <cell r="BB382">
            <v>0</v>
          </cell>
          <cell r="BC382">
            <v>0</v>
          </cell>
          <cell r="BD382" t="str">
            <v>0987511825</v>
          </cell>
          <cell r="BE382" t="str">
            <v>Giáo dục mầm non</v>
          </cell>
          <cell r="BF382" t="str">
            <v>Cao đẳng</v>
          </cell>
          <cell r="BG382" t="str">
            <v>CN tốt nghiệp</v>
          </cell>
          <cell r="BH382">
            <v>0</v>
          </cell>
          <cell r="BI382" t="str">
            <v>8458859983</v>
          </cell>
          <cell r="BJ382">
            <v>0</v>
          </cell>
          <cell r="BK382">
            <v>0</v>
          </cell>
          <cell r="BL382" t="str">
            <v>0116191688</v>
          </cell>
          <cell r="BM382">
            <v>0</v>
          </cell>
          <cell r="BN382" t="str">
            <v>2. Công ty giữ</v>
          </cell>
          <cell r="BO382" t="str">
            <v>1. Đang tham gia BH tại Công ty</v>
          </cell>
          <cell r="BP382" t="str">
            <v>Từ 2016: Trường MN TD Kids</v>
          </cell>
          <cell r="BQ382">
            <v>0</v>
          </cell>
          <cell r="BR382">
            <v>42619</v>
          </cell>
          <cell r="BS382">
            <v>0</v>
          </cell>
          <cell r="BT382">
            <v>1.1499999999999999</v>
          </cell>
          <cell r="BU382">
            <v>1.1499999999999999</v>
          </cell>
          <cell r="BV382">
            <v>0</v>
          </cell>
          <cell r="BW382" t="str">
            <v>01PTCCCC</v>
          </cell>
          <cell r="BX382" t="str">
            <v>1  CT</v>
          </cell>
          <cell r="BY382" t="str">
            <v>01PTCC</v>
          </cell>
          <cell r="BZ382" t="str">
            <v>01PTCC</v>
          </cell>
          <cell r="CA382">
            <v>0</v>
          </cell>
          <cell r="CB382" t="str">
            <v>CN tốt nghiệp</v>
          </cell>
          <cell r="CC382">
            <v>0</v>
          </cell>
          <cell r="CD382">
            <v>0</v>
          </cell>
          <cell r="CE382">
            <v>0</v>
          </cell>
          <cell r="CF382">
            <v>0</v>
          </cell>
          <cell r="CG382" t="str">
            <v>Bản gốc</v>
          </cell>
          <cell r="CH382">
            <v>42680</v>
          </cell>
          <cell r="CI382">
            <v>3800000</v>
          </cell>
          <cell r="CJ382">
            <v>0</v>
          </cell>
          <cell r="CK382">
            <v>400000</v>
          </cell>
          <cell r="CL382">
            <v>4200000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42704</v>
          </cell>
          <cell r="EW382" t="str">
            <v>THỔ</v>
          </cell>
          <cell r="EX382" t="str">
            <v>103003506851</v>
          </cell>
          <cell r="EY382">
            <v>0</v>
          </cell>
        </row>
        <row r="383">
          <cell r="C383">
            <v>0</v>
          </cell>
          <cell r="D383" t="str">
            <v>Phạm Thanh Quỳnh</v>
          </cell>
          <cell r="E383" t="str">
            <v>C5</v>
          </cell>
          <cell r="F383" t="str">
            <v>Công ty CP ĐẦU TƯ &amp; PHÁT TRIỂN GIÁO DỤC CAPIEDU Việt Nam</v>
          </cell>
          <cell r="G383" t="str">
            <v>G</v>
          </cell>
          <cell r="H383" t="str">
            <v>Khối Giáo dục</v>
          </cell>
          <cell r="I383" t="str">
            <v>Đơn vị Giáo dục</v>
          </cell>
          <cell r="J383" t="str">
            <v>TD Kids 1 - Tổ chuyên môn</v>
          </cell>
          <cell r="K383" t="str">
            <v>TD Kids 1 - Tổ chuyên môn</v>
          </cell>
          <cell r="L383" t="str">
            <v>Giáo viên mầm non</v>
          </cell>
          <cell r="M383">
            <v>0</v>
          </cell>
          <cell r="N383">
            <v>42629</v>
          </cell>
          <cell r="O383">
            <v>42628</v>
          </cell>
          <cell r="P383" t="str">
            <v>96/2016/HĐLĐ-CAPIEDU</v>
          </cell>
          <cell r="Q383" t="str">
            <v>XĐTH</v>
          </cell>
          <cell r="R383" t="str">
            <v>7. 12 tháng</v>
          </cell>
          <cell r="S383">
            <v>42690</v>
          </cell>
          <cell r="T383">
            <v>43055</v>
          </cell>
          <cell r="U383" t="str">
            <v>1</v>
          </cell>
          <cell r="V383">
            <v>-17</v>
          </cell>
          <cell r="W383" t="str">
            <v>CT</v>
          </cell>
          <cell r="X383">
            <v>0</v>
          </cell>
          <cell r="Y383">
            <v>1.1232876712328768</v>
          </cell>
          <cell r="Z383">
            <v>42690</v>
          </cell>
          <cell r="AA383">
            <v>4050000</v>
          </cell>
          <cell r="AB383">
            <v>0</v>
          </cell>
          <cell r="AC383">
            <v>0</v>
          </cell>
          <cell r="AD383">
            <v>0</v>
          </cell>
          <cell r="AE383">
            <v>876000</v>
          </cell>
          <cell r="AF383">
            <v>4926000</v>
          </cell>
          <cell r="AG383" t="str">
            <v>Nữ</v>
          </cell>
          <cell r="AH383">
            <v>34981</v>
          </cell>
          <cell r="AI383">
            <v>10</v>
          </cell>
          <cell r="AJ383" t="str">
            <v>0963276910</v>
          </cell>
          <cell r="AK383" t="str">
            <v>phamthanhquynh95@gmail.com</v>
          </cell>
          <cell r="AL383" t="str">
            <v>Không có</v>
          </cell>
          <cell r="AM383">
            <v>0</v>
          </cell>
          <cell r="AN383" t="str">
            <v>013574091</v>
          </cell>
          <cell r="AO383">
            <v>41095</v>
          </cell>
          <cell r="AP383" t="str">
            <v>Hà Nội</v>
          </cell>
          <cell r="AQ383" t="str">
            <v>Tổ dân phô số 1, P Đức Thắng, Bắc Từ Liêm, Hà Nội</v>
          </cell>
          <cell r="AR383" t="str">
            <v>Số 72, TDP số 1, Đức Thắng, Bắc Từ Liêm, Hà Nội</v>
          </cell>
          <cell r="AS383">
            <v>0</v>
          </cell>
          <cell r="AT383">
            <v>0</v>
          </cell>
          <cell r="AU383">
            <v>0</v>
          </cell>
          <cell r="AV383">
            <v>0</v>
          </cell>
          <cell r="AW383">
            <v>0</v>
          </cell>
          <cell r="AX383">
            <v>0</v>
          </cell>
          <cell r="AY383">
            <v>0</v>
          </cell>
          <cell r="AZ383">
            <v>0</v>
          </cell>
          <cell r="BA383">
            <v>0</v>
          </cell>
          <cell r="BB383">
            <v>0</v>
          </cell>
          <cell r="BC383">
            <v>0</v>
          </cell>
          <cell r="BD383" t="str">
            <v>01654091310</v>
          </cell>
          <cell r="BE383" t="str">
            <v>Giáo dục mầm non</v>
          </cell>
          <cell r="BF383" t="str">
            <v>Cao đẳng</v>
          </cell>
          <cell r="BG383" t="str">
            <v>01 CC</v>
          </cell>
          <cell r="BH383">
            <v>0</v>
          </cell>
          <cell r="BI383" t="str">
            <v>8458859990</v>
          </cell>
          <cell r="BJ383">
            <v>0</v>
          </cell>
          <cell r="BK383">
            <v>0</v>
          </cell>
          <cell r="BL383" t="str">
            <v>0116191818</v>
          </cell>
          <cell r="BM383">
            <v>0</v>
          </cell>
          <cell r="BN383" t="str">
            <v>2. Công ty giữ</v>
          </cell>
          <cell r="BO383" t="str">
            <v>1. Đang tham gia BH tại Công ty</v>
          </cell>
          <cell r="BP383" t="str">
            <v>Từ 2016: Trường MN TD Kids</v>
          </cell>
          <cell r="BQ383">
            <v>0</v>
          </cell>
          <cell r="BR383">
            <v>42629</v>
          </cell>
          <cell r="BS383">
            <v>0</v>
          </cell>
          <cell r="BT383">
            <v>1.1200000000000001</v>
          </cell>
          <cell r="BU383">
            <v>1.1200000000000001</v>
          </cell>
          <cell r="BV383">
            <v>0</v>
          </cell>
          <cell r="BW383" t="str">
            <v>01 G</v>
          </cell>
          <cell r="BX383" t="str">
            <v>01 CC</v>
          </cell>
          <cell r="BY383" t="str">
            <v>01 CC</v>
          </cell>
          <cell r="BZ383" t="str">
            <v>01 CC</v>
          </cell>
          <cell r="CA383">
            <v>0</v>
          </cell>
          <cell r="CB383" t="str">
            <v>01 CC</v>
          </cell>
          <cell r="CC383">
            <v>0</v>
          </cell>
          <cell r="CD383">
            <v>0</v>
          </cell>
          <cell r="CE383">
            <v>0</v>
          </cell>
          <cell r="CF383">
            <v>0</v>
          </cell>
          <cell r="CG383" t="str">
            <v>Bản gốc</v>
          </cell>
          <cell r="CH383">
            <v>42689</v>
          </cell>
          <cell r="CI383">
            <v>3800000</v>
          </cell>
          <cell r="CJ383">
            <v>0</v>
          </cell>
          <cell r="CK383">
            <v>400000</v>
          </cell>
          <cell r="CL383">
            <v>4200000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42704</v>
          </cell>
          <cell r="EW383" t="str">
            <v>HỎA</v>
          </cell>
          <cell r="EX383" t="str">
            <v>104003506862</v>
          </cell>
          <cell r="EY383">
            <v>0</v>
          </cell>
        </row>
        <row r="384">
          <cell r="C384">
            <v>0</v>
          </cell>
          <cell r="D384" t="str">
            <v>Hoàng Thị Thúy Hằng</v>
          </cell>
          <cell r="E384" t="str">
            <v>C5</v>
          </cell>
          <cell r="F384" t="str">
            <v>Công ty CP ĐẦU TƯ &amp; PHÁT TRIỂN GIÁO DỤC CAPIEDU Việt Nam</v>
          </cell>
          <cell r="G384" t="str">
            <v>G</v>
          </cell>
          <cell r="H384" t="str">
            <v>Khối Giáo dục</v>
          </cell>
          <cell r="I384" t="str">
            <v>Đơn vị Giáo dục</v>
          </cell>
          <cell r="J384" t="str">
            <v>TD Kids 1 - Tổ chuyên môn</v>
          </cell>
          <cell r="K384" t="str">
            <v>TD Kids 1 - Tổ chuyên môn</v>
          </cell>
          <cell r="L384" t="str">
            <v>Giáo viên mầm non</v>
          </cell>
          <cell r="M384">
            <v>0</v>
          </cell>
          <cell r="N384">
            <v>42651</v>
          </cell>
          <cell r="O384">
            <v>42651</v>
          </cell>
          <cell r="P384" t="str">
            <v>99/2016/HĐLĐ-CAPIEDU</v>
          </cell>
          <cell r="Q384" t="str">
            <v>XĐTH</v>
          </cell>
          <cell r="R384" t="str">
            <v>7. 12 tháng</v>
          </cell>
          <cell r="S384">
            <v>42712</v>
          </cell>
          <cell r="T384">
            <v>43077</v>
          </cell>
          <cell r="U384" t="str">
            <v>1</v>
          </cell>
          <cell r="V384">
            <v>-39</v>
          </cell>
          <cell r="W384" t="str">
            <v>CT</v>
          </cell>
          <cell r="X384">
            <v>0</v>
          </cell>
          <cell r="Y384">
            <v>1.0602739726027397</v>
          </cell>
          <cell r="Z384">
            <v>42712</v>
          </cell>
          <cell r="AA384">
            <v>4050000</v>
          </cell>
          <cell r="AB384">
            <v>0</v>
          </cell>
          <cell r="AC384">
            <v>0</v>
          </cell>
          <cell r="AD384">
            <v>0</v>
          </cell>
          <cell r="AE384">
            <v>979000</v>
          </cell>
          <cell r="AF384">
            <v>5029000</v>
          </cell>
          <cell r="AG384" t="str">
            <v>Nữ</v>
          </cell>
          <cell r="AH384">
            <v>34718</v>
          </cell>
          <cell r="AI384">
            <v>1</v>
          </cell>
          <cell r="AJ384" t="str">
            <v>0984403879</v>
          </cell>
          <cell r="AK384" t="str">
            <v>hoanghangpt95@gmail.com</v>
          </cell>
          <cell r="AL384" t="str">
            <v>Không có</v>
          </cell>
          <cell r="AM384">
            <v>0</v>
          </cell>
          <cell r="AN384">
            <v>132312949</v>
          </cell>
          <cell r="AO384">
            <v>42210</v>
          </cell>
          <cell r="AP384" t="str">
            <v>Phú Thọ</v>
          </cell>
          <cell r="AQ384" t="str">
            <v>Khu 3, Cát Trù, Cẩm Khê, Phú Thọ</v>
          </cell>
          <cell r="AR384" t="str">
            <v>Ngo 354 Trần Cung, Bắc Từ Liêm, Hà Nội</v>
          </cell>
          <cell r="AS384">
            <v>0</v>
          </cell>
          <cell r="AT384">
            <v>0</v>
          </cell>
          <cell r="AU384">
            <v>0</v>
          </cell>
          <cell r="AV384">
            <v>0</v>
          </cell>
          <cell r="AW384">
            <v>0</v>
          </cell>
          <cell r="AX384">
            <v>0</v>
          </cell>
          <cell r="AY384">
            <v>0</v>
          </cell>
          <cell r="AZ384">
            <v>0</v>
          </cell>
          <cell r="BA384">
            <v>0</v>
          </cell>
          <cell r="BB384">
            <v>0</v>
          </cell>
          <cell r="BC384">
            <v>0</v>
          </cell>
          <cell r="BD384" t="str">
            <v>0983465776</v>
          </cell>
          <cell r="BE384" t="str">
            <v>Giáo dục mầm non</v>
          </cell>
          <cell r="BF384" t="str">
            <v>Cao đẳng</v>
          </cell>
          <cell r="BG384" t="str">
            <v>01PTCCCC: Bằng CĐ chuyên ngành Mầm non - Trường CĐ sư phạm Vĩnh Phúc 2005</v>
          </cell>
          <cell r="BH384">
            <v>0</v>
          </cell>
          <cell r="BI384" t="str">
            <v>8458860001</v>
          </cell>
          <cell r="BJ384">
            <v>0</v>
          </cell>
          <cell r="BK384">
            <v>0</v>
          </cell>
          <cell r="BL384" t="str">
            <v>0116267441</v>
          </cell>
          <cell r="BM384">
            <v>0</v>
          </cell>
          <cell r="BN384" t="str">
            <v>2. Công ty giữ</v>
          </cell>
          <cell r="BO384" t="str">
            <v>1. Đang tham gia BH tại Công ty</v>
          </cell>
          <cell r="BP384" t="str">
            <v>Từ 2016: Trường MN TD Kids</v>
          </cell>
          <cell r="BQ384">
            <v>0</v>
          </cell>
          <cell r="BR384">
            <v>42651</v>
          </cell>
          <cell r="BS384">
            <v>0</v>
          </cell>
          <cell r="BT384">
            <v>1.06</v>
          </cell>
          <cell r="BU384">
            <v>1.06</v>
          </cell>
          <cell r="BV384">
            <v>0</v>
          </cell>
          <cell r="BW384">
            <v>0</v>
          </cell>
          <cell r="BX384">
            <v>0</v>
          </cell>
          <cell r="BY384">
            <v>0</v>
          </cell>
          <cell r="BZ384">
            <v>0</v>
          </cell>
          <cell r="CA384">
            <v>0</v>
          </cell>
          <cell r="CB384">
            <v>0</v>
          </cell>
          <cell r="CC384">
            <v>0</v>
          </cell>
          <cell r="CD384">
            <v>0</v>
          </cell>
          <cell r="CE384">
            <v>0</v>
          </cell>
          <cell r="CF384">
            <v>0</v>
          </cell>
          <cell r="CG384" t="str">
            <v>Bản gốc</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42704</v>
          </cell>
          <cell r="EW384" t="str">
            <v>KIM</v>
          </cell>
          <cell r="EX384" t="str">
            <v>108007009364</v>
          </cell>
          <cell r="EY384">
            <v>0</v>
          </cell>
        </row>
        <row r="385">
          <cell r="C385">
            <v>0</v>
          </cell>
          <cell r="D385" t="str">
            <v>Nguyễn Thị Liên</v>
          </cell>
          <cell r="E385" t="str">
            <v>C5</v>
          </cell>
          <cell r="F385" t="str">
            <v>Công ty CP ĐẦU TƯ &amp; PHÁT TRIỂN GIÁO DỤC CAPIEDU Việt Nam</v>
          </cell>
          <cell r="G385" t="str">
            <v>G</v>
          </cell>
          <cell r="H385" t="str">
            <v>Khối Giáo dục</v>
          </cell>
          <cell r="I385" t="str">
            <v>Đơn vị Giáo dục</v>
          </cell>
          <cell r="J385" t="str">
            <v>TD Kids 1 - Tổ chuyên môn</v>
          </cell>
          <cell r="K385" t="str">
            <v>TD Kids 1 - Tổ chuyên môn</v>
          </cell>
          <cell r="L385" t="str">
            <v>Giáo viên mầm non</v>
          </cell>
          <cell r="M385">
            <v>0</v>
          </cell>
          <cell r="N385" t="str">
            <v>10/10/2016</v>
          </cell>
          <cell r="O385">
            <v>42653</v>
          </cell>
          <cell r="P385" t="str">
            <v>100/2016/HĐLĐ-CAPIEDU</v>
          </cell>
          <cell r="Q385" t="str">
            <v>XĐTH</v>
          </cell>
          <cell r="R385" t="str">
            <v>7. 12 tháng</v>
          </cell>
          <cell r="S385">
            <v>42714</v>
          </cell>
          <cell r="T385">
            <v>43079</v>
          </cell>
          <cell r="U385" t="str">
            <v>1</v>
          </cell>
          <cell r="V385">
            <v>-41</v>
          </cell>
          <cell r="W385" t="str">
            <v>CT</v>
          </cell>
          <cell r="X385">
            <v>0</v>
          </cell>
          <cell r="Y385">
            <v>1.0547945205479452</v>
          </cell>
          <cell r="Z385">
            <v>42714</v>
          </cell>
          <cell r="AA385">
            <v>4050000</v>
          </cell>
          <cell r="AB385">
            <v>0</v>
          </cell>
          <cell r="AC385">
            <v>0</v>
          </cell>
          <cell r="AD385">
            <v>0</v>
          </cell>
          <cell r="AE385">
            <v>300000</v>
          </cell>
          <cell r="AF385">
            <v>4350000</v>
          </cell>
          <cell r="AG385" t="str">
            <v>Nữ</v>
          </cell>
          <cell r="AH385">
            <v>34060</v>
          </cell>
          <cell r="AI385">
            <v>4</v>
          </cell>
          <cell r="AJ385" t="str">
            <v>01658262892</v>
          </cell>
          <cell r="AK385" t="str">
            <v>liennt010493@gmail.com</v>
          </cell>
          <cell r="AL385" t="str">
            <v>Không có</v>
          </cell>
          <cell r="AM385">
            <v>0</v>
          </cell>
          <cell r="AN385" t="str">
            <v>017255725</v>
          </cell>
          <cell r="AO385">
            <v>40592</v>
          </cell>
          <cell r="AP385" t="str">
            <v>Hà Nội</v>
          </cell>
          <cell r="AQ385" t="str">
            <v>Thông Vật Yên, Vật Lại - Ba Vì - Hà Nội</v>
          </cell>
          <cell r="AR385" t="str">
            <v>Xuân Đỉnh, Bắc Từ Liêm, Hà Nội</v>
          </cell>
          <cell r="AS385">
            <v>0</v>
          </cell>
          <cell r="AT385">
            <v>0</v>
          </cell>
          <cell r="AU385">
            <v>0</v>
          </cell>
          <cell r="AV385">
            <v>0</v>
          </cell>
          <cell r="AW385">
            <v>0</v>
          </cell>
          <cell r="AX385">
            <v>0</v>
          </cell>
          <cell r="AY385">
            <v>0</v>
          </cell>
          <cell r="AZ385">
            <v>0</v>
          </cell>
          <cell r="BA385">
            <v>0</v>
          </cell>
          <cell r="BB385">
            <v>0</v>
          </cell>
          <cell r="BC385">
            <v>0</v>
          </cell>
          <cell r="BD385" t="str">
            <v>0976816219</v>
          </cell>
          <cell r="BE385" t="str">
            <v>Điều dưỡng</v>
          </cell>
          <cell r="BF385" t="str">
            <v>Cao đẳng</v>
          </cell>
          <cell r="BG385" t="str">
            <v>01 G_x005F_x005F_x005F_x005F_x005F_x005F_x005F_x000D__x005F_x005F_x005F_x000D__x005F_x000D__x000D_
Bảng xác nhận tốt nghiệp - CĐ sư phạm TW</v>
          </cell>
          <cell r="BH385">
            <v>0</v>
          </cell>
          <cell r="BI385" t="str">
            <v>8458860019</v>
          </cell>
          <cell r="BJ385">
            <v>0</v>
          </cell>
          <cell r="BK385">
            <v>0</v>
          </cell>
          <cell r="BL385" t="str">
            <v>0116267440</v>
          </cell>
          <cell r="BM385">
            <v>0</v>
          </cell>
          <cell r="BN385" t="str">
            <v>2. Công ty giữ</v>
          </cell>
          <cell r="BO385" t="str">
            <v>1. Đang tham gia BH tại Công ty</v>
          </cell>
          <cell r="BP385" t="str">
            <v>Từ 2014-2016:Trường MN Kim Mai</v>
          </cell>
          <cell r="BQ385">
            <v>2</v>
          </cell>
          <cell r="BR385" t="str">
            <v>10/10/2016</v>
          </cell>
          <cell r="BS385">
            <v>0</v>
          </cell>
          <cell r="BT385">
            <v>1.05</v>
          </cell>
          <cell r="BU385">
            <v>3.05</v>
          </cell>
          <cell r="BV385">
            <v>0</v>
          </cell>
          <cell r="BW385">
            <v>0</v>
          </cell>
          <cell r="BX385">
            <v>0</v>
          </cell>
          <cell r="BY385">
            <v>0</v>
          </cell>
          <cell r="BZ385">
            <v>0</v>
          </cell>
          <cell r="CA385">
            <v>0</v>
          </cell>
          <cell r="CB385">
            <v>0</v>
          </cell>
          <cell r="CC385">
            <v>0</v>
          </cell>
          <cell r="CD385">
            <v>0</v>
          </cell>
          <cell r="CE385">
            <v>0</v>
          </cell>
          <cell r="CF385">
            <v>0</v>
          </cell>
          <cell r="CG385" t="str">
            <v>Bản gốc</v>
          </cell>
          <cell r="CH385">
            <v>0</v>
          </cell>
          <cell r="CI385">
            <v>0</v>
          </cell>
          <cell r="CJ385">
            <v>0</v>
          </cell>
          <cell r="CK385">
            <v>0</v>
          </cell>
          <cell r="CL385">
            <v>0</v>
          </cell>
          <cell r="CM385">
            <v>42736</v>
          </cell>
          <cell r="CN385">
            <v>4050000</v>
          </cell>
          <cell r="CO385">
            <v>0</v>
          </cell>
          <cell r="CP385">
            <v>0</v>
          </cell>
          <cell r="CQ385">
            <v>4050000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Q385">
            <v>0</v>
          </cell>
          <cell r="ER385">
            <v>0</v>
          </cell>
          <cell r="ES385">
            <v>0</v>
          </cell>
          <cell r="ET385">
            <v>0</v>
          </cell>
          <cell r="EU385">
            <v>0</v>
          </cell>
          <cell r="EV385">
            <v>42704</v>
          </cell>
          <cell r="EW385" t="str">
            <v>THỦY</v>
          </cell>
          <cell r="EX385" t="str">
            <v>100006181424</v>
          </cell>
          <cell r="EY385">
            <v>0</v>
          </cell>
        </row>
        <row r="386">
          <cell r="C386">
            <v>0</v>
          </cell>
          <cell r="D386" t="str">
            <v>Quách Thị Chiêm</v>
          </cell>
          <cell r="E386" t="str">
            <v>C5</v>
          </cell>
          <cell r="F386" t="str">
            <v>Công ty CP ĐẦU TƯ &amp; PHÁT TRIỂN GIÁO DỤC CAPIEDU Việt Nam</v>
          </cell>
          <cell r="G386" t="str">
            <v>G</v>
          </cell>
          <cell r="H386" t="str">
            <v>Khối Giáo dục</v>
          </cell>
          <cell r="I386" t="str">
            <v>Đơn vị Giáo dục</v>
          </cell>
          <cell r="J386" t="str">
            <v>TD Kids 1 - Tổ chuyên môn</v>
          </cell>
          <cell r="K386" t="str">
            <v>TD Kids 1 - Tổ chuyên môn</v>
          </cell>
          <cell r="L386" t="str">
            <v>Giáo viên mầm non</v>
          </cell>
          <cell r="M386">
            <v>0</v>
          </cell>
          <cell r="N386" t="str">
            <v>24/10/2016</v>
          </cell>
          <cell r="O386">
            <v>42667</v>
          </cell>
          <cell r="P386" t="str">
            <v>104/2016/HĐLĐ-CAPIEDU</v>
          </cell>
          <cell r="Q386" t="str">
            <v>XĐTH</v>
          </cell>
          <cell r="R386" t="str">
            <v>7. 12 tháng</v>
          </cell>
          <cell r="S386">
            <v>42728</v>
          </cell>
          <cell r="T386">
            <v>43093</v>
          </cell>
          <cell r="U386" t="str">
            <v>1</v>
          </cell>
          <cell r="V386">
            <v>-55</v>
          </cell>
          <cell r="W386" t="str">
            <v>CT</v>
          </cell>
          <cell r="X386">
            <v>0</v>
          </cell>
          <cell r="Y386">
            <v>1.0164383561643835</v>
          </cell>
          <cell r="Z386">
            <v>42667</v>
          </cell>
          <cell r="AA386">
            <v>4050000</v>
          </cell>
          <cell r="AB386">
            <v>0</v>
          </cell>
          <cell r="AC386">
            <v>0</v>
          </cell>
          <cell r="AD386">
            <v>0</v>
          </cell>
          <cell r="AE386">
            <v>979000</v>
          </cell>
          <cell r="AF386">
            <v>5029000</v>
          </cell>
          <cell r="AG386" t="str">
            <v>Nữ</v>
          </cell>
          <cell r="AH386">
            <v>34647</v>
          </cell>
          <cell r="AI386">
            <v>11</v>
          </cell>
          <cell r="AJ386" t="str">
            <v>01684647066</v>
          </cell>
          <cell r="AK386" t="str">
            <v>cunyeunb1994@gmail.com</v>
          </cell>
          <cell r="AL386" t="str">
            <v>Không có</v>
          </cell>
          <cell r="AM386">
            <v>0</v>
          </cell>
          <cell r="AN386">
            <v>164521025</v>
          </cell>
          <cell r="AO386">
            <v>39790</v>
          </cell>
          <cell r="AP386" t="str">
            <v>Ninh Bình</v>
          </cell>
          <cell r="AQ386" t="str">
            <v>Hiền Quan,Lạc Vân - Nho Quan - Ninh Bình</v>
          </cell>
          <cell r="AR386" t="str">
            <v>Cổ Nhuế, Bắc Từ Liêm, Hà Nội</v>
          </cell>
          <cell r="AS386">
            <v>0</v>
          </cell>
          <cell r="AT386">
            <v>0</v>
          </cell>
          <cell r="AU386">
            <v>0</v>
          </cell>
          <cell r="AV386">
            <v>0</v>
          </cell>
          <cell r="AW386">
            <v>0</v>
          </cell>
          <cell r="AX386">
            <v>0</v>
          </cell>
          <cell r="AY386">
            <v>0</v>
          </cell>
          <cell r="AZ386">
            <v>0</v>
          </cell>
          <cell r="BA386">
            <v>0</v>
          </cell>
          <cell r="BB386">
            <v>0</v>
          </cell>
          <cell r="BC386">
            <v>0</v>
          </cell>
          <cell r="BD386" t="str">
            <v>01666869240</v>
          </cell>
          <cell r="BE386" t="str">
            <v>Giáo dục mầm non</v>
          </cell>
          <cell r="BF386" t="str">
            <v>Cao đẳng</v>
          </cell>
          <cell r="BG386" t="str">
            <v>01 G_x005F_x005F_x005F_x005F_x005F_x005F_x005F_x000D__x005F_x005F_x005F_x000D__x005F_x000D__x000D_
Bảng xác nhận tốt nghiệp - CĐ sư phạm TW</v>
          </cell>
          <cell r="BH386">
            <v>0</v>
          </cell>
          <cell r="BI386" t="str">
            <v>8458860026</v>
          </cell>
          <cell r="BJ386">
            <v>0</v>
          </cell>
          <cell r="BK386">
            <v>0</v>
          </cell>
          <cell r="BL386" t="str">
            <v>0116268499</v>
          </cell>
          <cell r="BM386">
            <v>0</v>
          </cell>
          <cell r="BN386" t="str">
            <v>2. Công ty giữ</v>
          </cell>
          <cell r="BO386" t="str">
            <v>1. Đang tham gia BH tại Công ty</v>
          </cell>
          <cell r="BP386" t="str">
            <v>Từ T7/2016-T9/2016: Giáo viên Vinschool</v>
          </cell>
          <cell r="BQ386">
            <v>0.2</v>
          </cell>
          <cell r="BR386" t="str">
            <v>24/10/2016</v>
          </cell>
          <cell r="BS386">
            <v>0</v>
          </cell>
          <cell r="BT386">
            <v>1.02</v>
          </cell>
          <cell r="BU386">
            <v>1.22</v>
          </cell>
          <cell r="BV386">
            <v>0</v>
          </cell>
          <cell r="BW386" t="str">
            <v>1 G</v>
          </cell>
          <cell r="BX386" t="str">
            <v>1 Sao</v>
          </cell>
          <cell r="BY386" t="str">
            <v>01CT</v>
          </cell>
          <cell r="BZ386" t="str">
            <v>01 CT</v>
          </cell>
          <cell r="CA386">
            <v>0</v>
          </cell>
          <cell r="CB386" t="str">
            <v>01 G_x005F_x005F_x005F_x005F_x005F_x005F_x005F_x000D__x005F_x005F_x005F_x000D__x005F_x000D__x000D_
Bảng xác nhận tốt nghiệp - CĐ sư phạm TW</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42704</v>
          </cell>
          <cell r="EW386" t="str">
            <v>THỔ</v>
          </cell>
          <cell r="EX386" t="str">
            <v>103003570388</v>
          </cell>
          <cell r="EY386">
            <v>0</v>
          </cell>
        </row>
        <row r="387">
          <cell r="C387">
            <v>0</v>
          </cell>
          <cell r="D387" t="str">
            <v>Nguyễn Thị Hồng</v>
          </cell>
          <cell r="E387" t="str">
            <v>C5</v>
          </cell>
          <cell r="F387" t="str">
            <v>Công ty CP ĐẦU TƯ &amp; PHÁT TRIỂN GIÁO DỤC CAPIEDU Việt Nam</v>
          </cell>
          <cell r="G387" t="str">
            <v>G</v>
          </cell>
          <cell r="H387" t="str">
            <v>Khối Giáo dục</v>
          </cell>
          <cell r="I387" t="str">
            <v>Đơn vị Giáo dục</v>
          </cell>
          <cell r="J387" t="str">
            <v>TD Kids 2 - Tổ chuyên môn</v>
          </cell>
          <cell r="K387" t="str">
            <v>TD Kids 2 - Tổ chuyên môn</v>
          </cell>
          <cell r="L387" t="str">
            <v>Giáo viên mầm non</v>
          </cell>
          <cell r="M387">
            <v>0</v>
          </cell>
          <cell r="N387" t="str">
            <v>24/10/2016</v>
          </cell>
          <cell r="O387">
            <v>42667</v>
          </cell>
          <cell r="P387" t="str">
            <v>105/2016/HĐLĐ-CAPIEDU</v>
          </cell>
          <cell r="Q387" t="str">
            <v>XĐTH</v>
          </cell>
          <cell r="R387" t="str">
            <v>7. 12 tháng</v>
          </cell>
          <cell r="S387">
            <v>42728</v>
          </cell>
          <cell r="T387">
            <v>43093</v>
          </cell>
          <cell r="U387" t="str">
            <v>1</v>
          </cell>
          <cell r="V387">
            <v>-55</v>
          </cell>
          <cell r="W387" t="str">
            <v>CT</v>
          </cell>
          <cell r="X387">
            <v>0</v>
          </cell>
          <cell r="Y387">
            <v>1.0164383561643835</v>
          </cell>
          <cell r="Z387">
            <v>42667</v>
          </cell>
          <cell r="AA387">
            <v>4050000</v>
          </cell>
          <cell r="AB387">
            <v>0</v>
          </cell>
          <cell r="AC387">
            <v>0</v>
          </cell>
          <cell r="AD387">
            <v>0</v>
          </cell>
          <cell r="AE387">
            <v>1494000</v>
          </cell>
          <cell r="AF387">
            <v>5544000</v>
          </cell>
          <cell r="AG387" t="str">
            <v>Nữ</v>
          </cell>
          <cell r="AH387">
            <v>32752</v>
          </cell>
          <cell r="AI387">
            <v>9</v>
          </cell>
          <cell r="AJ387" t="str">
            <v>0986019486</v>
          </cell>
          <cell r="AK387" t="str">
            <v>18042012anhduong@gmail.com</v>
          </cell>
          <cell r="AL387" t="str">
            <v>Không có</v>
          </cell>
          <cell r="AM387">
            <v>0</v>
          </cell>
          <cell r="AN387">
            <v>121924490</v>
          </cell>
          <cell r="AO387">
            <v>39098</v>
          </cell>
          <cell r="AP387" t="str">
            <v>Bắc Giang</v>
          </cell>
          <cell r="AQ387" t="str">
            <v>TDP Đại Cát 2, Liên Mạc, Bắc Từ Liêm, Hà Nội</v>
          </cell>
          <cell r="AR387" t="str">
            <v>TDP Đại Cát 2, Liên Mạc, Bắc Từ Liêm, Hà Nội</v>
          </cell>
          <cell r="AS387" t="str">
            <v>Nguyễn Văn Hải</v>
          </cell>
          <cell r="AT387" t="str">
            <v>29/6/1984</v>
          </cell>
          <cell r="AU387" t="str">
            <v>Kinh doanh</v>
          </cell>
          <cell r="AV387" t="str">
            <v>Nguyễn Hồng Ánh Dương</v>
          </cell>
          <cell r="AW387" t="str">
            <v>18/4/2012</v>
          </cell>
          <cell r="AX387" t="str">
            <v>Nguyễn Hải Anh</v>
          </cell>
          <cell r="AY387" t="str">
            <v>01/8/2016</v>
          </cell>
          <cell r="AZ387">
            <v>0</v>
          </cell>
          <cell r="BA387">
            <v>0</v>
          </cell>
          <cell r="BB387">
            <v>0</v>
          </cell>
          <cell r="BC387">
            <v>0</v>
          </cell>
          <cell r="BD387">
            <v>0</v>
          </cell>
          <cell r="BE387" t="str">
            <v>Sư phạm mầm non</v>
          </cell>
          <cell r="BF387" t="str">
            <v>Cao đẳng</v>
          </cell>
          <cell r="BG387" t="str">
            <v>01PT_x005F_x005F_x005F_x005F_x005F_x005F_x005F_x000D__x005F_x005F_x005F_x000D__x005F_x000D__x000D_
Trung cấp CN - Y sỹ đa khoa - Trường TC Y dược Bắc Ninh - 2012</v>
          </cell>
          <cell r="BH387">
            <v>0</v>
          </cell>
          <cell r="BI387">
            <v>8324995529</v>
          </cell>
          <cell r="BJ387">
            <v>0</v>
          </cell>
          <cell r="BK387">
            <v>0</v>
          </cell>
          <cell r="BL387" t="str">
            <v>0111091780</v>
          </cell>
          <cell r="BM387">
            <v>0</v>
          </cell>
          <cell r="BN387" t="str">
            <v>2. Công ty giữ</v>
          </cell>
          <cell r="BO387" t="str">
            <v>1. Đang tham gia BH tại Công ty</v>
          </cell>
          <cell r="BP387" t="str">
            <v>1. Từ 2010-2013: Trường Mầm non Bamboo_x005F_x005F_x005F_x005F_x005F_x005F_x005F_x000D__x005F_x005F_x005F_x000D__x005F_x000D__x000D_
2. Từ 2013-2016: Trường MN Thái Dương Xanh</v>
          </cell>
          <cell r="BQ387">
            <v>5</v>
          </cell>
          <cell r="BR387" t="str">
            <v>24/10/2016</v>
          </cell>
          <cell r="BS387">
            <v>0</v>
          </cell>
          <cell r="BT387">
            <v>1.02</v>
          </cell>
          <cell r="BU387">
            <v>6.02</v>
          </cell>
          <cell r="BV387">
            <v>0</v>
          </cell>
          <cell r="BW387" t="str">
            <v>1 G</v>
          </cell>
          <cell r="BX387">
            <v>0</v>
          </cell>
          <cell r="BY387">
            <v>0</v>
          </cell>
          <cell r="BZ387">
            <v>0</v>
          </cell>
          <cell r="CA387">
            <v>0</v>
          </cell>
          <cell r="CB387" t="str">
            <v>01 PT_x005F_x005F_x005F_x005F_x005F_x005F_x005F_x000D__x005F_x005F_x005F_x000D__x005F_x000D__x000D_
CĐ Sư phạm TW - - 2010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42707</v>
          </cell>
          <cell r="EW387" t="str">
            <v>HỎA</v>
          </cell>
          <cell r="EX387" t="str">
            <v>102005002441</v>
          </cell>
          <cell r="EY387">
            <v>0</v>
          </cell>
        </row>
        <row r="388">
          <cell r="C388">
            <v>0</v>
          </cell>
          <cell r="D388" t="str">
            <v>Trần Thị Thu Hà</v>
          </cell>
          <cell r="E388" t="str">
            <v>C5</v>
          </cell>
          <cell r="F388" t="str">
            <v>Công ty CP ĐẦU TƯ &amp; PHÁT TRIỂN GIÁO DỤC CAPIEDU Việt Nam</v>
          </cell>
          <cell r="G388" t="str">
            <v>G</v>
          </cell>
          <cell r="H388" t="str">
            <v>Khối Giáo dục</v>
          </cell>
          <cell r="I388" t="str">
            <v>Đơn vị Giáo dục</v>
          </cell>
          <cell r="J388" t="str">
            <v>TD Kids 2 - Tổ chuyên môn</v>
          </cell>
          <cell r="K388" t="str">
            <v>TD Kids 2 - Tổ chuyên môn</v>
          </cell>
          <cell r="L388" t="str">
            <v>Giáo viên mầm non</v>
          </cell>
          <cell r="M388">
            <v>0</v>
          </cell>
          <cell r="N388">
            <v>42754</v>
          </cell>
          <cell r="O388">
            <v>42754</v>
          </cell>
          <cell r="P388" t="str">
            <v>13/2017/HĐLĐ-CAPIEDU</v>
          </cell>
          <cell r="Q388" t="str">
            <v>XĐTH</v>
          </cell>
          <cell r="R388" t="str">
            <v>7. 12 tháng</v>
          </cell>
          <cell r="S388">
            <v>42822</v>
          </cell>
          <cell r="T388">
            <v>43187</v>
          </cell>
          <cell r="U388" t="str">
            <v>1</v>
          </cell>
          <cell r="V388">
            <v>-149</v>
          </cell>
          <cell r="W388" t="str">
            <v>CT</v>
          </cell>
          <cell r="X388">
            <v>0</v>
          </cell>
          <cell r="Y388">
            <v>0.77808219178082194</v>
          </cell>
          <cell r="Z388">
            <v>42822</v>
          </cell>
          <cell r="AA388">
            <v>4050000</v>
          </cell>
          <cell r="AB388">
            <v>0</v>
          </cell>
          <cell r="AC388">
            <v>0</v>
          </cell>
          <cell r="AD388">
            <v>0</v>
          </cell>
          <cell r="AE388">
            <v>950000</v>
          </cell>
          <cell r="AF388">
            <v>5000000</v>
          </cell>
          <cell r="AG388" t="str">
            <v>Nữ</v>
          </cell>
          <cell r="AH388">
            <v>34469</v>
          </cell>
          <cell r="AI388">
            <v>5</v>
          </cell>
          <cell r="AJ388" t="str">
            <v>0986385819</v>
          </cell>
          <cell r="AK388" t="str">
            <v>Tranthithuha15051994@gmail.com</v>
          </cell>
          <cell r="AL388">
            <v>0</v>
          </cell>
          <cell r="AM388">
            <v>0</v>
          </cell>
          <cell r="AN388" t="str">
            <v>001194000870</v>
          </cell>
          <cell r="AO388">
            <v>41803</v>
          </cell>
          <cell r="AP388" t="str">
            <v>Hà Nội</v>
          </cell>
          <cell r="AQ388" t="str">
            <v>Thôn Thọ Đa, Kim Nỗ, Đông Anh, Hà Nội</v>
          </cell>
          <cell r="AR388" t="str">
            <v>Kim Nỗ, Đông Anh, Hà Nội</v>
          </cell>
          <cell r="AS388">
            <v>0</v>
          </cell>
          <cell r="AT388">
            <v>0</v>
          </cell>
          <cell r="AU388">
            <v>0</v>
          </cell>
          <cell r="AV388">
            <v>0</v>
          </cell>
          <cell r="AW388">
            <v>0</v>
          </cell>
          <cell r="AX388">
            <v>0</v>
          </cell>
          <cell r="AY388">
            <v>0</v>
          </cell>
          <cell r="AZ388">
            <v>0</v>
          </cell>
          <cell r="BA388">
            <v>0</v>
          </cell>
          <cell r="BB388">
            <v>0</v>
          </cell>
          <cell r="BC388">
            <v>0</v>
          </cell>
          <cell r="BD388" t="str">
            <v>0169775118</v>
          </cell>
          <cell r="BE388" t="str">
            <v>Giáo dục mầm non</v>
          </cell>
          <cell r="BF388" t="str">
            <v>Trung cấp</v>
          </cell>
          <cell r="BG388" t="str">
            <v>Trung cấp Giáo dục mầm non - Trường CĐ Sư phạm TW -  2016</v>
          </cell>
          <cell r="BH388">
            <v>0</v>
          </cell>
          <cell r="BI388" t="str">
            <v>8487851178</v>
          </cell>
          <cell r="BJ388">
            <v>0</v>
          </cell>
          <cell r="BK388">
            <v>0</v>
          </cell>
          <cell r="BL388" t="str">
            <v>0116337909</v>
          </cell>
          <cell r="BM388">
            <v>0</v>
          </cell>
          <cell r="BN388" t="str">
            <v>2. Công ty giữ</v>
          </cell>
          <cell r="BO388" t="str">
            <v>1. Đang tham gia BH tại Công ty</v>
          </cell>
          <cell r="BP388" t="str">
            <v>Từ 2015-2016: Trường MN Khương Trung_x005F_x005F_x005F_x005F_x005F_x005F_x005F_x000D__x005F_x005F_x005F_x000D__x005F_x000D__x000D_
Từ 2016-2017: Trường MN Kim Nỗ</v>
          </cell>
          <cell r="BQ388">
            <v>2</v>
          </cell>
          <cell r="BR388">
            <v>42754</v>
          </cell>
          <cell r="BS388">
            <v>0</v>
          </cell>
          <cell r="BT388">
            <v>0.78</v>
          </cell>
          <cell r="BU388">
            <v>2.7800000000000002</v>
          </cell>
          <cell r="BV388">
            <v>0</v>
          </cell>
          <cell r="BW388" t="str">
            <v>01 G</v>
          </cell>
          <cell r="BX388" t="str">
            <v>01 BS</v>
          </cell>
          <cell r="BY388">
            <v>0</v>
          </cell>
          <cell r="BZ388">
            <v>0</v>
          </cell>
          <cell r="CA388">
            <v>0</v>
          </cell>
          <cell r="CB388" t="str">
            <v>01 CC_x005F_x005F_x005F_x005F_x005F_x005F_x005F_x000D__x005F_x005F_x005F_x000D__x005F_x000D__x000D_
Trung cấp Giáo dục mầm non - 2016</v>
          </cell>
          <cell r="CC388">
            <v>0</v>
          </cell>
          <cell r="CD388">
            <v>0</v>
          </cell>
          <cell r="CE388">
            <v>0</v>
          </cell>
          <cell r="CF388">
            <v>0</v>
          </cell>
          <cell r="CG388">
            <v>0</v>
          </cell>
          <cell r="CH388">
            <v>42754</v>
          </cell>
          <cell r="CI388">
            <v>4050000</v>
          </cell>
          <cell r="CJ388">
            <v>0</v>
          </cell>
          <cell r="CK388">
            <v>150000</v>
          </cell>
          <cell r="CL388">
            <v>4200000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t="str">
            <v>THỔ</v>
          </cell>
          <cell r="EX388">
            <v>105866722798</v>
          </cell>
          <cell r="EY388">
            <v>0</v>
          </cell>
        </row>
        <row r="389">
          <cell r="C389">
            <v>0</v>
          </cell>
          <cell r="D389" t="str">
            <v>Phạm Thị Nguyệt</v>
          </cell>
          <cell r="E389" t="str">
            <v>C5</v>
          </cell>
          <cell r="F389" t="str">
            <v>Công ty CP ĐẦU TƯ &amp; PHÁT TRIỂN GIÁO DỤC CAPIEDU Việt Nam</v>
          </cell>
          <cell r="G389" t="str">
            <v>G</v>
          </cell>
          <cell r="H389" t="str">
            <v>Khối Giáo dục</v>
          </cell>
          <cell r="I389" t="str">
            <v>Đơn vị Giáo dục</v>
          </cell>
          <cell r="J389" t="str">
            <v>TD Kids 2 - Tổ chuyên môn</v>
          </cell>
          <cell r="K389" t="str">
            <v>TD Kids 2 - Tổ chuyên môn</v>
          </cell>
          <cell r="L389" t="str">
            <v>Giáo viên mầm non</v>
          </cell>
          <cell r="M389">
            <v>0</v>
          </cell>
          <cell r="N389">
            <v>42774</v>
          </cell>
          <cell r="O389">
            <v>42774</v>
          </cell>
          <cell r="P389" t="str">
            <v>14/2017/HĐLĐ-CAPIEDU</v>
          </cell>
          <cell r="Q389" t="str">
            <v>XĐTH</v>
          </cell>
          <cell r="R389" t="str">
            <v>7. 12 tháng</v>
          </cell>
          <cell r="S389">
            <v>42835</v>
          </cell>
          <cell r="T389">
            <v>43200</v>
          </cell>
          <cell r="U389" t="str">
            <v>1</v>
          </cell>
          <cell r="V389">
            <v>-162</v>
          </cell>
          <cell r="W389" t="str">
            <v>CT</v>
          </cell>
          <cell r="X389">
            <v>0</v>
          </cell>
          <cell r="Y389">
            <v>0.72328767123287674</v>
          </cell>
          <cell r="Z389">
            <v>42835</v>
          </cell>
          <cell r="AA389">
            <v>4050000</v>
          </cell>
          <cell r="AB389">
            <v>0</v>
          </cell>
          <cell r="AC389">
            <v>0</v>
          </cell>
          <cell r="AD389">
            <v>0</v>
          </cell>
          <cell r="AE389">
            <v>300000</v>
          </cell>
          <cell r="AF389">
            <v>4350000</v>
          </cell>
          <cell r="AG389" t="str">
            <v>Nữ</v>
          </cell>
          <cell r="AH389">
            <v>29830</v>
          </cell>
          <cell r="AI389">
            <v>9</v>
          </cell>
          <cell r="AJ389" t="str">
            <v>01666972487</v>
          </cell>
          <cell r="AK389" t="str">
            <v>nguyetpham1981@gmail.com</v>
          </cell>
          <cell r="AL389">
            <v>0</v>
          </cell>
          <cell r="AM389">
            <v>0</v>
          </cell>
          <cell r="AN389" t="str">
            <v>031103052</v>
          </cell>
          <cell r="AO389">
            <v>39500</v>
          </cell>
          <cell r="AP389" t="str">
            <v>Hà Nội</v>
          </cell>
          <cell r="AQ389" t="str">
            <v>Xóm 1A, Đông Ngạc, Bắc Từ Liêm, Hà Nội</v>
          </cell>
          <cell r="AR389" t="str">
            <v>C1A0810, Ecohome 2, Đông Ngạc, Bắc  Từ Liêm, Hà Nội</v>
          </cell>
          <cell r="AS389" t="str">
            <v>Đỗ Văn Tuyến</v>
          </cell>
          <cell r="AT389" t="str">
            <v>1979</v>
          </cell>
          <cell r="AU389" t="str">
            <v>Kỹ sư XD</v>
          </cell>
          <cell r="AV389">
            <v>0</v>
          </cell>
          <cell r="AW389">
            <v>0</v>
          </cell>
          <cell r="AX389">
            <v>0</v>
          </cell>
          <cell r="AY389">
            <v>0</v>
          </cell>
          <cell r="AZ389">
            <v>0</v>
          </cell>
          <cell r="BA389">
            <v>0</v>
          </cell>
          <cell r="BB389">
            <v>0</v>
          </cell>
          <cell r="BC389">
            <v>0</v>
          </cell>
          <cell r="BD389" t="str">
            <v>01664153576</v>
          </cell>
          <cell r="BE389" t="str">
            <v xml:space="preserve">Sư phạm âm nhạc </v>
          </cell>
          <cell r="BF389" t="str">
            <v>Cao đẳng</v>
          </cell>
          <cell r="BG389" t="str">
            <v>Cao đẳng sư phạm âm nhạc - CĐ sư phạm Hải Phòng - 2006</v>
          </cell>
          <cell r="BH389">
            <v>0</v>
          </cell>
          <cell r="BI389" t="str">
            <v>8487851227</v>
          </cell>
          <cell r="BJ389">
            <v>0</v>
          </cell>
          <cell r="BK389">
            <v>0</v>
          </cell>
          <cell r="BL389" t="str">
            <v>0114029081</v>
          </cell>
          <cell r="BM389">
            <v>0</v>
          </cell>
          <cell r="BN389" t="str">
            <v>2. Công ty giữ</v>
          </cell>
          <cell r="BO389" t="str">
            <v>1. Đang tham gia BH tại Công ty</v>
          </cell>
          <cell r="BP389" t="str">
            <v>Từ 2006-2007: Trường  TH Hòa Bình_x005F_x005F_x005F_x005F_x005F_x005F_x005F_x000D__x005F_x005F_x005F_x000D__x005F_x000D__x000D_
Từ 2008-2010: Trường TH Đông Ngạc A_x005F_x005F_x005F_x005F_x005F_x005F_x005F_x000D__x005F_x005F_x005F_x000D__x005F_x000D__x000D_
Từ 2011-2016: Trường TH Trung Hòa</v>
          </cell>
          <cell r="BQ389">
            <v>10</v>
          </cell>
          <cell r="BR389">
            <v>42774</v>
          </cell>
          <cell r="BS389">
            <v>0</v>
          </cell>
          <cell r="BT389">
            <v>0.72</v>
          </cell>
          <cell r="BU389">
            <v>10.72</v>
          </cell>
          <cell r="BV389">
            <v>0</v>
          </cell>
          <cell r="BW389" t="str">
            <v>01 G</v>
          </cell>
          <cell r="BX389" t="str">
            <v>01 BS</v>
          </cell>
          <cell r="BY389">
            <v>0</v>
          </cell>
          <cell r="BZ389" t="str">
            <v>01 CC</v>
          </cell>
          <cell r="CA389" t="str">
            <v>01 G</v>
          </cell>
          <cell r="CB389" t="str">
            <v>01 CC_x005F_x005F_x005F_x005F_x005F_x005F_x005F_x000D__x005F_x005F_x005F_x000D__x005F_x000D__x000D_
CĐ sư phạm âm nhạc - 2006</v>
          </cell>
          <cell r="CC389">
            <v>0</v>
          </cell>
          <cell r="CD389">
            <v>0</v>
          </cell>
          <cell r="CE389">
            <v>0</v>
          </cell>
          <cell r="CF389">
            <v>0</v>
          </cell>
          <cell r="CG389">
            <v>0</v>
          </cell>
          <cell r="CH389">
            <v>42774</v>
          </cell>
          <cell r="CI389">
            <v>4050000</v>
          </cell>
          <cell r="CJ389">
            <v>0</v>
          </cell>
          <cell r="CK389">
            <v>0</v>
          </cell>
          <cell r="CL389">
            <v>4050000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t="str">
            <v>HỎA</v>
          </cell>
          <cell r="EX389">
            <v>104866722799</v>
          </cell>
          <cell r="EY389">
            <v>0</v>
          </cell>
        </row>
        <row r="390">
          <cell r="C390">
            <v>0</v>
          </cell>
          <cell r="D390" t="str">
            <v>Nguyễn Thị Hương Lệ</v>
          </cell>
          <cell r="E390" t="str">
            <v>C5</v>
          </cell>
          <cell r="F390" t="str">
            <v>Công ty CP ĐẦU TƯ &amp; PHÁT TRIỂN GIÁO DỤC CAPIEDU Việt Nam</v>
          </cell>
          <cell r="G390" t="str">
            <v>G</v>
          </cell>
          <cell r="H390" t="str">
            <v>Khối Giáo dục</v>
          </cell>
          <cell r="I390" t="str">
            <v>Đơn vị Giáo dục</v>
          </cell>
          <cell r="J390" t="str">
            <v>TD Kids 1 - Tổ chuyên môn</v>
          </cell>
          <cell r="K390" t="str">
            <v>TD Kids 1 - Tổ chuyên môn</v>
          </cell>
          <cell r="L390" t="str">
            <v>Giáo viên mầm non</v>
          </cell>
          <cell r="M390">
            <v>0</v>
          </cell>
          <cell r="N390">
            <v>42779</v>
          </cell>
          <cell r="O390">
            <v>42779</v>
          </cell>
          <cell r="P390" t="str">
            <v>15/2017/HĐLĐ-CAPIEDU</v>
          </cell>
          <cell r="Q390" t="str">
            <v>XĐTH</v>
          </cell>
          <cell r="R390" t="str">
            <v>7. 12 tháng</v>
          </cell>
          <cell r="S390">
            <v>42840</v>
          </cell>
          <cell r="T390">
            <v>43205</v>
          </cell>
          <cell r="U390" t="str">
            <v>1</v>
          </cell>
          <cell r="V390">
            <v>-167</v>
          </cell>
          <cell r="W390" t="str">
            <v>CT</v>
          </cell>
          <cell r="X390">
            <v>0</v>
          </cell>
          <cell r="Y390">
            <v>0.70958904109589038</v>
          </cell>
          <cell r="Z390">
            <v>42840</v>
          </cell>
          <cell r="AA390">
            <v>4050000</v>
          </cell>
          <cell r="AB390">
            <v>0</v>
          </cell>
          <cell r="AC390">
            <v>0</v>
          </cell>
          <cell r="AD390">
            <v>0</v>
          </cell>
          <cell r="AE390">
            <v>2950000</v>
          </cell>
          <cell r="AF390">
            <v>7000000</v>
          </cell>
          <cell r="AG390" t="str">
            <v>Nữ</v>
          </cell>
          <cell r="AH390">
            <v>32498</v>
          </cell>
          <cell r="AI390">
            <v>12</v>
          </cell>
          <cell r="AJ390" t="str">
            <v>0983949335</v>
          </cell>
          <cell r="AK390" t="str">
            <v>mattotion2009@gmail.com</v>
          </cell>
          <cell r="AL390">
            <v>0</v>
          </cell>
          <cell r="AM390">
            <v>0</v>
          </cell>
          <cell r="AN390" t="str">
            <v>082062119</v>
          </cell>
          <cell r="AO390">
            <v>0</v>
          </cell>
          <cell r="AP390" t="str">
            <v>Lạng Sơn</v>
          </cell>
          <cell r="AQ390" t="str">
            <v>Khu 1,Thất Khê, Tràng Định, Lạng Sơn</v>
          </cell>
          <cell r="AR390" t="str">
            <v>Khu TT 212, Tân Xuân, Xuân Đỉnh, Bắc Từ Liêm, Hà Nội</v>
          </cell>
          <cell r="AS390" t="str">
            <v>Lê Hữu Tường</v>
          </cell>
          <cell r="AT390" t="str">
            <v>1985</v>
          </cell>
          <cell r="AU390" t="str">
            <v>Kỹ thuật</v>
          </cell>
          <cell r="AV390" t="str">
            <v>Lê My Na</v>
          </cell>
          <cell r="AW390" t="str">
            <v>2014</v>
          </cell>
          <cell r="AX390" t="str">
            <v>Lê Ha Na</v>
          </cell>
          <cell r="AY390" t="str">
            <v>2016</v>
          </cell>
          <cell r="AZ390">
            <v>0</v>
          </cell>
          <cell r="BA390">
            <v>0</v>
          </cell>
          <cell r="BB390">
            <v>0</v>
          </cell>
          <cell r="BC390">
            <v>0</v>
          </cell>
          <cell r="BD390" t="str">
            <v>0986734234</v>
          </cell>
          <cell r="BE390" t="str">
            <v>Giáo dục mầm non</v>
          </cell>
          <cell r="BF390" t="str">
            <v>Đại học</v>
          </cell>
          <cell r="BG390" t="str">
            <v>Bằng Cử nhân Giáo dục mầm non - Đại học Sư phạm Hà Nội - 2010</v>
          </cell>
          <cell r="BH390" t="str">
            <v>Quản lý giáo dục - Học viện Doanh nhân Hasvars Việt Nam - 2013</v>
          </cell>
          <cell r="BI390" t="str">
            <v>8121722861</v>
          </cell>
          <cell r="BJ390">
            <v>0</v>
          </cell>
          <cell r="BK390">
            <v>0</v>
          </cell>
          <cell r="BL390" t="str">
            <v>0112107601</v>
          </cell>
          <cell r="BM390">
            <v>0</v>
          </cell>
          <cell r="BN390" t="str">
            <v>2. Công ty giữ</v>
          </cell>
          <cell r="BO390" t="str">
            <v>1. Đang tham gia BH tại Công ty</v>
          </cell>
          <cell r="BP390" t="str">
            <v>Trường MN Koala House_x005F_x005F_x005F_x005F_x005F_x005F_x005F_x000D__x005F_x005F_x005F_x000D__x005F_x000D__x000D_
Trường MN Hoa Mặt Trời_x005F_x005F_x005F_x005F_x005F_x005F_x005F_x000D__x005F_x005F_x005F_x000D__x005F_x000D__x000D_
Công ty TNHH MTV Vinschool</v>
          </cell>
          <cell r="BQ390">
            <v>2</v>
          </cell>
          <cell r="BR390">
            <v>42779</v>
          </cell>
          <cell r="BS390">
            <v>0</v>
          </cell>
          <cell r="BT390">
            <v>0.71</v>
          </cell>
          <cell r="BU390">
            <v>2.71</v>
          </cell>
          <cell r="BV390">
            <v>0</v>
          </cell>
          <cell r="BW390" t="str">
            <v>01 CC</v>
          </cell>
          <cell r="BX390" t="str">
            <v>01 CC</v>
          </cell>
          <cell r="BY390">
            <v>0</v>
          </cell>
          <cell r="BZ390" t="str">
            <v>01 PT</v>
          </cell>
          <cell r="CA390" t="str">
            <v>01 G</v>
          </cell>
          <cell r="CB390" t="str">
            <v>01 CC_x005F_x005F_x005F_x005F_x005F_x005F_x005F_x000D__x005F_x005F_x005F_x000D__x005F_x000D__x000D_
Đại học Sư phạm mầm non - 2010</v>
          </cell>
          <cell r="CC390">
            <v>0</v>
          </cell>
          <cell r="CD390" t="str">
            <v>01 CC_x005F_x005F_x005F_x005F_x005F_x005F_x005F_x000D__x005F_x005F_x005F_x000D__x005F_x000D__x000D_
Quản lý giáo dục - 2013</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t="str">
            <v>KIM</v>
          </cell>
          <cell r="EX390">
            <v>0</v>
          </cell>
          <cell r="EY390">
            <v>0</v>
          </cell>
        </row>
        <row r="391">
          <cell r="C391">
            <v>0</v>
          </cell>
          <cell r="D391" t="str">
            <v>Đỗ Thị Minh Hà</v>
          </cell>
          <cell r="E391" t="str">
            <v>C5</v>
          </cell>
          <cell r="F391" t="str">
            <v>Công ty CP ĐẦU TƯ &amp; PHÁT TRIỂN GIÁO DỤC CAPIEDU Việt Nam</v>
          </cell>
          <cell r="G391" t="str">
            <v>G</v>
          </cell>
          <cell r="H391" t="str">
            <v>Khối Giáo dục</v>
          </cell>
          <cell r="I391" t="str">
            <v>Đơn vị Giáo dục</v>
          </cell>
          <cell r="J391" t="str">
            <v>TD Kids 2 - Tổ chăm sóc nuôi dưỡng</v>
          </cell>
          <cell r="K391" t="str">
            <v>TD Kids 2 - Tổ chăm sóc nuôi dưỡng</v>
          </cell>
          <cell r="L391" t="str">
            <v>Bếp phụ</v>
          </cell>
          <cell r="M391">
            <v>0</v>
          </cell>
          <cell r="N391">
            <v>42779</v>
          </cell>
          <cell r="O391">
            <v>42779</v>
          </cell>
          <cell r="P391" t="str">
            <v>16/2017/HĐLĐ-CAPIEDU</v>
          </cell>
          <cell r="Q391" t="str">
            <v>XĐTH</v>
          </cell>
          <cell r="R391" t="str">
            <v>7. 12 tháng</v>
          </cell>
          <cell r="S391">
            <v>42840</v>
          </cell>
          <cell r="T391">
            <v>43205</v>
          </cell>
          <cell r="U391" t="str">
            <v>1</v>
          </cell>
          <cell r="V391">
            <v>-167</v>
          </cell>
          <cell r="W391" t="str">
            <v>CT</v>
          </cell>
          <cell r="X391">
            <v>0</v>
          </cell>
          <cell r="Y391">
            <v>0.70958904109589038</v>
          </cell>
          <cell r="Z391">
            <v>42840</v>
          </cell>
          <cell r="AA391">
            <v>4050000</v>
          </cell>
          <cell r="AB391">
            <v>0</v>
          </cell>
          <cell r="AC391">
            <v>0</v>
          </cell>
          <cell r="AD391">
            <v>0</v>
          </cell>
          <cell r="AE391">
            <v>300000</v>
          </cell>
          <cell r="AF391">
            <v>4350000</v>
          </cell>
          <cell r="AG391" t="str">
            <v>Nữ</v>
          </cell>
          <cell r="AH391">
            <v>28128</v>
          </cell>
          <cell r="AI391">
            <v>1</v>
          </cell>
          <cell r="AJ391" t="str">
            <v>01668317466</v>
          </cell>
          <cell r="AK391" t="str">
            <v>minhha301@gmail.com</v>
          </cell>
          <cell r="AL391">
            <v>0</v>
          </cell>
          <cell r="AM391">
            <v>0</v>
          </cell>
          <cell r="AN391" t="str">
            <v>001173003397</v>
          </cell>
          <cell r="AO391">
            <v>42867</v>
          </cell>
          <cell r="AP391" t="str">
            <v>Hà Nội</v>
          </cell>
          <cell r="AQ391" t="str">
            <v>TDP Cầu 7, Thụy Phương, Bắc Từ Liêm,  Hà Nội</v>
          </cell>
          <cell r="AR391" t="str">
            <v>TDP Cầu 7, Thụy Phương, Bắc Từ Liêm,  Hà Nội</v>
          </cell>
          <cell r="AS391" t="str">
            <v>Trần Văn Việt</v>
          </cell>
          <cell r="AT391" t="str">
            <v>1965</v>
          </cell>
          <cell r="AU391" t="str">
            <v>nghỉ hưu</v>
          </cell>
          <cell r="AV391" t="str">
            <v>Trần Thanh Hiền</v>
          </cell>
          <cell r="AW391" t="str">
            <v>1999</v>
          </cell>
          <cell r="AX391" t="str">
            <v>Trần Thu Hương</v>
          </cell>
          <cell r="AY391" t="str">
            <v>1991</v>
          </cell>
          <cell r="AZ391">
            <v>0</v>
          </cell>
          <cell r="BA391">
            <v>0</v>
          </cell>
          <cell r="BB391">
            <v>0</v>
          </cell>
          <cell r="BC391">
            <v>0</v>
          </cell>
          <cell r="BD391">
            <v>0</v>
          </cell>
          <cell r="BE391">
            <v>0</v>
          </cell>
          <cell r="BF391">
            <v>0</v>
          </cell>
          <cell r="BG391">
            <v>0</v>
          </cell>
          <cell r="BH391">
            <v>0</v>
          </cell>
          <cell r="BI391" t="str">
            <v>8487851241</v>
          </cell>
          <cell r="BJ391">
            <v>0</v>
          </cell>
          <cell r="BK391">
            <v>0</v>
          </cell>
          <cell r="BL391" t="str">
            <v>0116336560</v>
          </cell>
          <cell r="BM391">
            <v>0</v>
          </cell>
          <cell r="BN391" t="str">
            <v>2. Công ty giữ</v>
          </cell>
          <cell r="BO391" t="str">
            <v>1. Đang tham gia BH tại Công ty</v>
          </cell>
          <cell r="BP391">
            <v>0</v>
          </cell>
          <cell r="BQ391">
            <v>0</v>
          </cell>
          <cell r="BR391">
            <v>42779</v>
          </cell>
          <cell r="BS391">
            <v>0</v>
          </cell>
          <cell r="BT391">
            <v>0.71</v>
          </cell>
          <cell r="BU391">
            <v>0.71</v>
          </cell>
          <cell r="BV391">
            <v>0</v>
          </cell>
          <cell r="BW391" t="str">
            <v>01 CC</v>
          </cell>
          <cell r="BX391" t="str">
            <v>01 CC</v>
          </cell>
          <cell r="BY391">
            <v>0</v>
          </cell>
          <cell r="BZ391" t="str">
            <v>01 PT</v>
          </cell>
          <cell r="CA391" t="str">
            <v>01 G</v>
          </cell>
          <cell r="CB391">
            <v>0</v>
          </cell>
          <cell r="CC391">
            <v>0</v>
          </cell>
          <cell r="CD391">
            <v>0</v>
          </cell>
          <cell r="CE391">
            <v>0</v>
          </cell>
          <cell r="CF391">
            <v>0</v>
          </cell>
          <cell r="CG391">
            <v>0</v>
          </cell>
          <cell r="CH391">
            <v>42779</v>
          </cell>
          <cell r="CI391">
            <v>4050000</v>
          </cell>
          <cell r="CJ391">
            <v>0</v>
          </cell>
          <cell r="CK391">
            <v>2950000</v>
          </cell>
          <cell r="CL391">
            <v>7000000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t="str">
            <v>Không thuộc đối tượng tham gia</v>
          </cell>
          <cell r="EX391" t="e">
            <v>#N/A</v>
          </cell>
          <cell r="EY391">
            <v>0</v>
          </cell>
        </row>
        <row r="392">
          <cell r="C392">
            <v>0</v>
          </cell>
          <cell r="D392" t="str">
            <v>Nguyễn Thị Thanh Lệ</v>
          </cell>
          <cell r="E392" t="str">
            <v>C5</v>
          </cell>
          <cell r="F392" t="str">
            <v>Công ty CP ĐẦU TƯ &amp; PHÁT TRIỂN GIÁO DỤC CAPIEDU Việt Nam</v>
          </cell>
          <cell r="G392" t="str">
            <v>G</v>
          </cell>
          <cell r="H392" t="str">
            <v>Khối Giáo dục</v>
          </cell>
          <cell r="I392" t="str">
            <v>Đơn vị Giáo dục</v>
          </cell>
          <cell r="J392" t="str">
            <v>TD Kids 2 - Tổ chuyên môn</v>
          </cell>
          <cell r="K392" t="str">
            <v>TD Kids 2 - Tổ chuyên môn</v>
          </cell>
          <cell r="L392" t="str">
            <v>Giáo viên mầm non</v>
          </cell>
          <cell r="M392">
            <v>0</v>
          </cell>
          <cell r="N392">
            <v>42807</v>
          </cell>
          <cell r="O392">
            <v>42807</v>
          </cell>
          <cell r="P392" t="str">
            <v>25/2017/HĐLĐ-CAPIEDU</v>
          </cell>
          <cell r="Q392" t="str">
            <v>XĐTH</v>
          </cell>
          <cell r="R392" t="str">
            <v>7. 12 tháng</v>
          </cell>
          <cell r="S392">
            <v>42868</v>
          </cell>
          <cell r="T392">
            <v>43233</v>
          </cell>
          <cell r="U392" t="str">
            <v>1</v>
          </cell>
          <cell r="V392">
            <v>-195</v>
          </cell>
          <cell r="W392" t="str">
            <v>CT</v>
          </cell>
          <cell r="X392">
            <v>0</v>
          </cell>
          <cell r="Y392">
            <v>0.63287671232876708</v>
          </cell>
          <cell r="Z392">
            <v>42807</v>
          </cell>
          <cell r="AA392">
            <v>4050000</v>
          </cell>
          <cell r="AB392">
            <v>0</v>
          </cell>
          <cell r="AC392">
            <v>0</v>
          </cell>
          <cell r="AD392">
            <v>0</v>
          </cell>
          <cell r="AE392">
            <v>1100000</v>
          </cell>
          <cell r="AF392">
            <v>5150000</v>
          </cell>
          <cell r="AG392" t="str">
            <v>Nữ</v>
          </cell>
          <cell r="AH392">
            <v>31398</v>
          </cell>
          <cell r="AI392">
            <v>12</v>
          </cell>
          <cell r="AJ392" t="str">
            <v>0987862528</v>
          </cell>
          <cell r="AK392" t="str">
            <v>vuonggiabao301111@gmail.com</v>
          </cell>
          <cell r="AL392">
            <v>0</v>
          </cell>
          <cell r="AM392">
            <v>0</v>
          </cell>
          <cell r="AN392" t="str">
            <v>013643763</v>
          </cell>
          <cell r="AO392">
            <v>41485</v>
          </cell>
          <cell r="AP392" t="str">
            <v>Hà Nội</v>
          </cell>
          <cell r="AQ392" t="str">
            <v>TT Học viện Cảnh sát - P Quan Hoa, Cầu Giấy, Hà Nội</v>
          </cell>
          <cell r="AR392" t="str">
            <v>Số nhà 30 ngách 17 TDP Nhật Tảo 4, Đông Ngạc, Bắc Từ Liêm,  Hà Nội</v>
          </cell>
          <cell r="AS392" t="str">
            <v>Vương Đình Hằng</v>
          </cell>
          <cell r="AT392" t="str">
            <v>1985</v>
          </cell>
          <cell r="AU392" t="str">
            <v>Kỹ sư XD</v>
          </cell>
          <cell r="AV392" t="str">
            <v>Vương Gia Bảo</v>
          </cell>
          <cell r="AW392" t="str">
            <v>2011</v>
          </cell>
          <cell r="AX392" t="str">
            <v>Vương Thị Bảo Châu</v>
          </cell>
          <cell r="AY392" t="str">
            <v>2016</v>
          </cell>
          <cell r="AZ392">
            <v>0</v>
          </cell>
          <cell r="BA392">
            <v>0</v>
          </cell>
          <cell r="BB392">
            <v>0</v>
          </cell>
          <cell r="BC392">
            <v>0</v>
          </cell>
          <cell r="BD392" t="str">
            <v>0902787009</v>
          </cell>
          <cell r="BE392" t="str">
            <v>Từ 2004-2006: Quản trị thông tin_x005F_x005F_x005F_x005F_x005F_x005F_x005F_x000D__x005F_x005F_x005F_x000D__x005F_x000D__x000D_
Từ 2006-2010: Giaó dục mầm non</v>
          </cell>
          <cell r="BF392" t="str">
            <v>Đại học</v>
          </cell>
          <cell r="BG392" t="str">
            <v>Cử nhân Thông tin học - ĐH Dân lập Đông Đô - 2010_x005F_x005F_x005F_x005F_x005F_x005F_x005F_x000D__x005F_x005F_x005F_x000D__x005F_x000D__x000D_
Cử nhân Khoa học Giáo dục mầm nonn - ĐH Sư phạm Hà Nội - 2010</v>
          </cell>
          <cell r="BH392">
            <v>0</v>
          </cell>
          <cell r="BI392" t="str">
            <v>8404048160</v>
          </cell>
          <cell r="BJ392">
            <v>0</v>
          </cell>
          <cell r="BK392">
            <v>0</v>
          </cell>
          <cell r="BL392" t="str">
            <v>0116337484</v>
          </cell>
          <cell r="BM392">
            <v>0</v>
          </cell>
          <cell r="BN392" t="str">
            <v>2. Công ty giữ</v>
          </cell>
          <cell r="BO392" t="str">
            <v>1. Đang tham gia BH tại Công ty</v>
          </cell>
          <cell r="BP392" t="str">
            <v>1. Từ 2010-2011: Tạp chí Phụ nữ.net_x005F_x005F_x005F_x005F_x005F_x005F_x005F_x000D__x005F_x005F_x005F_x000D__x005F_x000D__x000D_
2. Từ 2011-2012: Taxi ABC_x005F_x005F_x005F_x005F_x005F_x005F_x005F_x000D__x005F_x005F_x005F_x000D__x005F_x000D__x000D_
3. 2016- nay: THPT Hoàng Long</v>
          </cell>
          <cell r="BQ392">
            <v>3</v>
          </cell>
          <cell r="BR392">
            <v>42807</v>
          </cell>
          <cell r="BS392">
            <v>0</v>
          </cell>
          <cell r="BT392">
            <v>0.63</v>
          </cell>
          <cell r="BU392">
            <v>3.63</v>
          </cell>
          <cell r="BV392">
            <v>0</v>
          </cell>
          <cell r="BW392" t="str">
            <v>01 G</v>
          </cell>
          <cell r="BX392">
            <v>0</v>
          </cell>
          <cell r="BY392" t="str">
            <v>01 CC</v>
          </cell>
          <cell r="BZ392" t="str">
            <v>01 CC</v>
          </cell>
          <cell r="CA392">
            <v>0</v>
          </cell>
          <cell r="CB392" t="str">
            <v>01 CC_x005F_x005F_x005F_x005F_x005F_x005F_x005F_x000D__x005F_x005F_x005F_x000D__x005F_x000D__x000D_
Đại học Thông tin học - 2010</v>
          </cell>
          <cell r="CC392" t="str">
            <v>01 CC_x005F_x005F_x005F_x005F_x005F_x005F_x005F_x000D__x005F_x005F_x005F_x000D__x005F_x000D__x000D_
Đại  học Sư phạm mầm non -2010</v>
          </cell>
          <cell r="CD392">
            <v>0</v>
          </cell>
          <cell r="CE392">
            <v>0</v>
          </cell>
          <cell r="CF392">
            <v>0</v>
          </cell>
          <cell r="CG392">
            <v>0</v>
          </cell>
          <cell r="CH392">
            <v>42779</v>
          </cell>
          <cell r="CI392">
            <v>4050000</v>
          </cell>
          <cell r="CJ392">
            <v>0</v>
          </cell>
          <cell r="CK392">
            <v>0</v>
          </cell>
          <cell r="CL392">
            <v>4050000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Q392">
            <v>0</v>
          </cell>
          <cell r="ER392">
            <v>0</v>
          </cell>
          <cell r="ES392">
            <v>0</v>
          </cell>
          <cell r="ET392">
            <v>0</v>
          </cell>
          <cell r="EU392">
            <v>0</v>
          </cell>
          <cell r="EV392">
            <v>0</v>
          </cell>
          <cell r="EW392" t="str">
            <v>KIM</v>
          </cell>
          <cell r="EX392">
            <v>108866722801</v>
          </cell>
          <cell r="EY392">
            <v>0</v>
          </cell>
        </row>
        <row r="393">
          <cell r="C393">
            <v>0</v>
          </cell>
          <cell r="D393" t="str">
            <v>Nguyễn Thị Đón</v>
          </cell>
          <cell r="E393" t="str">
            <v>C5</v>
          </cell>
          <cell r="F393" t="str">
            <v>Công ty CP ĐẦU TƯ &amp; PHÁT TRIỂN GIÁO DỤC CAPIEDU Việt Nam</v>
          </cell>
          <cell r="G393" t="str">
            <v>G</v>
          </cell>
          <cell r="H393" t="str">
            <v>Khối Giáo dục</v>
          </cell>
          <cell r="I393" t="str">
            <v>Đơn vị Giáo dục</v>
          </cell>
          <cell r="J393" t="str">
            <v>TD Kids 1 - Tổ chuyên môn</v>
          </cell>
          <cell r="K393" t="str">
            <v>TD Kids 1 - Tổ chuyên môn</v>
          </cell>
          <cell r="L393" t="str">
            <v>Giáo viên mầm non</v>
          </cell>
          <cell r="M393">
            <v>0</v>
          </cell>
          <cell r="N393">
            <v>42810</v>
          </cell>
          <cell r="O393">
            <v>42810</v>
          </cell>
          <cell r="P393" t="str">
            <v>26/2017/HĐLĐ-CAPIEDU</v>
          </cell>
          <cell r="Q393" t="str">
            <v>XĐTH</v>
          </cell>
          <cell r="R393" t="str">
            <v>7. 12 tháng</v>
          </cell>
          <cell r="S393">
            <v>42870</v>
          </cell>
          <cell r="T393">
            <v>43235</v>
          </cell>
          <cell r="U393" t="str">
            <v>1</v>
          </cell>
          <cell r="V393">
            <v>-197</v>
          </cell>
          <cell r="W393" t="str">
            <v>CT</v>
          </cell>
          <cell r="X393">
            <v>0</v>
          </cell>
          <cell r="Y393">
            <v>0.62465753424657533</v>
          </cell>
          <cell r="Z393">
            <v>42810</v>
          </cell>
          <cell r="AA393">
            <v>4050000</v>
          </cell>
          <cell r="AB393">
            <v>0</v>
          </cell>
          <cell r="AC393">
            <v>0</v>
          </cell>
          <cell r="AD393">
            <v>0</v>
          </cell>
          <cell r="AE393">
            <v>1100000</v>
          </cell>
          <cell r="AF393">
            <v>5150000</v>
          </cell>
          <cell r="AG393" t="str">
            <v>Nữ</v>
          </cell>
          <cell r="AH393">
            <v>31518</v>
          </cell>
          <cell r="AI393">
            <v>4</v>
          </cell>
          <cell r="AJ393" t="str">
            <v>0979579519</v>
          </cell>
          <cell r="AK393" t="str">
            <v>Nguyendon0486@gmail.com</v>
          </cell>
          <cell r="AL393">
            <v>0</v>
          </cell>
          <cell r="AM393">
            <v>0</v>
          </cell>
          <cell r="AN393" t="str">
            <v>013162934</v>
          </cell>
          <cell r="AO393">
            <v>39893</v>
          </cell>
          <cell r="AP393" t="str">
            <v>Hà Nội</v>
          </cell>
          <cell r="AQ393" t="str">
            <v>TDP Thượng - Tây Tựu - Bắc Từ Liêm - Hà Nội</v>
          </cell>
          <cell r="AR393" t="str">
            <v>SN38, KTT 678 Tổ 44 Phường Xuân La, Tây Hồ, Hà Nội</v>
          </cell>
          <cell r="AS393" t="str">
            <v>Phan Thanh Mạnh</v>
          </cell>
          <cell r="AT393" t="str">
            <v>1981</v>
          </cell>
          <cell r="AU393" t="str">
            <v>Bộ đội</v>
          </cell>
          <cell r="AV393" t="str">
            <v>Phan Thủy Tiên</v>
          </cell>
          <cell r="AW393" t="str">
            <v>2009</v>
          </cell>
          <cell r="AX393" t="str">
            <v>Phan Thanh Phong</v>
          </cell>
          <cell r="AY393" t="str">
            <v>2011</v>
          </cell>
          <cell r="AZ393">
            <v>0</v>
          </cell>
          <cell r="BA393">
            <v>0</v>
          </cell>
          <cell r="BB393">
            <v>0</v>
          </cell>
          <cell r="BC393">
            <v>0</v>
          </cell>
          <cell r="BD393" t="str">
            <v>0963802008</v>
          </cell>
          <cell r="BE393" t="str">
            <v xml:space="preserve">Giáo dục mầm non </v>
          </cell>
          <cell r="BF393" t="str">
            <v>Cao đẳng</v>
          </cell>
          <cell r="BG393" t="str">
            <v>Cử nhân Giáo dục mầm non - CĐ sư phạm Trung ương - 2015</v>
          </cell>
          <cell r="BH393">
            <v>0</v>
          </cell>
          <cell r="BI393" t="str">
            <v>8487851266</v>
          </cell>
          <cell r="BJ393">
            <v>0</v>
          </cell>
          <cell r="BK393">
            <v>0</v>
          </cell>
          <cell r="BL393">
            <v>9709020236</v>
          </cell>
          <cell r="BM393">
            <v>0</v>
          </cell>
          <cell r="BN393" t="str">
            <v>2. Công ty giữ</v>
          </cell>
          <cell r="BO393" t="str">
            <v>1. Đang tham gia BH tại Công ty</v>
          </cell>
          <cell r="BP393" t="str">
            <v>1. Từ 2004-2010: Nấu ăn tại ĐH Văn hóa NTQĐ_x005F_x005F_x005F_x005F_x005F_x005F_x005F_x000D__x005F_x005F_x005F_x000D__x005F_x000D__x000D_
2. Từ 2010-2015: Nhân viên Trường MN Đông Ngạc A_x005F_x005F_x005F_x005F_x005F_x005F_x005F_x000D__x005F_x005F_x005F_x000D__x005F_x000D__x000D_
3. Từ 2015- nay: Trường MN Đông Ngạc B</v>
          </cell>
          <cell r="BQ393">
            <v>8</v>
          </cell>
          <cell r="BR393">
            <v>42810</v>
          </cell>
          <cell r="BS393">
            <v>0</v>
          </cell>
          <cell r="BT393">
            <v>0.62</v>
          </cell>
          <cell r="BU393">
            <v>8.6199999999999992</v>
          </cell>
          <cell r="BV393">
            <v>0</v>
          </cell>
          <cell r="BW393" t="str">
            <v>01 G</v>
          </cell>
          <cell r="BX393">
            <v>0</v>
          </cell>
          <cell r="BY393" t="str">
            <v>01 PT</v>
          </cell>
          <cell r="BZ393">
            <v>0</v>
          </cell>
          <cell r="CA393">
            <v>0</v>
          </cell>
          <cell r="CB393" t="str">
            <v>01 CC_x005F_x005F_x005F_x005F_x005F_x005F_x005F_x000D__x005F_x005F_x005F_x000D__x005F_x000D__x000D_
Cao đẳng Sư phạm TƯ - 2015</v>
          </cell>
          <cell r="CC393">
            <v>0</v>
          </cell>
          <cell r="CD393">
            <v>0</v>
          </cell>
          <cell r="CE393">
            <v>0</v>
          </cell>
          <cell r="CF393">
            <v>0</v>
          </cell>
          <cell r="CG393">
            <v>0</v>
          </cell>
          <cell r="CH393">
            <v>42868</v>
          </cell>
          <cell r="CI393">
            <v>4050000</v>
          </cell>
          <cell r="CJ393">
            <v>0</v>
          </cell>
          <cell r="CK393">
            <v>500000</v>
          </cell>
          <cell r="CL393">
            <v>4550000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Q393">
            <v>0</v>
          </cell>
          <cell r="ER393">
            <v>0</v>
          </cell>
          <cell r="ES393">
            <v>0</v>
          </cell>
          <cell r="ET393">
            <v>0</v>
          </cell>
          <cell r="EU393">
            <v>0</v>
          </cell>
          <cell r="EV393">
            <v>0</v>
          </cell>
          <cell r="EW393" t="str">
            <v>KIM</v>
          </cell>
          <cell r="EX393">
            <v>106003482936</v>
          </cell>
          <cell r="EY393">
            <v>0</v>
          </cell>
        </row>
        <row r="394">
          <cell r="C394">
            <v>0</v>
          </cell>
          <cell r="D394" t="str">
            <v>Nguyễn Thị Ngọc Hằng</v>
          </cell>
          <cell r="E394" t="str">
            <v>C5</v>
          </cell>
          <cell r="F394" t="str">
            <v>Công ty CP ĐẦU TƯ &amp; PHÁT TRIỂN GIÁO DỤC CAPIEDU Việt Nam</v>
          </cell>
          <cell r="G394" t="str">
            <v>G</v>
          </cell>
          <cell r="H394" t="str">
            <v>Khối Giáo dục</v>
          </cell>
          <cell r="I394" t="str">
            <v>Đơn vị Giáo dục</v>
          </cell>
          <cell r="J394" t="str">
            <v>Bộ phận Hành chính - Nhân sự</v>
          </cell>
          <cell r="K394" t="str">
            <v>Bộ phận Hành chính - Nhân sự</v>
          </cell>
          <cell r="L394" t="str">
            <v>Kho - Thủy Quỹ</v>
          </cell>
          <cell r="M394">
            <v>0</v>
          </cell>
          <cell r="N394">
            <v>42826</v>
          </cell>
          <cell r="O394">
            <v>42826</v>
          </cell>
          <cell r="P394" t="str">
            <v>31/2017/HĐLĐ-CAPIEDU</v>
          </cell>
          <cell r="Q394" t="str">
            <v>XĐTH</v>
          </cell>
          <cell r="R394" t="str">
            <v>7. 12 tháng</v>
          </cell>
          <cell r="S394">
            <v>42887</v>
          </cell>
          <cell r="T394">
            <v>43252</v>
          </cell>
          <cell r="U394" t="str">
            <v>1</v>
          </cell>
          <cell r="V394">
            <v>-214</v>
          </cell>
          <cell r="W394" t="str">
            <v>CT</v>
          </cell>
          <cell r="X394">
            <v>0</v>
          </cell>
          <cell r="Y394">
            <v>0.58082191780821912</v>
          </cell>
          <cell r="Z394">
            <v>42826</v>
          </cell>
          <cell r="AA394">
            <v>4050000</v>
          </cell>
          <cell r="AB394">
            <v>0</v>
          </cell>
          <cell r="AC394">
            <v>0</v>
          </cell>
          <cell r="AD394">
            <v>0</v>
          </cell>
          <cell r="AE394">
            <v>1570000</v>
          </cell>
          <cell r="AF394">
            <v>5620000</v>
          </cell>
          <cell r="AG394" t="str">
            <v>Nữ</v>
          </cell>
          <cell r="AH394">
            <v>29123</v>
          </cell>
          <cell r="AI394">
            <v>9</v>
          </cell>
          <cell r="AJ394" t="str">
            <v>0903239966</v>
          </cell>
          <cell r="AK394" t="str">
            <v>hangnguyen@capeidu.vn</v>
          </cell>
          <cell r="AL394" t="str">
            <v>hangnguyen@capeidu.vn</v>
          </cell>
          <cell r="AM394">
            <v>0</v>
          </cell>
          <cell r="AN394" t="str">
            <v>079179003765</v>
          </cell>
          <cell r="AO394">
            <v>42864</v>
          </cell>
          <cell r="AP394" t="str">
            <v>cục ĐKQL cư trú và DLQG về dân cư</v>
          </cell>
          <cell r="AQ394" t="str">
            <v>183/10 Bến Vân Đồn, Phường 6, quận 4, TP Hồ Chí Minh</v>
          </cell>
          <cell r="AR394" t="str">
            <v>P919, E4, Ecohome 1</v>
          </cell>
          <cell r="AS394" t="str">
            <v>Phan Thanh Hải</v>
          </cell>
          <cell r="AT394" t="str">
            <v>1971</v>
          </cell>
          <cell r="AU394" t="str">
            <v>Kinh doanh</v>
          </cell>
          <cell r="AV394" t="str">
            <v>Phan Nguyễn Hải Hà</v>
          </cell>
          <cell r="AW394" t="str">
            <v>2003</v>
          </cell>
          <cell r="AX394" t="str">
            <v>Phan Ngân Linh</v>
          </cell>
          <cell r="AY394" t="str">
            <v>2013</v>
          </cell>
          <cell r="AZ394" t="str">
            <v>Phan Thị Bảo Ngân</v>
          </cell>
          <cell r="BA394">
            <v>2015</v>
          </cell>
          <cell r="BB394">
            <v>0</v>
          </cell>
          <cell r="BC394">
            <v>0</v>
          </cell>
          <cell r="BD394">
            <v>0</v>
          </cell>
          <cell r="BE394">
            <v>0</v>
          </cell>
          <cell r="BF394">
            <v>0</v>
          </cell>
          <cell r="BG394">
            <v>0</v>
          </cell>
          <cell r="BH394">
            <v>0</v>
          </cell>
          <cell r="BI394" t="str">
            <v>8487851280</v>
          </cell>
          <cell r="BJ394">
            <v>0</v>
          </cell>
          <cell r="BK394">
            <v>0</v>
          </cell>
          <cell r="BL394" t="str">
            <v>0116362593</v>
          </cell>
          <cell r="BM394">
            <v>0</v>
          </cell>
          <cell r="BN394" t="str">
            <v>2. Công ty giữ</v>
          </cell>
          <cell r="BO394" t="str">
            <v>1. Đang tham gia BH tại Công ty</v>
          </cell>
          <cell r="BP394">
            <v>0</v>
          </cell>
          <cell r="BQ394">
            <v>0</v>
          </cell>
          <cell r="BR394">
            <v>42826</v>
          </cell>
          <cell r="BS394">
            <v>0</v>
          </cell>
          <cell r="BT394">
            <v>0.57999999999999996</v>
          </cell>
          <cell r="BU394">
            <v>0.57999999999999996</v>
          </cell>
          <cell r="BV394">
            <v>0</v>
          </cell>
          <cell r="BW394">
            <v>0</v>
          </cell>
          <cell r="BX394">
            <v>0</v>
          </cell>
          <cell r="BY394">
            <v>0</v>
          </cell>
          <cell r="BZ394">
            <v>0</v>
          </cell>
          <cell r="CA394">
            <v>0</v>
          </cell>
          <cell r="CB394">
            <v>0</v>
          </cell>
          <cell r="CC394">
            <v>0</v>
          </cell>
          <cell r="CD394">
            <v>0</v>
          </cell>
          <cell r="CE394">
            <v>0</v>
          </cell>
          <cell r="CF394">
            <v>0</v>
          </cell>
          <cell r="CG394">
            <v>0</v>
          </cell>
          <cell r="CH394">
            <v>42810</v>
          </cell>
          <cell r="CI394">
            <v>4050000</v>
          </cell>
          <cell r="CJ394">
            <v>0</v>
          </cell>
          <cell r="CK394">
            <v>0</v>
          </cell>
          <cell r="CL394">
            <v>3442500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t="str">
            <v>THỔ</v>
          </cell>
          <cell r="EX394" t="str">
            <v>103005682043</v>
          </cell>
          <cell r="EY394">
            <v>0</v>
          </cell>
        </row>
        <row r="395">
          <cell r="C395">
            <v>0</v>
          </cell>
          <cell r="D395" t="str">
            <v>Tô Thị Phương Bình</v>
          </cell>
          <cell r="E395" t="str">
            <v>C5</v>
          </cell>
          <cell r="F395" t="str">
            <v>Công ty CP ĐẦU TƯ &amp; PHÁT TRIỂN GIÁO DỤC CAPIEDU Việt Nam</v>
          </cell>
          <cell r="G395" t="str">
            <v>G</v>
          </cell>
          <cell r="H395" t="str">
            <v>Khối Giáo dục</v>
          </cell>
          <cell r="I395" t="str">
            <v>Đơn vị Giáo dục</v>
          </cell>
          <cell r="J395" t="str">
            <v>TD Kids Star</v>
          </cell>
          <cell r="K395" t="str">
            <v>TD Kids Star</v>
          </cell>
          <cell r="L395" t="str">
            <v>Hiệu trưởng</v>
          </cell>
          <cell r="M395">
            <v>0</v>
          </cell>
          <cell r="N395">
            <v>42887</v>
          </cell>
          <cell r="O395">
            <v>42887</v>
          </cell>
          <cell r="P395" t="str">
            <v>70/2017/HĐTV-CAPIEDU</v>
          </cell>
          <cell r="Q395" t="str">
            <v>XĐTH</v>
          </cell>
          <cell r="R395" t="str">
            <v>7. 12 tháng</v>
          </cell>
          <cell r="S395">
            <v>42948</v>
          </cell>
          <cell r="T395">
            <v>43008</v>
          </cell>
          <cell r="U395" t="str">
            <v>1</v>
          </cell>
          <cell r="V395">
            <v>30</v>
          </cell>
          <cell r="W395" t="str">
            <v>CT</v>
          </cell>
          <cell r="X395">
            <v>0</v>
          </cell>
          <cell r="Y395">
            <v>0.41369863013698632</v>
          </cell>
          <cell r="Z395">
            <v>42948</v>
          </cell>
          <cell r="AA395">
            <v>5000000</v>
          </cell>
          <cell r="AB395">
            <v>0</v>
          </cell>
          <cell r="AC395">
            <v>0</v>
          </cell>
          <cell r="AD395">
            <v>0</v>
          </cell>
          <cell r="AE395">
            <v>15000000</v>
          </cell>
          <cell r="AF395">
            <v>20000000</v>
          </cell>
          <cell r="AG395" t="str">
            <v>Nữ</v>
          </cell>
          <cell r="AH395">
            <v>31017</v>
          </cell>
          <cell r="AI395">
            <v>12</v>
          </cell>
          <cell r="AJ395" t="str">
            <v>0918358568</v>
          </cell>
          <cell r="AK395" t="str">
            <v>phuongbinh123123@gmail.com</v>
          </cell>
          <cell r="AL395" t="str">
            <v>Binhto@capiedu.vn</v>
          </cell>
          <cell r="AM395">
            <v>0</v>
          </cell>
          <cell r="AN395">
            <v>113205564</v>
          </cell>
          <cell r="AO395">
            <v>42248</v>
          </cell>
          <cell r="AP395" t="str">
            <v>Hòa Bình</v>
          </cell>
          <cell r="AQ395" t="str">
            <v>Tổ 4, phường Hữu Nghi, TP Hoà Bình, Hòa Bình</v>
          </cell>
          <cell r="AR395">
            <v>0</v>
          </cell>
          <cell r="AS395" t="str">
            <v>Bùi Anh Xuân</v>
          </cell>
          <cell r="AT395" t="str">
            <v>1983</v>
          </cell>
          <cell r="AU395" t="str">
            <v>Kỹ sư XD</v>
          </cell>
          <cell r="AV395" t="str">
            <v>Bùi Ngọc Bảo Trân</v>
          </cell>
          <cell r="AW395" t="str">
            <v>2014</v>
          </cell>
          <cell r="AX395">
            <v>0</v>
          </cell>
          <cell r="AY395">
            <v>0</v>
          </cell>
          <cell r="AZ395">
            <v>0</v>
          </cell>
          <cell r="BA395">
            <v>0</v>
          </cell>
          <cell r="BB395">
            <v>0</v>
          </cell>
          <cell r="BC395">
            <v>0</v>
          </cell>
          <cell r="BD395">
            <v>0</v>
          </cell>
          <cell r="BE395" t="str">
            <v>Giáo dục mầm non</v>
          </cell>
          <cell r="BF395" t="str">
            <v>Đại học</v>
          </cell>
          <cell r="BG395" t="str">
            <v>Cử nhân Giáo dục mầm non - Trường CĐSP Nhà trẻ mẫu giáo TW1 - 2005_x005F_x005F_x005F_x005F_x005F_x005F_x005F_x000D__x005F_x005F_x005F_x000D__x005F_x000D__x000D_
Cử nhân khoa học - GDMN - Trường ĐH Sư phạm Hà Nội - 2009</v>
          </cell>
          <cell r="BH395" t="str">
            <v>CC nghiệp vụ quản lý GD - Trường CĐ SP Hòa Bình - 2015</v>
          </cell>
          <cell r="BI395" t="str">
            <v>8130069818</v>
          </cell>
          <cell r="BJ395">
            <v>0</v>
          </cell>
          <cell r="BK395">
            <v>0</v>
          </cell>
          <cell r="BL395">
            <v>2407004164</v>
          </cell>
          <cell r="BM395">
            <v>0</v>
          </cell>
          <cell r="BN395" t="str">
            <v>1. NLĐ giữ</v>
          </cell>
          <cell r="BO395" t="str">
            <v>1. Đang tham gia BH tại Công ty</v>
          </cell>
          <cell r="BP395" t="str">
            <v>Từ 2010-2012: PHó Hiệu trưởng _x005F_x005F_x005F_x005F_x005F_x005F_x005F_x000D__x005F_x005F_x005F_x000D__x005F_x000D__x000D_
Từ 2012-2017: Hiệu trưởng</v>
          </cell>
          <cell r="BQ395">
            <v>7</v>
          </cell>
          <cell r="BR395">
            <v>42887</v>
          </cell>
          <cell r="BS395">
            <v>0</v>
          </cell>
          <cell r="BT395">
            <v>0.41</v>
          </cell>
          <cell r="BU395">
            <v>7.41</v>
          </cell>
          <cell r="BV395">
            <v>0</v>
          </cell>
          <cell r="BW395" t="str">
            <v>01 G</v>
          </cell>
          <cell r="BX395" t="str">
            <v>01 CC</v>
          </cell>
          <cell r="BY395" t="str">
            <v>01 CC</v>
          </cell>
          <cell r="BZ395" t="str">
            <v>01 CC</v>
          </cell>
          <cell r="CA395">
            <v>0</v>
          </cell>
          <cell r="CB395" t="str">
            <v>Cư nhân khoa học - GDMN</v>
          </cell>
          <cell r="CC395" t="str">
            <v>Cử nhân giáo dục mầm non</v>
          </cell>
          <cell r="CD395" t="str">
            <v>Nghiệp vụ quản lý giáo dục</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t="str">
            <v>MỘC</v>
          </cell>
          <cell r="EX395" t="str">
            <v>100006598068</v>
          </cell>
          <cell r="EY395">
            <v>0</v>
          </cell>
        </row>
        <row r="396">
          <cell r="C396">
            <v>0</v>
          </cell>
          <cell r="D396" t="str">
            <v>Trần Thanh Thảo</v>
          </cell>
          <cell r="E396" t="str">
            <v>C5</v>
          </cell>
          <cell r="F396" t="str">
            <v>Công ty CP ĐẦU TƯ &amp; PHÁT TRIỂN GIÁO DỤC CAPIEDU Việt Nam</v>
          </cell>
          <cell r="G396" t="str">
            <v>G</v>
          </cell>
          <cell r="H396" t="str">
            <v>Khối Giáo dục</v>
          </cell>
          <cell r="I396" t="str">
            <v>Đơn vị Giáo dục</v>
          </cell>
          <cell r="J396" t="str">
            <v>Bộ phận Hành chính - Nhân sự</v>
          </cell>
          <cell r="K396" t="str">
            <v>Bộ phận Hành chính - Nhân sự</v>
          </cell>
          <cell r="L396" t="str">
            <v>Kho - Thủy Quỹ</v>
          </cell>
          <cell r="M396">
            <v>0</v>
          </cell>
          <cell r="N396">
            <v>42887</v>
          </cell>
          <cell r="O396">
            <v>42887</v>
          </cell>
          <cell r="P396" t="str">
            <v>71/2017/HĐTV-CAPIEDU</v>
          </cell>
          <cell r="Q396" t="str">
            <v>XĐTH</v>
          </cell>
          <cell r="R396" t="str">
            <v>7. 12 tháng</v>
          </cell>
          <cell r="S396">
            <v>42948</v>
          </cell>
          <cell r="T396">
            <v>43008</v>
          </cell>
          <cell r="U396" t="str">
            <v>1</v>
          </cell>
          <cell r="V396">
            <v>30</v>
          </cell>
          <cell r="W396" t="str">
            <v>CT</v>
          </cell>
          <cell r="X396">
            <v>0</v>
          </cell>
          <cell r="Y396">
            <v>0.41369863013698632</v>
          </cell>
          <cell r="Z396">
            <v>42948</v>
          </cell>
          <cell r="AA396">
            <v>4050000</v>
          </cell>
          <cell r="AB396">
            <v>0</v>
          </cell>
          <cell r="AC396">
            <v>0</v>
          </cell>
          <cell r="AD396">
            <v>0</v>
          </cell>
          <cell r="AE396">
            <v>1570000</v>
          </cell>
          <cell r="AF396">
            <v>5620000</v>
          </cell>
          <cell r="AG396" t="str">
            <v>Nữ</v>
          </cell>
          <cell r="AH396">
            <v>33716</v>
          </cell>
          <cell r="AI396">
            <v>4</v>
          </cell>
          <cell r="AJ396" t="str">
            <v>0962592055</v>
          </cell>
          <cell r="AK396" t="str">
            <v>thaotran22492@gmail.com</v>
          </cell>
          <cell r="AL396" t="str">
            <v>thaotran@capiedu.vn</v>
          </cell>
          <cell r="AM396">
            <v>0</v>
          </cell>
          <cell r="AN396" t="str">
            <v>012937672</v>
          </cell>
          <cell r="AO396">
            <v>39152</v>
          </cell>
          <cell r="AP396" t="str">
            <v>Hà Nội</v>
          </cell>
          <cell r="AQ396" t="str">
            <v>108 B1b Thành Công, Ba Đình, Hà Nội</v>
          </cell>
          <cell r="AR396" t="str">
            <v>Số nhà 50, ngõ 106/21 phố Chùa Láng, Đống Đa, Hà Nội</v>
          </cell>
          <cell r="AS396" t="str">
            <v>Đào Trọng Nghĩa</v>
          </cell>
          <cell r="AT396">
            <v>32105</v>
          </cell>
          <cell r="AU396" t="str">
            <v xml:space="preserve">Viên chức </v>
          </cell>
          <cell r="AV396" t="str">
            <v>Đào Khánh Linh</v>
          </cell>
          <cell r="AW396" t="str">
            <v>13/07/2016</v>
          </cell>
          <cell r="AX396">
            <v>0</v>
          </cell>
          <cell r="AY396">
            <v>0</v>
          </cell>
          <cell r="AZ396">
            <v>0</v>
          </cell>
          <cell r="BA396">
            <v>0</v>
          </cell>
          <cell r="BB396">
            <v>0</v>
          </cell>
          <cell r="BC396">
            <v>0</v>
          </cell>
          <cell r="BD396">
            <v>0</v>
          </cell>
          <cell r="BE396">
            <v>0</v>
          </cell>
          <cell r="BF396">
            <v>0</v>
          </cell>
          <cell r="BG396">
            <v>0</v>
          </cell>
          <cell r="BH396">
            <v>0</v>
          </cell>
          <cell r="BI396">
            <v>8362853155</v>
          </cell>
          <cell r="BJ396">
            <v>0</v>
          </cell>
          <cell r="BK396">
            <v>0</v>
          </cell>
          <cell r="BL396">
            <v>1515001601</v>
          </cell>
          <cell r="BM396">
            <v>0</v>
          </cell>
          <cell r="BN396" t="str">
            <v>1. NLĐ giữ</v>
          </cell>
          <cell r="BO396" t="str">
            <v>1. Đang tham gia BH tại Công ty</v>
          </cell>
          <cell r="BP396" t="str">
            <v xml:space="preserve">Từ 2014-2015: Làm việc tại Công ty TNHH Đá Tự Nhiên Lục Yên - Số 4, phố Thi Sách, Hai Bà Trưng, Hà Nội_x005F_x005F_x005F_x005F_x005F_x005F_x005F_x000D__x005F_x005F_x005F_x000D__x005F_x000D__x000D_
Từ 2016: Làm việc tại C6 - Ban Quản lý tòa nhà Ecohome1 _x005F_x005F_x005F_x005F_x005F_x005F_x005F_x000D__x005F_x005F_x005F_x000D__x005F_x000D__x000D_
</v>
          </cell>
          <cell r="BQ396">
            <v>2</v>
          </cell>
          <cell r="BR396">
            <v>42887</v>
          </cell>
          <cell r="BS396">
            <v>0</v>
          </cell>
          <cell r="BT396">
            <v>0.41</v>
          </cell>
          <cell r="BU396">
            <v>2.41</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Q396">
            <v>0</v>
          </cell>
          <cell r="ER396">
            <v>0</v>
          </cell>
          <cell r="ES396">
            <v>0</v>
          </cell>
          <cell r="ET396">
            <v>0</v>
          </cell>
          <cell r="EU396">
            <v>0</v>
          </cell>
          <cell r="EV396">
            <v>0</v>
          </cell>
          <cell r="EW396" t="str">
            <v>THỦY</v>
          </cell>
          <cell r="EX396" t="str">
            <v>711AB3205531</v>
          </cell>
          <cell r="EY396">
            <v>0</v>
          </cell>
        </row>
        <row r="397">
          <cell r="C397">
            <v>0</v>
          </cell>
          <cell r="D397" t="str">
            <v>Cao Thị Lan Hương</v>
          </cell>
          <cell r="E397" t="str">
            <v>C5</v>
          </cell>
          <cell r="F397" t="str">
            <v>Công ty CP ĐẦU TƯ &amp; PHÁT TRIỂN GIÁO DỤC CAPIEDU Việt Nam</v>
          </cell>
          <cell r="G397" t="str">
            <v>C</v>
          </cell>
          <cell r="H397" t="str">
            <v>Khối Giáo dục</v>
          </cell>
          <cell r="I397" t="str">
            <v>Đơn vị Giáo dục</v>
          </cell>
          <cell r="J397" t="str">
            <v>TD Kids Star</v>
          </cell>
          <cell r="K397" t="str">
            <v>TD Kids Star</v>
          </cell>
          <cell r="L397" t="str">
            <v>Giáo viên mầm non</v>
          </cell>
          <cell r="M397">
            <v>0</v>
          </cell>
          <cell r="N397">
            <v>42912</v>
          </cell>
          <cell r="O397">
            <v>42912</v>
          </cell>
          <cell r="P397" t="str">
            <v>79/2017/HĐLĐ-CAPIEDU</v>
          </cell>
          <cell r="Q397" t="str">
            <v>XĐTH</v>
          </cell>
          <cell r="R397" t="str">
            <v>7. 12 tháng</v>
          </cell>
          <cell r="S397">
            <v>42973</v>
          </cell>
          <cell r="T397">
            <v>43337</v>
          </cell>
          <cell r="U397" t="str">
            <v>1</v>
          </cell>
          <cell r="V397">
            <v>-299</v>
          </cell>
          <cell r="W397" t="str">
            <v>CT</v>
          </cell>
          <cell r="X397">
            <v>0</v>
          </cell>
          <cell r="Y397">
            <v>0.34520547945205482</v>
          </cell>
          <cell r="Z397">
            <v>42912</v>
          </cell>
          <cell r="AA397">
            <v>4050000</v>
          </cell>
          <cell r="AB397">
            <v>0</v>
          </cell>
          <cell r="AC397">
            <v>0</v>
          </cell>
          <cell r="AD397">
            <v>0</v>
          </cell>
          <cell r="AE397">
            <v>1050000</v>
          </cell>
          <cell r="AF397">
            <v>5100000</v>
          </cell>
          <cell r="AG397" t="str">
            <v>Nữ</v>
          </cell>
          <cell r="AH397">
            <v>35383</v>
          </cell>
          <cell r="AI397">
            <v>11</v>
          </cell>
          <cell r="AJ397" t="str">
            <v>0967538110</v>
          </cell>
          <cell r="AK397" t="str">
            <v>huongchanhchoe123@gmail.com</v>
          </cell>
          <cell r="AL397">
            <v>0</v>
          </cell>
          <cell r="AM397">
            <v>0</v>
          </cell>
          <cell r="AN397">
            <v>145693329</v>
          </cell>
          <cell r="AO397">
            <v>40668</v>
          </cell>
          <cell r="AP397" t="str">
            <v>Hưng Yên</v>
          </cell>
          <cell r="AQ397" t="str">
            <v>Tam Kỳ, Nghĩa Trụ, Văn Giang, Hưng Yên</v>
          </cell>
          <cell r="AR397" t="str">
            <v>Lê Văn Hiến, Nông Lâm, Bắc Từ Liêm, Hà Nội</v>
          </cell>
          <cell r="AS397">
            <v>0</v>
          </cell>
          <cell r="AT397">
            <v>0</v>
          </cell>
          <cell r="AU397">
            <v>0</v>
          </cell>
          <cell r="AV397">
            <v>0</v>
          </cell>
          <cell r="AW397">
            <v>0</v>
          </cell>
          <cell r="AX397">
            <v>0</v>
          </cell>
          <cell r="AY397">
            <v>0</v>
          </cell>
          <cell r="AZ397">
            <v>0</v>
          </cell>
          <cell r="BA397">
            <v>0</v>
          </cell>
          <cell r="BB397">
            <v>0</v>
          </cell>
          <cell r="BC397">
            <v>0</v>
          </cell>
          <cell r="BD397" t="str">
            <v>0975737495</v>
          </cell>
          <cell r="BE397" t="str">
            <v>Giáo dục mầm non</v>
          </cell>
          <cell r="BF397" t="str">
            <v>Cao đẳng</v>
          </cell>
          <cell r="BG397" t="str">
            <v>Cử nhân Giáo dục mầm non - Trường CĐ Sư phạm TW -2017</v>
          </cell>
          <cell r="BH397">
            <v>0</v>
          </cell>
          <cell r="BI397">
            <v>8403347231</v>
          </cell>
          <cell r="BJ397">
            <v>0</v>
          </cell>
          <cell r="BK397">
            <v>0</v>
          </cell>
          <cell r="BL397">
            <v>0</v>
          </cell>
          <cell r="BM397">
            <v>0</v>
          </cell>
          <cell r="BN397" t="str">
            <v>3. Chưa có sổ</v>
          </cell>
          <cell r="BO397" t="str">
            <v>1. Đang tham gia BH tại Công ty</v>
          </cell>
          <cell r="BP397">
            <v>0</v>
          </cell>
          <cell r="BQ397">
            <v>0</v>
          </cell>
          <cell r="BR397">
            <v>42912</v>
          </cell>
          <cell r="BS397">
            <v>0</v>
          </cell>
          <cell r="BT397">
            <v>0.35</v>
          </cell>
          <cell r="BU397">
            <v>0.35</v>
          </cell>
          <cell r="BV397">
            <v>0</v>
          </cell>
          <cell r="BW397" t="str">
            <v>01 G</v>
          </cell>
          <cell r="BX397" t="str">
            <v>01 BS</v>
          </cell>
          <cell r="BY397" t="str">
            <v>01 CC</v>
          </cell>
          <cell r="BZ397" t="str">
            <v>01 CC</v>
          </cell>
          <cell r="CA397" t="str">
            <v>01 G</v>
          </cell>
          <cell r="CB397" t="str">
            <v>01 CC_x005F_x005F_x005F_x005F_x005F_x005F_x005F_x000D__x005F_x005F_x005F_x000D__x005F_x000D__x000D_
CĐ sư pham TW  2017</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Q397">
            <v>0</v>
          </cell>
          <cell r="ER397">
            <v>0</v>
          </cell>
          <cell r="ES397">
            <v>0</v>
          </cell>
          <cell r="ET397">
            <v>0</v>
          </cell>
          <cell r="EU397">
            <v>0</v>
          </cell>
          <cell r="EV397">
            <v>0</v>
          </cell>
          <cell r="EW397" t="str">
            <v>Chưa chia team</v>
          </cell>
          <cell r="EX397">
            <v>109005466684</v>
          </cell>
          <cell r="EY397">
            <v>0</v>
          </cell>
        </row>
        <row r="398">
          <cell r="C398">
            <v>0</v>
          </cell>
          <cell r="D398" t="str">
            <v>Nguyễn Thị Huệ</v>
          </cell>
          <cell r="E398" t="str">
            <v>C5</v>
          </cell>
          <cell r="F398" t="str">
            <v>Công ty CP ĐẦU TƯ &amp; PHÁT TRIỂN GIÁO DỤC CAPIEDU Việt Nam</v>
          </cell>
          <cell r="G398" t="str">
            <v>C</v>
          </cell>
          <cell r="H398" t="str">
            <v>Khối Giáo dục</v>
          </cell>
          <cell r="I398" t="str">
            <v>Đơn vị Giáo dục</v>
          </cell>
          <cell r="J398" t="str">
            <v>TD Kids Star</v>
          </cell>
          <cell r="K398" t="str">
            <v>TD Kids Star</v>
          </cell>
          <cell r="L398" t="str">
            <v>Giáo viên mầm non</v>
          </cell>
          <cell r="M398">
            <v>0</v>
          </cell>
          <cell r="N398">
            <v>42912</v>
          </cell>
          <cell r="O398">
            <v>42912</v>
          </cell>
          <cell r="P398" t="str">
            <v>80/2017/HĐLĐ-CAPIEDU</v>
          </cell>
          <cell r="Q398" t="str">
            <v>XĐTH</v>
          </cell>
          <cell r="R398" t="str">
            <v>7. 12 tháng</v>
          </cell>
          <cell r="S398">
            <v>42973</v>
          </cell>
          <cell r="T398">
            <v>43337</v>
          </cell>
          <cell r="U398" t="str">
            <v>1</v>
          </cell>
          <cell r="V398">
            <v>-299</v>
          </cell>
          <cell r="W398" t="str">
            <v>CT</v>
          </cell>
          <cell r="X398">
            <v>0</v>
          </cell>
          <cell r="Y398">
            <v>0.34520547945205482</v>
          </cell>
          <cell r="Z398">
            <v>42912</v>
          </cell>
          <cell r="AA398">
            <v>4050000</v>
          </cell>
          <cell r="AB398">
            <v>0</v>
          </cell>
          <cell r="AC398">
            <v>0</v>
          </cell>
          <cell r="AD398">
            <v>0</v>
          </cell>
          <cell r="AE398">
            <v>1050000</v>
          </cell>
          <cell r="AF398">
            <v>5100000</v>
          </cell>
          <cell r="AG398" t="str">
            <v>Nữ</v>
          </cell>
          <cell r="AH398">
            <v>35310</v>
          </cell>
          <cell r="AI398">
            <v>9</v>
          </cell>
          <cell r="AJ398" t="str">
            <v>01645610571</v>
          </cell>
          <cell r="AK398" t="str">
            <v>hoahue2996@gmail.com</v>
          </cell>
          <cell r="AL398">
            <v>0</v>
          </cell>
          <cell r="AM398">
            <v>0</v>
          </cell>
          <cell r="AN398">
            <v>187617364</v>
          </cell>
          <cell r="AO398">
            <v>41641</v>
          </cell>
          <cell r="AP398" t="str">
            <v>Nghệ An</v>
          </cell>
          <cell r="AQ398" t="str">
            <v>Xóm 9,Diễn Đoài, Diễn Châu, Nghệ An</v>
          </cell>
          <cell r="AR398" t="str">
            <v>Phú Thượng, Tây Hồ, Hà Nội</v>
          </cell>
          <cell r="AS398">
            <v>0</v>
          </cell>
          <cell r="AT398">
            <v>0</v>
          </cell>
          <cell r="AU398">
            <v>0</v>
          </cell>
          <cell r="AV398">
            <v>0</v>
          </cell>
          <cell r="AW398">
            <v>0</v>
          </cell>
          <cell r="AX398">
            <v>0</v>
          </cell>
          <cell r="AY398">
            <v>0</v>
          </cell>
          <cell r="AZ398">
            <v>0</v>
          </cell>
          <cell r="BA398">
            <v>0</v>
          </cell>
          <cell r="BB398">
            <v>0</v>
          </cell>
          <cell r="BC398">
            <v>0</v>
          </cell>
          <cell r="BD398" t="str">
            <v>01668032759</v>
          </cell>
          <cell r="BE398" t="str">
            <v>Giáo dục mầm non - mỹ thuật</v>
          </cell>
          <cell r="BF398" t="str">
            <v>Cao đẳng</v>
          </cell>
          <cell r="BG398" t="str">
            <v>Cử nhân Giáo dục mầm non - mỹ thuật - Trường CĐ Sư phạm TW -2017</v>
          </cell>
          <cell r="BH398">
            <v>0</v>
          </cell>
          <cell r="BI398">
            <v>8484745904</v>
          </cell>
          <cell r="BJ398">
            <v>0</v>
          </cell>
          <cell r="BK398">
            <v>0</v>
          </cell>
          <cell r="BL398">
            <v>0</v>
          </cell>
          <cell r="BM398">
            <v>0</v>
          </cell>
          <cell r="BN398" t="str">
            <v>3. Chưa có sổ</v>
          </cell>
          <cell r="BO398" t="str">
            <v>1. Đang tham gia BH tại Công ty</v>
          </cell>
          <cell r="BP398">
            <v>0</v>
          </cell>
          <cell r="BQ398">
            <v>0</v>
          </cell>
          <cell r="BR398">
            <v>42912</v>
          </cell>
          <cell r="BS398">
            <v>0</v>
          </cell>
          <cell r="BT398">
            <v>0.35</v>
          </cell>
          <cell r="BU398">
            <v>0.35</v>
          </cell>
          <cell r="BV398">
            <v>0</v>
          </cell>
          <cell r="BW398" t="str">
            <v>01 G</v>
          </cell>
          <cell r="BX398" t="str">
            <v>01 BS</v>
          </cell>
          <cell r="BY398" t="str">
            <v>01 CC</v>
          </cell>
          <cell r="BZ398" t="str">
            <v>01 CC</v>
          </cell>
          <cell r="CA398" t="str">
            <v>01 G</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Q398">
            <v>0</v>
          </cell>
          <cell r="ER398">
            <v>0</v>
          </cell>
          <cell r="ES398">
            <v>0</v>
          </cell>
          <cell r="ET398">
            <v>0</v>
          </cell>
          <cell r="EU398">
            <v>0</v>
          </cell>
          <cell r="EV398">
            <v>0</v>
          </cell>
          <cell r="EW398" t="str">
            <v>Chưa chia team</v>
          </cell>
          <cell r="EX398">
            <v>0</v>
          </cell>
          <cell r="EY398">
            <v>0</v>
          </cell>
        </row>
        <row r="399">
          <cell r="C399">
            <v>0</v>
          </cell>
          <cell r="D399" t="str">
            <v>Trần Thị Thắm</v>
          </cell>
          <cell r="E399" t="str">
            <v>C5</v>
          </cell>
          <cell r="F399" t="str">
            <v>Công ty CP ĐẦU TƯ &amp; PHÁT TRIỂN GIÁO DỤC CAPIEDU Việt Nam</v>
          </cell>
          <cell r="G399" t="str">
            <v>C</v>
          </cell>
          <cell r="H399" t="str">
            <v>Khối Giáo dục</v>
          </cell>
          <cell r="I399" t="str">
            <v>Đơn vị Giáo dục</v>
          </cell>
          <cell r="J399" t="str">
            <v>TD Kids Star</v>
          </cell>
          <cell r="K399" t="str">
            <v>TD Kids Star</v>
          </cell>
          <cell r="L399" t="str">
            <v>Giáo viên mầm non</v>
          </cell>
          <cell r="M399">
            <v>0</v>
          </cell>
          <cell r="N399">
            <v>42912</v>
          </cell>
          <cell r="O399">
            <v>42912</v>
          </cell>
          <cell r="P399" t="str">
            <v>81/2017/HĐLĐ-CAPIEDU</v>
          </cell>
          <cell r="Q399" t="str">
            <v>XĐTH</v>
          </cell>
          <cell r="R399" t="str">
            <v>7. 12 tháng</v>
          </cell>
          <cell r="S399">
            <v>42973</v>
          </cell>
          <cell r="T399">
            <v>43337</v>
          </cell>
          <cell r="U399" t="str">
            <v>1</v>
          </cell>
          <cell r="V399">
            <v>-299</v>
          </cell>
          <cell r="W399" t="str">
            <v>CT</v>
          </cell>
          <cell r="X399">
            <v>0</v>
          </cell>
          <cell r="Y399">
            <v>0.34520547945205482</v>
          </cell>
          <cell r="Z399">
            <v>42912</v>
          </cell>
          <cell r="AA399">
            <v>4050000</v>
          </cell>
          <cell r="AB399">
            <v>0</v>
          </cell>
          <cell r="AC399">
            <v>0</v>
          </cell>
          <cell r="AD399">
            <v>0</v>
          </cell>
          <cell r="AE399">
            <v>1050000</v>
          </cell>
          <cell r="AF399">
            <v>5100000</v>
          </cell>
          <cell r="AG399" t="str">
            <v>Nữ</v>
          </cell>
          <cell r="AH399">
            <v>34726</v>
          </cell>
          <cell r="AI399">
            <v>1</v>
          </cell>
          <cell r="AJ399" t="str">
            <v>0977055215</v>
          </cell>
          <cell r="AK399" t="str">
            <v>thanhngabaolong@gmail.com</v>
          </cell>
          <cell r="AL399">
            <v>0</v>
          </cell>
          <cell r="AM399">
            <v>0</v>
          </cell>
          <cell r="AN399">
            <v>163227451</v>
          </cell>
          <cell r="AO399">
            <v>40326</v>
          </cell>
          <cell r="AP399" t="str">
            <v>Nam Định</v>
          </cell>
          <cell r="AQ399" t="str">
            <v>Xóm 11, Mỹ Hà, Mỹ Lộc, Nam Định</v>
          </cell>
          <cell r="AR399" t="str">
            <v>Số nhà 21/195 Trần Cung, Cổ Nhuế, Bắc Liêm, Hà Nội</v>
          </cell>
          <cell r="AS399">
            <v>0</v>
          </cell>
          <cell r="AT399">
            <v>0</v>
          </cell>
          <cell r="AU399">
            <v>0</v>
          </cell>
          <cell r="AV399">
            <v>0</v>
          </cell>
          <cell r="AW399">
            <v>0</v>
          </cell>
          <cell r="AX399">
            <v>0</v>
          </cell>
          <cell r="AY399">
            <v>0</v>
          </cell>
          <cell r="AZ399">
            <v>0</v>
          </cell>
          <cell r="BA399">
            <v>0</v>
          </cell>
          <cell r="BB399">
            <v>0</v>
          </cell>
          <cell r="BC399">
            <v>0</v>
          </cell>
          <cell r="BD399" t="str">
            <v>0972424380</v>
          </cell>
          <cell r="BE399" t="str">
            <v>Giáo dục mầm non - âm nhạc</v>
          </cell>
          <cell r="BF399" t="str">
            <v>Cao đẳng</v>
          </cell>
          <cell r="BG399" t="str">
            <v>Cử nhân Giáo dục mầm non - âm nhạc - Trường CĐ Sư phạm TW -2017</v>
          </cell>
          <cell r="BH399">
            <v>0</v>
          </cell>
          <cell r="BI399">
            <v>8484745943</v>
          </cell>
          <cell r="BJ399">
            <v>0</v>
          </cell>
          <cell r="BK399">
            <v>0</v>
          </cell>
          <cell r="BL399">
            <v>0</v>
          </cell>
          <cell r="BM399">
            <v>0</v>
          </cell>
          <cell r="BN399" t="str">
            <v>3. Chưa có sổ</v>
          </cell>
          <cell r="BO399" t="str">
            <v>1. Đang tham gia BH tại Công ty</v>
          </cell>
          <cell r="BP399">
            <v>0</v>
          </cell>
          <cell r="BQ399">
            <v>0</v>
          </cell>
          <cell r="BR399">
            <v>42912</v>
          </cell>
          <cell r="BS399">
            <v>0</v>
          </cell>
          <cell r="BT399">
            <v>0.35</v>
          </cell>
          <cell r="BU399">
            <v>0.35</v>
          </cell>
          <cell r="BV399">
            <v>0</v>
          </cell>
          <cell r="BW399" t="str">
            <v>01 G</v>
          </cell>
          <cell r="BX399" t="str">
            <v>01 CC</v>
          </cell>
          <cell r="BY399" t="str">
            <v>01 CC</v>
          </cell>
          <cell r="BZ399" t="str">
            <v>01 CC</v>
          </cell>
          <cell r="CA399" t="str">
            <v>01 G</v>
          </cell>
          <cell r="CB399" t="str">
            <v>01 CC_x005F_x005F_x005F_x005F_x005F_x005F_x005F_x000D__x005F_x005F_x005F_x000D__x005F_x000D__x000D_
CĐ sư pham TW  2017</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t="str">
            <v>THỦY</v>
          </cell>
          <cell r="EX399">
            <v>0</v>
          </cell>
          <cell r="EY399">
            <v>0</v>
          </cell>
        </row>
        <row r="400">
          <cell r="C400">
            <v>0</v>
          </cell>
          <cell r="D400" t="str">
            <v>Lâm Thị Thanh Lam</v>
          </cell>
          <cell r="E400" t="str">
            <v>C5</v>
          </cell>
          <cell r="F400" t="str">
            <v>Công ty CP ĐẦU TƯ &amp; PHÁT TRIỂN GIÁO DỤC CAPIEDU Việt Nam</v>
          </cell>
          <cell r="G400" t="str">
            <v>C</v>
          </cell>
          <cell r="H400" t="str">
            <v>Khối Giáo dục</v>
          </cell>
          <cell r="I400" t="str">
            <v>Đơn vị Giáo dục</v>
          </cell>
          <cell r="J400" t="str">
            <v>TD Kids Star</v>
          </cell>
          <cell r="K400" t="str">
            <v>TD Kids Star</v>
          </cell>
          <cell r="L400" t="str">
            <v>Giáo viên mầm non</v>
          </cell>
          <cell r="M400">
            <v>0</v>
          </cell>
          <cell r="N400">
            <v>42912</v>
          </cell>
          <cell r="O400">
            <v>42912</v>
          </cell>
          <cell r="P400" t="str">
            <v>82/2017/HĐLĐ-CAPIEDU</v>
          </cell>
          <cell r="Q400" t="str">
            <v>XĐTH</v>
          </cell>
          <cell r="R400" t="str">
            <v>7. 12 tháng</v>
          </cell>
          <cell r="S400">
            <v>42973</v>
          </cell>
          <cell r="T400">
            <v>43337</v>
          </cell>
          <cell r="U400" t="str">
            <v>1</v>
          </cell>
          <cell r="V400">
            <v>-299</v>
          </cell>
          <cell r="W400" t="str">
            <v>CT</v>
          </cell>
          <cell r="X400">
            <v>0</v>
          </cell>
          <cell r="Y400">
            <v>0.34520547945205482</v>
          </cell>
          <cell r="Z400">
            <v>42912</v>
          </cell>
          <cell r="AA400">
            <v>4050000</v>
          </cell>
          <cell r="AB400">
            <v>0</v>
          </cell>
          <cell r="AC400">
            <v>0</v>
          </cell>
          <cell r="AD400">
            <v>0</v>
          </cell>
          <cell r="AE400">
            <v>1050000</v>
          </cell>
          <cell r="AF400">
            <v>5100000</v>
          </cell>
          <cell r="AG400" t="str">
            <v>Nữ</v>
          </cell>
          <cell r="AH400">
            <v>34988</v>
          </cell>
          <cell r="AI400">
            <v>10</v>
          </cell>
          <cell r="AJ400" t="str">
            <v>01648927373</v>
          </cell>
          <cell r="AK400" t="str">
            <v>lamthanhlam19@gmail.com</v>
          </cell>
          <cell r="AL400">
            <v>0</v>
          </cell>
          <cell r="AM400">
            <v>0</v>
          </cell>
          <cell r="AN400">
            <v>187468514</v>
          </cell>
          <cell r="AO400">
            <v>42594</v>
          </cell>
          <cell r="AP400" t="str">
            <v>Nghệ An</v>
          </cell>
          <cell r="AQ400" t="str">
            <v>Xóm 3, Đỉnh Sơn, Anh Sơn, Nghệ An</v>
          </cell>
          <cell r="AR400" t="str">
            <v>Số 8/488 Trần Cung, Cổ Nhuế 1, Bắc Từ Liêm, Hà Nội</v>
          </cell>
          <cell r="AS400">
            <v>0</v>
          </cell>
          <cell r="AT400">
            <v>0</v>
          </cell>
          <cell r="AU400">
            <v>0</v>
          </cell>
          <cell r="AV400">
            <v>0</v>
          </cell>
          <cell r="AW400">
            <v>0</v>
          </cell>
          <cell r="AX400">
            <v>0</v>
          </cell>
          <cell r="AY400">
            <v>0</v>
          </cell>
          <cell r="AZ400">
            <v>0</v>
          </cell>
          <cell r="BA400">
            <v>0</v>
          </cell>
          <cell r="BB400">
            <v>0</v>
          </cell>
          <cell r="BC400">
            <v>0</v>
          </cell>
          <cell r="BD400" t="str">
            <v>01664324447</v>
          </cell>
          <cell r="BE400" t="str">
            <v>Giáo dục mầm non</v>
          </cell>
          <cell r="BF400" t="str">
            <v>Cao đẳng</v>
          </cell>
          <cell r="BG400" t="str">
            <v>Cử nhân Giáo dục mầm non - Trường CĐ Sư phạm TW -2017</v>
          </cell>
          <cell r="BH400">
            <v>0</v>
          </cell>
          <cell r="BI400">
            <v>8483395446</v>
          </cell>
          <cell r="BJ400">
            <v>0</v>
          </cell>
          <cell r="BK400">
            <v>0</v>
          </cell>
          <cell r="BL400">
            <v>0</v>
          </cell>
          <cell r="BM400">
            <v>0</v>
          </cell>
          <cell r="BN400" t="str">
            <v>3. Chưa có sổ</v>
          </cell>
          <cell r="BO400" t="str">
            <v>2. Đang tham gia BH tại Công ty khác trong TĐ</v>
          </cell>
          <cell r="BP400">
            <v>0</v>
          </cell>
          <cell r="BQ400">
            <v>0</v>
          </cell>
          <cell r="BR400">
            <v>42912</v>
          </cell>
          <cell r="BS400">
            <v>0</v>
          </cell>
          <cell r="BT400">
            <v>0.35</v>
          </cell>
          <cell r="BU400">
            <v>0.35</v>
          </cell>
          <cell r="BV400">
            <v>0</v>
          </cell>
          <cell r="BW400" t="str">
            <v>01 G</v>
          </cell>
          <cell r="BX400" t="str">
            <v>01 PT</v>
          </cell>
          <cell r="BY400" t="str">
            <v>01 PT</v>
          </cell>
          <cell r="BZ400" t="str">
            <v>01 CC</v>
          </cell>
          <cell r="CA400">
            <v>0</v>
          </cell>
          <cell r="CB400" t="str">
            <v>01 CC_x005F_x005F_x005F_x005F_x005F_x005F_x005F_x000D__x005F_x005F_x005F_x000D__x005F_x000D__x000D_
CĐ sư pham TW  2017</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t="str">
            <v>Chưa chia team</v>
          </cell>
          <cell r="EX400">
            <v>0</v>
          </cell>
          <cell r="EY400">
            <v>0</v>
          </cell>
        </row>
        <row r="401">
          <cell r="C401">
            <v>0</v>
          </cell>
          <cell r="D401" t="str">
            <v>Phạm Thị Thu Trang</v>
          </cell>
          <cell r="E401" t="str">
            <v>C5</v>
          </cell>
          <cell r="F401" t="str">
            <v>Công ty CP ĐẦU TƯ &amp; PHÁT TRIỂN GIÁO DỤC CAPIEDU Việt Nam</v>
          </cell>
          <cell r="G401" t="str">
            <v>C</v>
          </cell>
          <cell r="H401" t="str">
            <v>Khối Giáo dục</v>
          </cell>
          <cell r="I401" t="str">
            <v>Đơn vị Giáo dục</v>
          </cell>
          <cell r="J401" t="str">
            <v>TD Kids Star</v>
          </cell>
          <cell r="K401" t="str">
            <v>TD Kids Star</v>
          </cell>
          <cell r="L401" t="str">
            <v>Giáo viên mầm non</v>
          </cell>
          <cell r="M401">
            <v>0</v>
          </cell>
          <cell r="N401">
            <v>42912</v>
          </cell>
          <cell r="O401">
            <v>42912</v>
          </cell>
          <cell r="P401" t="str">
            <v>86/2017/HĐLĐ-CAPIEDU</v>
          </cell>
          <cell r="Q401" t="str">
            <v>XĐTH</v>
          </cell>
          <cell r="R401" t="str">
            <v>7. 12 tháng</v>
          </cell>
          <cell r="S401">
            <v>42973</v>
          </cell>
          <cell r="T401">
            <v>43337</v>
          </cell>
          <cell r="U401" t="str">
            <v>1</v>
          </cell>
          <cell r="V401">
            <v>-299</v>
          </cell>
          <cell r="W401" t="str">
            <v>CT</v>
          </cell>
          <cell r="X401">
            <v>0</v>
          </cell>
          <cell r="Y401">
            <v>0.34520547945205482</v>
          </cell>
          <cell r="Z401">
            <v>42912</v>
          </cell>
          <cell r="AA401">
            <v>4050000</v>
          </cell>
          <cell r="AB401">
            <v>0</v>
          </cell>
          <cell r="AC401">
            <v>0</v>
          </cell>
          <cell r="AD401">
            <v>0</v>
          </cell>
          <cell r="AE401">
            <v>950000</v>
          </cell>
          <cell r="AF401">
            <v>5000000</v>
          </cell>
          <cell r="AG401" t="str">
            <v>Nữ</v>
          </cell>
          <cell r="AH401">
            <v>35372</v>
          </cell>
          <cell r="AI401">
            <v>11</v>
          </cell>
          <cell r="AJ401" t="str">
            <v>0977177901</v>
          </cell>
          <cell r="AK401" t="str">
            <v>phamthithutrang12327@gmail.com</v>
          </cell>
          <cell r="AL401">
            <v>0</v>
          </cell>
          <cell r="AM401">
            <v>0</v>
          </cell>
          <cell r="AN401" t="str">
            <v>013386436</v>
          </cell>
          <cell r="AO401">
            <v>41642</v>
          </cell>
          <cell r="AP401" t="str">
            <v>Hà Nội</v>
          </cell>
          <cell r="AQ401" t="str">
            <v>Thôn Nhuế, Kim Chung, Đông Anh, Hà Nội</v>
          </cell>
          <cell r="AR401" t="str">
            <v>Thôn Nhuế, Kim Chung, Đông Anh, Hà Nội</v>
          </cell>
          <cell r="AS401">
            <v>0</v>
          </cell>
          <cell r="AT401">
            <v>0</v>
          </cell>
          <cell r="AU401">
            <v>0</v>
          </cell>
          <cell r="AV401">
            <v>0</v>
          </cell>
          <cell r="AW401">
            <v>0</v>
          </cell>
          <cell r="AX401">
            <v>0</v>
          </cell>
          <cell r="AY401">
            <v>0</v>
          </cell>
          <cell r="AZ401">
            <v>0</v>
          </cell>
          <cell r="BA401">
            <v>0</v>
          </cell>
          <cell r="BB401">
            <v>0</v>
          </cell>
          <cell r="BC401">
            <v>0</v>
          </cell>
          <cell r="BD401">
            <v>0</v>
          </cell>
          <cell r="BE401" t="str">
            <v>Giáo dục mầm non</v>
          </cell>
          <cell r="BF401" t="str">
            <v>Cao đẳng</v>
          </cell>
          <cell r="BG401" t="str">
            <v>Cử nhân Giáo dục mầm non - Trường CĐ Sư phạm TW -2017</v>
          </cell>
          <cell r="BH401">
            <v>0</v>
          </cell>
          <cell r="BI401">
            <v>8484745975</v>
          </cell>
          <cell r="BJ401">
            <v>0</v>
          </cell>
          <cell r="BK401">
            <v>0</v>
          </cell>
          <cell r="BL401">
            <v>0</v>
          </cell>
          <cell r="BM401">
            <v>0</v>
          </cell>
          <cell r="BN401" t="str">
            <v>3. Chưa có sổ</v>
          </cell>
          <cell r="BO401" t="str">
            <v>1. Đang tham gia BH tại Công ty</v>
          </cell>
          <cell r="BP401">
            <v>0</v>
          </cell>
          <cell r="BQ401">
            <v>0</v>
          </cell>
          <cell r="BR401">
            <v>42912</v>
          </cell>
          <cell r="BS401">
            <v>0</v>
          </cell>
          <cell r="BT401">
            <v>0.35</v>
          </cell>
          <cell r="BU401">
            <v>0.35</v>
          </cell>
          <cell r="BV401">
            <v>0</v>
          </cell>
          <cell r="BW401" t="str">
            <v>01 G</v>
          </cell>
          <cell r="BX401" t="str">
            <v>01 CC</v>
          </cell>
          <cell r="BY401" t="str">
            <v>01 CC</v>
          </cell>
          <cell r="BZ401" t="str">
            <v>01 CC</v>
          </cell>
          <cell r="CA401" t="str">
            <v>01 G</v>
          </cell>
          <cell r="CB401" t="str">
            <v>01 CC_x005F_x005F_x005F_x005F_x005F_x005F_x005F_x000D__x005F_x005F_x005F_x000D__x005F_x000D__x000D_
CĐ sư pham TW  2017</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t="str">
            <v>Chưa chia team</v>
          </cell>
          <cell r="EX401">
            <v>0</v>
          </cell>
          <cell r="EY401">
            <v>0</v>
          </cell>
        </row>
        <row r="402">
          <cell r="C402">
            <v>0</v>
          </cell>
          <cell r="D402" t="str">
            <v>Trần Thị Hường</v>
          </cell>
          <cell r="E402" t="str">
            <v>C5</v>
          </cell>
          <cell r="F402" t="str">
            <v>Công ty CP ĐẦU TƯ &amp; PHÁT TRIỂN GIÁO DỤC CAPIEDU Việt Nam</v>
          </cell>
          <cell r="G402" t="str">
            <v>C</v>
          </cell>
          <cell r="H402" t="str">
            <v>Khối Giáo dục</v>
          </cell>
          <cell r="I402" t="str">
            <v>Đơn vị Giáo dục</v>
          </cell>
          <cell r="J402" t="str">
            <v>TD Kids Star</v>
          </cell>
          <cell r="K402" t="str">
            <v>TD Kids Star</v>
          </cell>
          <cell r="L402" t="str">
            <v>Giáo viên mầm non</v>
          </cell>
          <cell r="M402">
            <v>0</v>
          </cell>
          <cell r="N402">
            <v>42912</v>
          </cell>
          <cell r="O402">
            <v>42912</v>
          </cell>
          <cell r="P402" t="str">
            <v>83/2017/HĐLĐ-CAPIEDU</v>
          </cell>
          <cell r="Q402" t="str">
            <v>XĐTH</v>
          </cell>
          <cell r="R402" t="str">
            <v>7. 12 tháng</v>
          </cell>
          <cell r="S402">
            <v>42973</v>
          </cell>
          <cell r="T402">
            <v>43337</v>
          </cell>
          <cell r="U402" t="str">
            <v>1</v>
          </cell>
          <cell r="V402">
            <v>-299</v>
          </cell>
          <cell r="W402" t="str">
            <v>CT</v>
          </cell>
          <cell r="X402">
            <v>0</v>
          </cell>
          <cell r="Y402">
            <v>0.34520547945205482</v>
          </cell>
          <cell r="Z402">
            <v>42912</v>
          </cell>
          <cell r="AA402">
            <v>4050000</v>
          </cell>
          <cell r="AB402">
            <v>0</v>
          </cell>
          <cell r="AC402">
            <v>0</v>
          </cell>
          <cell r="AD402">
            <v>0</v>
          </cell>
          <cell r="AE402">
            <v>1050000</v>
          </cell>
          <cell r="AF402">
            <v>5100000</v>
          </cell>
          <cell r="AG402" t="str">
            <v>Nữ</v>
          </cell>
          <cell r="AH402">
            <v>35121</v>
          </cell>
          <cell r="AI402">
            <v>2</v>
          </cell>
          <cell r="AJ402" t="str">
            <v>0982616800</v>
          </cell>
          <cell r="AK402" t="str">
            <v>tranhuong95cdsp@gmail.com</v>
          </cell>
          <cell r="AL402">
            <v>0</v>
          </cell>
          <cell r="AM402">
            <v>0</v>
          </cell>
          <cell r="AN402">
            <v>142751884</v>
          </cell>
          <cell r="AO402">
            <v>41362</v>
          </cell>
          <cell r="AP402" t="str">
            <v>Hải Dương</v>
          </cell>
          <cell r="AQ402" t="str">
            <v>Xã Mỹ Đậu,Hiến Thành, Kinh Môn, Hải Dương</v>
          </cell>
          <cell r="AR402" t="str">
            <v>Hồ Tùng Mậu, Cầu Giấy, Hà Nội</v>
          </cell>
          <cell r="AS402">
            <v>0</v>
          </cell>
          <cell r="AT402">
            <v>0</v>
          </cell>
          <cell r="AU402">
            <v>0</v>
          </cell>
          <cell r="AV402">
            <v>0</v>
          </cell>
          <cell r="AW402">
            <v>0</v>
          </cell>
          <cell r="AX402">
            <v>0</v>
          </cell>
          <cell r="AY402">
            <v>0</v>
          </cell>
          <cell r="AZ402">
            <v>0</v>
          </cell>
          <cell r="BA402">
            <v>0</v>
          </cell>
          <cell r="BB402">
            <v>0</v>
          </cell>
          <cell r="BC402">
            <v>0</v>
          </cell>
          <cell r="BD402">
            <v>0</v>
          </cell>
          <cell r="BE402" t="str">
            <v>Giáo dục mầm non</v>
          </cell>
          <cell r="BF402" t="str">
            <v>Cao đẳng</v>
          </cell>
          <cell r="BG402" t="str">
            <v>Cử nhân Giáo dục mầm non - Trường CĐ Sư phạm TW -2017</v>
          </cell>
          <cell r="BH402">
            <v>0</v>
          </cell>
          <cell r="BI402">
            <v>8461341711</v>
          </cell>
          <cell r="BJ402">
            <v>0</v>
          </cell>
          <cell r="BK402">
            <v>0</v>
          </cell>
          <cell r="BL402">
            <v>0</v>
          </cell>
          <cell r="BM402">
            <v>0</v>
          </cell>
          <cell r="BN402" t="str">
            <v>3. Chưa có sổ</v>
          </cell>
          <cell r="BO402" t="str">
            <v>1. Đang tham gia BH tại Công ty</v>
          </cell>
          <cell r="BP402">
            <v>0</v>
          </cell>
          <cell r="BQ402">
            <v>0</v>
          </cell>
          <cell r="BR402">
            <v>42912</v>
          </cell>
          <cell r="BS402">
            <v>0</v>
          </cell>
          <cell r="BT402">
            <v>0.35</v>
          </cell>
          <cell r="BU402">
            <v>0.35</v>
          </cell>
          <cell r="BV402">
            <v>0</v>
          </cell>
          <cell r="BW402" t="str">
            <v>01 G</v>
          </cell>
          <cell r="BX402" t="str">
            <v>01 CC</v>
          </cell>
          <cell r="BY402" t="str">
            <v>01 CC</v>
          </cell>
          <cell r="BZ402" t="str">
            <v>01 CC</v>
          </cell>
          <cell r="CA402" t="str">
            <v>01 G</v>
          </cell>
          <cell r="CB402" t="str">
            <v>01 CC_x005F_x005F_x005F_x005F_x005F_x005F_x005F_x000D__x005F_x005F_x005F_x000D__x005F_x000D__x000D_
CĐ sư pham TW  2017</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t="str">
            <v>Chưa chia team</v>
          </cell>
          <cell r="EX402">
            <v>0</v>
          </cell>
          <cell r="EY402">
            <v>0</v>
          </cell>
        </row>
        <row r="403">
          <cell r="C403">
            <v>0</v>
          </cell>
          <cell r="D403" t="str">
            <v>Nguyễn Thị Huyền</v>
          </cell>
          <cell r="E403" t="str">
            <v>C5</v>
          </cell>
          <cell r="F403" t="str">
            <v>Công ty CP ĐẦU TƯ &amp; PHÁT TRIỂN GIÁO DỤC CAPIEDU Việt Nam</v>
          </cell>
          <cell r="G403" t="str">
            <v>C</v>
          </cell>
          <cell r="H403" t="str">
            <v>Khối Giáo dục</v>
          </cell>
          <cell r="I403" t="str">
            <v>Đơn vị Giáo dục</v>
          </cell>
          <cell r="J403" t="str">
            <v>TD Kids Star</v>
          </cell>
          <cell r="K403" t="str">
            <v>TD Kids Star</v>
          </cell>
          <cell r="L403" t="str">
            <v>Bếp phụ</v>
          </cell>
          <cell r="M403">
            <v>0</v>
          </cell>
          <cell r="N403">
            <v>42912</v>
          </cell>
          <cell r="O403">
            <v>42912</v>
          </cell>
          <cell r="P403" t="str">
            <v>84/2017/HĐLĐ-CAPIEDU</v>
          </cell>
          <cell r="Q403" t="str">
            <v>XĐTH</v>
          </cell>
          <cell r="R403" t="str">
            <v>7. 12 tháng</v>
          </cell>
          <cell r="S403">
            <v>42973</v>
          </cell>
          <cell r="T403">
            <v>43337</v>
          </cell>
          <cell r="U403" t="str">
            <v>1</v>
          </cell>
          <cell r="V403">
            <v>-299</v>
          </cell>
          <cell r="W403" t="str">
            <v>CT</v>
          </cell>
          <cell r="X403">
            <v>0</v>
          </cell>
          <cell r="Y403">
            <v>0.34520547945205482</v>
          </cell>
          <cell r="Z403">
            <v>42912</v>
          </cell>
          <cell r="AA403">
            <v>4050000</v>
          </cell>
          <cell r="AB403">
            <v>0</v>
          </cell>
          <cell r="AC403">
            <v>0</v>
          </cell>
          <cell r="AD403">
            <v>0</v>
          </cell>
          <cell r="AE403">
            <v>1450000</v>
          </cell>
          <cell r="AF403">
            <v>5500000</v>
          </cell>
          <cell r="AG403" t="str">
            <v>Nữ</v>
          </cell>
          <cell r="AH403">
            <v>31248</v>
          </cell>
          <cell r="AI403">
            <v>7</v>
          </cell>
          <cell r="AJ403" t="str">
            <v>0976878411</v>
          </cell>
          <cell r="AK403">
            <v>0</v>
          </cell>
          <cell r="AL403">
            <v>0</v>
          </cell>
          <cell r="AM403">
            <v>0</v>
          </cell>
          <cell r="AN403" t="str">
            <v>001185006345</v>
          </cell>
          <cell r="AO403">
            <v>42213</v>
          </cell>
          <cell r="AP403" t="str">
            <v>Cục trưởng cục CS</v>
          </cell>
          <cell r="AQ403" t="str">
            <v>Thôn Thượng, Phùng Xá, Mỹ Đức, Hà Nội</v>
          </cell>
          <cell r="AR403" t="str">
            <v>Khu E218, An Khánh, Hoài Đức, Hà Nội</v>
          </cell>
          <cell r="AS403" t="str">
            <v>Dương Danh Huynh</v>
          </cell>
          <cell r="AT403">
            <v>30524</v>
          </cell>
          <cell r="AU403" t="str">
            <v>Bộ đội</v>
          </cell>
          <cell r="AV403" t="str">
            <v>Dương Huỳnh Phong</v>
          </cell>
          <cell r="AW403">
            <v>41304</v>
          </cell>
          <cell r="AX403">
            <v>0</v>
          </cell>
          <cell r="AY403">
            <v>0</v>
          </cell>
          <cell r="AZ403">
            <v>0</v>
          </cell>
          <cell r="BA403">
            <v>0</v>
          </cell>
          <cell r="BB403">
            <v>0</v>
          </cell>
          <cell r="BC403">
            <v>0</v>
          </cell>
          <cell r="BD403" t="str">
            <v>0964794811</v>
          </cell>
          <cell r="BE403" t="str">
            <v>Kỹ thuật CB món ăn</v>
          </cell>
          <cell r="BF403" t="str">
            <v>Trung Cấp</v>
          </cell>
          <cell r="BG403" t="str">
            <v>Trung cấp Kỹ thuật ché biên món ăn - Trường CĐ Du lịch Hà Nội - 2014</v>
          </cell>
          <cell r="BH403">
            <v>0</v>
          </cell>
          <cell r="BI403">
            <v>8484746023</v>
          </cell>
          <cell r="BJ403">
            <v>0</v>
          </cell>
          <cell r="BK403">
            <v>0</v>
          </cell>
          <cell r="BL403">
            <v>3510000476</v>
          </cell>
          <cell r="BM403">
            <v>0</v>
          </cell>
          <cell r="BN403" t="str">
            <v>1. NLĐ giữ</v>
          </cell>
          <cell r="BO403" t="str">
            <v>1. Đang tham gia BH tại Công ty</v>
          </cell>
          <cell r="BP403" t="str">
            <v>Từ 2012-2017: Trường mầm non Song ngữ Việt Úc</v>
          </cell>
          <cell r="BQ403">
            <v>5</v>
          </cell>
          <cell r="BR403">
            <v>42912</v>
          </cell>
          <cell r="BS403">
            <v>0</v>
          </cell>
          <cell r="BT403">
            <v>0.35</v>
          </cell>
          <cell r="BU403">
            <v>5.35</v>
          </cell>
          <cell r="BV403">
            <v>0</v>
          </cell>
          <cell r="BW403" t="str">
            <v>01 G</v>
          </cell>
          <cell r="BX403" t="str">
            <v>01 BS</v>
          </cell>
          <cell r="BY403" t="str">
            <v>01 CC</v>
          </cell>
          <cell r="BZ403" t="str">
            <v>01 CC</v>
          </cell>
          <cell r="CA403" t="str">
            <v>01 CC</v>
          </cell>
          <cell r="CB403" t="str">
            <v xml:space="preserve">01 CC_x005F_x005F_x005F_x005F_x005F_x005F_x005F_x000D__x005F_x005F_x005F_x000D__x005F_x000D__x000D_
Trung cấp Nấu ăn </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t="str">
            <v>Không thuộc đối tượng tham gia</v>
          </cell>
          <cell r="EX403">
            <v>0</v>
          </cell>
          <cell r="EY403">
            <v>0</v>
          </cell>
        </row>
        <row r="404">
          <cell r="C404">
            <v>0</v>
          </cell>
          <cell r="D404" t="str">
            <v>Dương Thị Quế</v>
          </cell>
          <cell r="E404" t="str">
            <v>C5</v>
          </cell>
          <cell r="F404" t="str">
            <v>Công ty CP ĐẦU TƯ &amp; PHÁT TRIỂN GIÁO DỤC CAPIEDU Việt Nam</v>
          </cell>
          <cell r="G404" t="str">
            <v>G</v>
          </cell>
          <cell r="H404" t="str">
            <v>Khối Giáo dục</v>
          </cell>
          <cell r="I404" t="str">
            <v>Đơn vị Giáo dục</v>
          </cell>
          <cell r="J404" t="str">
            <v>TD Kids 2 - Tổ chuyên môn</v>
          </cell>
          <cell r="K404" t="str">
            <v>TD Kids 2 - Tổ chuyên môn</v>
          </cell>
          <cell r="L404" t="str">
            <v>Giáo viên mầm non</v>
          </cell>
          <cell r="M404">
            <v>0</v>
          </cell>
          <cell r="N404">
            <v>42912</v>
          </cell>
          <cell r="O404">
            <v>42912</v>
          </cell>
          <cell r="P404" t="str">
            <v>85/2017/HĐLĐ-CAPIEDU</v>
          </cell>
          <cell r="Q404" t="str">
            <v>XĐTH</v>
          </cell>
          <cell r="R404" t="str">
            <v>7. 12 tháng</v>
          </cell>
          <cell r="S404">
            <v>42973</v>
          </cell>
          <cell r="T404">
            <v>43337</v>
          </cell>
          <cell r="U404" t="str">
            <v>1</v>
          </cell>
          <cell r="V404">
            <v>-299</v>
          </cell>
          <cell r="W404" t="str">
            <v>CT</v>
          </cell>
          <cell r="X404">
            <v>0</v>
          </cell>
          <cell r="Y404">
            <v>0.34520547945205482</v>
          </cell>
          <cell r="Z404">
            <v>42912</v>
          </cell>
          <cell r="AA404">
            <v>4050000</v>
          </cell>
          <cell r="AB404">
            <v>0</v>
          </cell>
          <cell r="AC404">
            <v>0</v>
          </cell>
          <cell r="AD404">
            <v>0</v>
          </cell>
          <cell r="AE404">
            <v>1050000</v>
          </cell>
          <cell r="AF404">
            <v>5100000</v>
          </cell>
          <cell r="AG404" t="str">
            <v>Nữ</v>
          </cell>
          <cell r="AH404">
            <v>34449</v>
          </cell>
          <cell r="AI404">
            <v>4</v>
          </cell>
          <cell r="AJ404" t="str">
            <v>0987449136</v>
          </cell>
          <cell r="AK404" t="str">
            <v>duongque254136@gmail.com</v>
          </cell>
          <cell r="AL404">
            <v>0</v>
          </cell>
          <cell r="AM404">
            <v>0</v>
          </cell>
          <cell r="AN404" t="str">
            <v>091812208</v>
          </cell>
          <cell r="AO404">
            <v>40283</v>
          </cell>
          <cell r="AP404" t="str">
            <v>Thái Nguyên</v>
          </cell>
          <cell r="AQ404" t="str">
            <v>Phẩm 4,Dương Thành, Phú Bình, Thái Nguyên</v>
          </cell>
          <cell r="AR404" t="str">
            <v>Ecohome 1, Đông Ngạc, Bắc Từ Liêm, Hà nội</v>
          </cell>
          <cell r="AS404">
            <v>0</v>
          </cell>
          <cell r="AT404">
            <v>0</v>
          </cell>
          <cell r="AU404">
            <v>0</v>
          </cell>
          <cell r="AV404">
            <v>0</v>
          </cell>
          <cell r="AW404">
            <v>0</v>
          </cell>
          <cell r="AX404">
            <v>0</v>
          </cell>
          <cell r="AY404">
            <v>0</v>
          </cell>
          <cell r="AZ404">
            <v>0</v>
          </cell>
          <cell r="BA404">
            <v>0</v>
          </cell>
          <cell r="BB404">
            <v>0</v>
          </cell>
          <cell r="BC404">
            <v>0</v>
          </cell>
          <cell r="BD404" t="str">
            <v>01659004418</v>
          </cell>
          <cell r="BE404" t="str">
            <v>Giáo dục mầm non</v>
          </cell>
          <cell r="BF404" t="str">
            <v>Đại học</v>
          </cell>
          <cell r="BG404" t="str">
            <v>Cử nhân Giáo dục mầm non - ĐH Sư phạm Thái Nguyên -2017</v>
          </cell>
          <cell r="BH404">
            <v>0</v>
          </cell>
          <cell r="BI404">
            <v>8306827345</v>
          </cell>
          <cell r="BJ404">
            <v>0</v>
          </cell>
          <cell r="BK404">
            <v>0</v>
          </cell>
          <cell r="BL404">
            <v>0</v>
          </cell>
          <cell r="BM404">
            <v>0</v>
          </cell>
          <cell r="BN404" t="str">
            <v>3. Chưa có sổ</v>
          </cell>
          <cell r="BO404" t="str">
            <v>1. Đang tham gia BH tại Công ty</v>
          </cell>
          <cell r="BP404">
            <v>0</v>
          </cell>
          <cell r="BQ404">
            <v>0</v>
          </cell>
          <cell r="BR404">
            <v>42912</v>
          </cell>
          <cell r="BS404">
            <v>0</v>
          </cell>
          <cell r="BT404">
            <v>0.35</v>
          </cell>
          <cell r="BU404">
            <v>0.35</v>
          </cell>
          <cell r="BV404">
            <v>0</v>
          </cell>
          <cell r="BW404" t="str">
            <v>01 G</v>
          </cell>
          <cell r="BX404" t="str">
            <v>01 CC</v>
          </cell>
          <cell r="BY404" t="str">
            <v>01 CC</v>
          </cell>
          <cell r="BZ404" t="str">
            <v>01 CC</v>
          </cell>
          <cell r="CA404" t="str">
            <v>01 Cc</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t="str">
            <v>Chưa chia team</v>
          </cell>
          <cell r="EX404">
            <v>0</v>
          </cell>
          <cell r="EY404">
            <v>0</v>
          </cell>
        </row>
        <row r="405">
          <cell r="C405">
            <v>0</v>
          </cell>
          <cell r="D405" t="str">
            <v>Phạm Thị Thu Hiền</v>
          </cell>
          <cell r="E405" t="str">
            <v>C5</v>
          </cell>
          <cell r="F405" t="str">
            <v>Công ty CP ĐẦU TƯ &amp; PHÁT TRIỂN GIÁO DỤC CAPIEDU Việt Nam</v>
          </cell>
          <cell r="G405" t="str">
            <v>G</v>
          </cell>
          <cell r="H405" t="str">
            <v>Khối Giáo dục</v>
          </cell>
          <cell r="I405" t="str">
            <v>Đơn vị Giáo dục</v>
          </cell>
          <cell r="J405" t="str">
            <v>TD Kids 2 - Tổ chuyên môn</v>
          </cell>
          <cell r="K405" t="str">
            <v>TD Kids 2 - Tổ chuyên môn</v>
          </cell>
          <cell r="L405" t="str">
            <v>Giáo viên mầm non</v>
          </cell>
          <cell r="M405">
            <v>0</v>
          </cell>
          <cell r="N405">
            <v>42919</v>
          </cell>
          <cell r="O405">
            <v>42919</v>
          </cell>
          <cell r="P405" t="str">
            <v>90/2017/HĐLD-CAPIEDU</v>
          </cell>
          <cell r="Q405" t="str">
            <v>XĐTH</v>
          </cell>
          <cell r="R405" t="str">
            <v>7. 12 tháng</v>
          </cell>
          <cell r="S405">
            <v>42980</v>
          </cell>
          <cell r="T405">
            <v>43345</v>
          </cell>
          <cell r="U405" t="str">
            <v>1</v>
          </cell>
          <cell r="V405">
            <v>-307</v>
          </cell>
          <cell r="W405" t="str">
            <v>CT</v>
          </cell>
          <cell r="X405">
            <v>0</v>
          </cell>
          <cell r="Y405">
            <v>0.32602739726027397</v>
          </cell>
          <cell r="Z405">
            <v>42980</v>
          </cell>
          <cell r="AA405">
            <v>4050000</v>
          </cell>
          <cell r="AB405">
            <v>0</v>
          </cell>
          <cell r="AC405">
            <v>0</v>
          </cell>
          <cell r="AD405">
            <v>0</v>
          </cell>
          <cell r="AE405">
            <v>950000</v>
          </cell>
          <cell r="AF405">
            <v>5000000</v>
          </cell>
          <cell r="AG405" t="str">
            <v>Nữ</v>
          </cell>
          <cell r="AH405">
            <v>31596</v>
          </cell>
          <cell r="AI405">
            <v>7</v>
          </cell>
          <cell r="AJ405" t="str">
            <v>0984747656</v>
          </cell>
          <cell r="AK405" t="str">
            <v>chichbong999@gmail.com</v>
          </cell>
          <cell r="AL405">
            <v>0</v>
          </cell>
          <cell r="AM405">
            <v>0</v>
          </cell>
          <cell r="AN405" t="str">
            <v>012724206</v>
          </cell>
          <cell r="AO405">
            <v>38184</v>
          </cell>
          <cell r="AP405" t="str">
            <v>Hà Nội</v>
          </cell>
          <cell r="AQ405" t="str">
            <v>TDP Lộc, Xuân Đình, Bắc Từ Liêm, Hà Nội</v>
          </cell>
          <cell r="AR405" t="str">
            <v>P 313 E1A, Chung cư Ecohome 1, Đông Ngạc,Bắc Từ Liêm, Hà Nội</v>
          </cell>
          <cell r="AS405" t="str">
            <v>Hoàng Duy Hưng</v>
          </cell>
          <cell r="AT405">
            <v>1979</v>
          </cell>
          <cell r="AU405" t="str">
            <v>Bộ đội</v>
          </cell>
          <cell r="AV405" t="str">
            <v>Hoàng Thị Phương Linh</v>
          </cell>
          <cell r="AW405">
            <v>2009</v>
          </cell>
          <cell r="AX405" t="str">
            <v>Hoàng Minh Trí</v>
          </cell>
          <cell r="AY405">
            <v>2016</v>
          </cell>
          <cell r="AZ405">
            <v>0</v>
          </cell>
          <cell r="BA405">
            <v>0</v>
          </cell>
          <cell r="BB405">
            <v>0</v>
          </cell>
          <cell r="BC405">
            <v>0</v>
          </cell>
          <cell r="BD405" t="str">
            <v>0904153535</v>
          </cell>
          <cell r="BE405" t="str">
            <v>Giáo dục mầm non</v>
          </cell>
          <cell r="BF405" t="str">
            <v>Trung Cấp</v>
          </cell>
          <cell r="BG405" t="str">
            <v>Trung cấp Giáo dục mầm non - Trường CĐ Sư phạm TW -2011</v>
          </cell>
          <cell r="BH405">
            <v>0</v>
          </cell>
          <cell r="BI405">
            <v>8024565451</v>
          </cell>
          <cell r="BJ405">
            <v>0</v>
          </cell>
          <cell r="BK405">
            <v>0</v>
          </cell>
          <cell r="BL405" t="str">
            <v>011229667</v>
          </cell>
          <cell r="BM405">
            <v>0</v>
          </cell>
          <cell r="BN405" t="str">
            <v>3. Chưa có sổ</v>
          </cell>
          <cell r="BO405" t="str">
            <v>1. Đang tham gia BH tại Công ty</v>
          </cell>
          <cell r="BP405" t="str">
            <v>Từ 2014-2016: Trường mầm non Song ngữ quốc tế Hoizan</v>
          </cell>
          <cell r="BQ405">
            <v>2</v>
          </cell>
          <cell r="BR405">
            <v>42919</v>
          </cell>
          <cell r="BS405">
            <v>0</v>
          </cell>
          <cell r="BT405">
            <v>0.33</v>
          </cell>
          <cell r="BU405">
            <v>2.33</v>
          </cell>
          <cell r="BV405">
            <v>1</v>
          </cell>
          <cell r="BW405" t="str">
            <v>01 G</v>
          </cell>
          <cell r="BX405" t="str">
            <v>01CC</v>
          </cell>
          <cell r="BY405" t="str">
            <v>01PT</v>
          </cell>
          <cell r="BZ405" t="str">
            <v>01PT</v>
          </cell>
          <cell r="CA405">
            <v>0</v>
          </cell>
          <cell r="CB405" t="str">
            <v>01PT_x005F_x005F_x005F_x005F_x005F_x005F_x005F_x000D__x005F_x005F_x005F_x000D__x005F_x000D__x000D_
Trung cấp Giáo dục mầm non -2011</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t="str">
            <v>Chưa chia team</v>
          </cell>
          <cell r="EX405">
            <v>0</v>
          </cell>
          <cell r="EY405">
            <v>0</v>
          </cell>
        </row>
        <row r="406">
          <cell r="C406">
            <v>0</v>
          </cell>
          <cell r="D406" t="str">
            <v>Nguyễn Thị Phương</v>
          </cell>
          <cell r="E406" t="str">
            <v>C5</v>
          </cell>
          <cell r="F406" t="str">
            <v>Công ty CP ĐẦU TƯ &amp; PHÁT TRIỂN GIÁO DỤC CAPIEDU Việt Nam</v>
          </cell>
          <cell r="G406" t="str">
            <v>G</v>
          </cell>
          <cell r="H406" t="str">
            <v>Khối Giáo dục</v>
          </cell>
          <cell r="I406" t="str">
            <v>Đơn vị Giáo dục</v>
          </cell>
          <cell r="J406" t="str">
            <v>TD Kids 1 - Tổ chuyên môn</v>
          </cell>
          <cell r="K406" t="str">
            <v>TD Kids 1 - Tổ chuyên môn</v>
          </cell>
          <cell r="L406" t="str">
            <v>Giáo viên mầm non</v>
          </cell>
          <cell r="M406">
            <v>0</v>
          </cell>
          <cell r="N406">
            <v>42919</v>
          </cell>
          <cell r="O406">
            <v>42919</v>
          </cell>
          <cell r="P406" t="str">
            <v>91/2017/HĐLD-CAPIEDU</v>
          </cell>
          <cell r="Q406" t="str">
            <v>XĐTH</v>
          </cell>
          <cell r="R406" t="str">
            <v>7. 12 tháng</v>
          </cell>
          <cell r="S406">
            <v>42980</v>
          </cell>
          <cell r="T406">
            <v>43345</v>
          </cell>
          <cell r="U406" t="str">
            <v>1</v>
          </cell>
          <cell r="V406">
            <v>-307</v>
          </cell>
          <cell r="W406" t="str">
            <v>CT</v>
          </cell>
          <cell r="X406">
            <v>0</v>
          </cell>
          <cell r="Y406">
            <v>0.32602739726027397</v>
          </cell>
          <cell r="Z406">
            <v>42980</v>
          </cell>
          <cell r="AA406">
            <v>4050000</v>
          </cell>
          <cell r="AB406">
            <v>0</v>
          </cell>
          <cell r="AC406">
            <v>0</v>
          </cell>
          <cell r="AD406">
            <v>0</v>
          </cell>
          <cell r="AE406">
            <v>850000</v>
          </cell>
          <cell r="AF406">
            <v>4900000</v>
          </cell>
          <cell r="AG406" t="str">
            <v>Nữ</v>
          </cell>
          <cell r="AH406">
            <v>34921</v>
          </cell>
          <cell r="AI406">
            <v>8</v>
          </cell>
          <cell r="AJ406" t="str">
            <v>01655447073</v>
          </cell>
          <cell r="AK406" t="str">
            <v>phuongphuong10895@gmail.com</v>
          </cell>
          <cell r="AL406">
            <v>0</v>
          </cell>
          <cell r="AM406">
            <v>0</v>
          </cell>
          <cell r="AN406" t="str">
            <v>017183317</v>
          </cell>
          <cell r="AO406">
            <v>40304</v>
          </cell>
          <cell r="AP406" t="str">
            <v>Hà Nội</v>
          </cell>
          <cell r="AQ406" t="str">
            <v>Cụm 1, Tân Hội, Đan Phượng, Hà Nội</v>
          </cell>
          <cell r="AR406" t="str">
            <v>Cụm 1, Tân Hội, Đan Phượng, Hà Nội</v>
          </cell>
          <cell r="AS406">
            <v>0</v>
          </cell>
          <cell r="AT406">
            <v>0</v>
          </cell>
          <cell r="AU406">
            <v>0</v>
          </cell>
          <cell r="AV406">
            <v>0</v>
          </cell>
          <cell r="AW406">
            <v>0</v>
          </cell>
          <cell r="AX406">
            <v>0</v>
          </cell>
          <cell r="AY406">
            <v>0</v>
          </cell>
          <cell r="AZ406">
            <v>0</v>
          </cell>
          <cell r="BA406">
            <v>0</v>
          </cell>
          <cell r="BB406">
            <v>0</v>
          </cell>
          <cell r="BC406">
            <v>0</v>
          </cell>
          <cell r="BD406" t="str">
            <v>01655447073</v>
          </cell>
          <cell r="BE406" t="str">
            <v>Giáo dục mầm non</v>
          </cell>
          <cell r="BF406" t="str">
            <v>Đại học</v>
          </cell>
          <cell r="BG406" t="str">
            <v>Cử nhân Giáo dục mầm non - Trường Đại học Thủ Đô Hà Nộ -2017</v>
          </cell>
          <cell r="BH406">
            <v>0</v>
          </cell>
          <cell r="BI406" t="str">
            <v>8487851315</v>
          </cell>
          <cell r="BJ406">
            <v>0</v>
          </cell>
          <cell r="BK406">
            <v>0</v>
          </cell>
          <cell r="BL406">
            <v>0</v>
          </cell>
          <cell r="BM406">
            <v>0</v>
          </cell>
          <cell r="BN406" t="str">
            <v>3. Chưa có sổ</v>
          </cell>
          <cell r="BO406" t="str">
            <v>1. Đang tham gia BH tại Công ty</v>
          </cell>
          <cell r="BP406">
            <v>0</v>
          </cell>
          <cell r="BQ406">
            <v>0</v>
          </cell>
          <cell r="BR406">
            <v>42919</v>
          </cell>
          <cell r="BS406">
            <v>0</v>
          </cell>
          <cell r="BT406">
            <v>0.33</v>
          </cell>
          <cell r="BU406">
            <v>0.33</v>
          </cell>
          <cell r="BV406">
            <v>0</v>
          </cell>
          <cell r="BW406" t="str">
            <v>01 G</v>
          </cell>
          <cell r="BX406" t="str">
            <v>01 CC</v>
          </cell>
          <cell r="BY406" t="str">
            <v>01 CC</v>
          </cell>
          <cell r="BZ406" t="str">
            <v>01 CC</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t="str">
            <v>Chưa chia team</v>
          </cell>
          <cell r="EX406">
            <v>0</v>
          </cell>
          <cell r="EY406">
            <v>0</v>
          </cell>
        </row>
        <row r="407">
          <cell r="C407">
            <v>0</v>
          </cell>
          <cell r="D407" t="str">
            <v>Phan Thu Hiền</v>
          </cell>
          <cell r="E407" t="str">
            <v>C5</v>
          </cell>
          <cell r="F407" t="str">
            <v>Công ty CP ĐẦU TƯ &amp; PHÁT TRIỂN GIÁO DỤC CAPIEDU Việt Nam</v>
          </cell>
          <cell r="G407" t="str">
            <v>G</v>
          </cell>
          <cell r="H407" t="str">
            <v>Khối Giáo dục</v>
          </cell>
          <cell r="I407" t="str">
            <v>Đơn vị Giáo dục</v>
          </cell>
          <cell r="J407" t="str">
            <v>TD Kids 1 - Tổ chuyên môn</v>
          </cell>
          <cell r="K407" t="str">
            <v>TD Kids 1 - Tổ chuyên môn</v>
          </cell>
          <cell r="L407" t="str">
            <v>Giáo viên mầm non</v>
          </cell>
          <cell r="M407">
            <v>0</v>
          </cell>
          <cell r="N407">
            <v>42919</v>
          </cell>
          <cell r="O407">
            <v>42920</v>
          </cell>
          <cell r="P407" t="str">
            <v>95/2017/HĐMV-CAPIEDU</v>
          </cell>
          <cell r="Q407" t="str">
            <v>HĐMV</v>
          </cell>
          <cell r="R407" t="str">
            <v>6. Dưới 3 tháng</v>
          </cell>
          <cell r="S407">
            <v>42981</v>
          </cell>
          <cell r="T407">
            <v>43070</v>
          </cell>
          <cell r="U407" t="str">
            <v>1</v>
          </cell>
          <cell r="V407">
            <v>-32</v>
          </cell>
          <cell r="W407" t="str">
            <v>MV</v>
          </cell>
          <cell r="X407">
            <v>0</v>
          </cell>
          <cell r="Y407">
            <v>0.32328767123287672</v>
          </cell>
          <cell r="Z407">
            <v>42981</v>
          </cell>
          <cell r="AA407">
            <v>4050000</v>
          </cell>
          <cell r="AB407">
            <v>0</v>
          </cell>
          <cell r="AC407">
            <v>0</v>
          </cell>
          <cell r="AD407">
            <v>0</v>
          </cell>
          <cell r="AE407">
            <v>0</v>
          </cell>
          <cell r="AF407">
            <v>3442500</v>
          </cell>
          <cell r="AG407" t="str">
            <v>Nữ</v>
          </cell>
          <cell r="AH407">
            <v>35250</v>
          </cell>
          <cell r="AI407">
            <v>7</v>
          </cell>
          <cell r="AJ407" t="str">
            <v>01678822641</v>
          </cell>
          <cell r="AK407" t="str">
            <v>Phanthuhien96@gmail.com</v>
          </cell>
          <cell r="AL407">
            <v>0</v>
          </cell>
          <cell r="AM407">
            <v>0</v>
          </cell>
          <cell r="AN407" t="str">
            <v>091718680</v>
          </cell>
          <cell r="AO407">
            <v>41036</v>
          </cell>
          <cell r="AP407" t="str">
            <v>Thái Nguyên</v>
          </cell>
          <cell r="AQ407" t="str">
            <v>Đầm Rum, Ôn Lương, Phú Lương, Thái Nguyên</v>
          </cell>
          <cell r="AR407" t="str">
            <v>Đầm Rum, Ôn Lương, Phú Lương, Thái Nguyên</v>
          </cell>
          <cell r="AS407">
            <v>0</v>
          </cell>
          <cell r="AT407">
            <v>0</v>
          </cell>
          <cell r="AU407">
            <v>0</v>
          </cell>
          <cell r="AV407">
            <v>0</v>
          </cell>
          <cell r="AW407">
            <v>0</v>
          </cell>
          <cell r="AX407">
            <v>0</v>
          </cell>
          <cell r="AY407">
            <v>0</v>
          </cell>
          <cell r="AZ407">
            <v>0</v>
          </cell>
          <cell r="BA407">
            <v>0</v>
          </cell>
          <cell r="BB407">
            <v>0</v>
          </cell>
          <cell r="BC407">
            <v>0</v>
          </cell>
          <cell r="BD407" t="str">
            <v>01638143519</v>
          </cell>
          <cell r="BE407" t="str">
            <v>Giáo dục mầm non</v>
          </cell>
          <cell r="BF407" t="str">
            <v>Cao đẳng</v>
          </cell>
          <cell r="BG407" t="str">
            <v>Cử nhân Giáo dục mầm non - Trường Cao đẳng sư phạm Thái Nguyên -2017</v>
          </cell>
          <cell r="BH407">
            <v>0</v>
          </cell>
          <cell r="BI407">
            <v>8370963715</v>
          </cell>
          <cell r="BJ407">
            <v>0</v>
          </cell>
          <cell r="BK407">
            <v>0</v>
          </cell>
          <cell r="BL407">
            <v>0</v>
          </cell>
          <cell r="BM407">
            <v>0</v>
          </cell>
          <cell r="BN407" t="str">
            <v>3. Chưa có sổ</v>
          </cell>
          <cell r="BO407" t="str">
            <v>4. Chưa tham gia BH do đang HĐ thử việc</v>
          </cell>
          <cell r="BP407">
            <v>0</v>
          </cell>
          <cell r="BQ407">
            <v>0</v>
          </cell>
          <cell r="BR407">
            <v>42919</v>
          </cell>
          <cell r="BS407">
            <v>0</v>
          </cell>
          <cell r="BT407">
            <v>0.33</v>
          </cell>
          <cell r="BU407">
            <v>0.33</v>
          </cell>
          <cell r="BV407">
            <v>0</v>
          </cell>
          <cell r="BW407" t="str">
            <v>01 G</v>
          </cell>
          <cell r="BX407" t="str">
            <v>01 CC</v>
          </cell>
          <cell r="BY407" t="str">
            <v>01 CC</v>
          </cell>
          <cell r="BZ407" t="str">
            <v>01 CC</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t="str">
            <v>Chưa chia team</v>
          </cell>
          <cell r="EX407">
            <v>0</v>
          </cell>
          <cell r="EY407">
            <v>0</v>
          </cell>
        </row>
        <row r="408">
          <cell r="C408">
            <v>0</v>
          </cell>
          <cell r="D408" t="str">
            <v>Nguyễn Thị Thương</v>
          </cell>
          <cell r="E408" t="str">
            <v>C5</v>
          </cell>
          <cell r="F408" t="str">
            <v>Công ty CP ĐẦU TƯ &amp; PHÁT TRIỂN GIÁO DỤC CAPIEDU Việt Nam</v>
          </cell>
          <cell r="G408" t="str">
            <v>G</v>
          </cell>
          <cell r="H408" t="str">
            <v>Khối Giáo dục</v>
          </cell>
          <cell r="I408" t="str">
            <v>Đơn vị Giáo dục</v>
          </cell>
          <cell r="J408" t="str">
            <v>TD Kids 1 - Tổ chuyên môn</v>
          </cell>
          <cell r="K408" t="str">
            <v>TD Kids 1 - Tổ chuyên môn</v>
          </cell>
          <cell r="L408" t="str">
            <v>Giáo viên mầm non</v>
          </cell>
          <cell r="M408">
            <v>0</v>
          </cell>
          <cell r="N408">
            <v>42919</v>
          </cell>
          <cell r="O408">
            <v>42920</v>
          </cell>
          <cell r="P408" t="str">
            <v>94/2017/HĐLD-CAPIEDU</v>
          </cell>
          <cell r="Q408" t="str">
            <v>XĐTH</v>
          </cell>
          <cell r="R408" t="str">
            <v>7. 12 tháng</v>
          </cell>
          <cell r="S408">
            <v>42981</v>
          </cell>
          <cell r="T408">
            <v>43346</v>
          </cell>
          <cell r="U408" t="str">
            <v>1</v>
          </cell>
          <cell r="V408">
            <v>-308</v>
          </cell>
          <cell r="W408" t="str">
            <v>CT</v>
          </cell>
          <cell r="X408">
            <v>0</v>
          </cell>
          <cell r="Y408">
            <v>0.32328767123287672</v>
          </cell>
          <cell r="Z408">
            <v>42981</v>
          </cell>
          <cell r="AA408">
            <v>4050000</v>
          </cell>
          <cell r="AB408">
            <v>0</v>
          </cell>
          <cell r="AC408">
            <v>0</v>
          </cell>
          <cell r="AD408">
            <v>0</v>
          </cell>
          <cell r="AE408">
            <v>950000</v>
          </cell>
          <cell r="AF408">
            <v>5000000</v>
          </cell>
          <cell r="AG408" t="str">
            <v>Nữ</v>
          </cell>
          <cell r="AH408">
            <v>35251</v>
          </cell>
          <cell r="AI408">
            <v>7</v>
          </cell>
          <cell r="AJ408" t="str">
            <v>01626819000</v>
          </cell>
          <cell r="AK408" t="str">
            <v>thuongnguyenk11c@gmail.com</v>
          </cell>
          <cell r="AL408">
            <v>0</v>
          </cell>
          <cell r="AM408">
            <v>0</v>
          </cell>
          <cell r="AN408" t="str">
            <v>091758159</v>
          </cell>
          <cell r="AO408">
            <v>41600</v>
          </cell>
          <cell r="AP408" t="str">
            <v>Thái Nguyên</v>
          </cell>
          <cell r="AQ408" t="str">
            <v>Bình Thành, Định Hóa, Thái Nguyên</v>
          </cell>
          <cell r="AR408" t="str">
            <v>Bình Thành, Định Hóa, Thái Nguyên</v>
          </cell>
          <cell r="AS408">
            <v>0</v>
          </cell>
          <cell r="AT408">
            <v>0</v>
          </cell>
          <cell r="AU408">
            <v>0</v>
          </cell>
          <cell r="AV408">
            <v>0</v>
          </cell>
          <cell r="AW408">
            <v>0</v>
          </cell>
          <cell r="AX408">
            <v>0</v>
          </cell>
          <cell r="AY408">
            <v>0</v>
          </cell>
          <cell r="AZ408">
            <v>0</v>
          </cell>
          <cell r="BA408">
            <v>0</v>
          </cell>
          <cell r="BB408">
            <v>0</v>
          </cell>
          <cell r="BC408">
            <v>0</v>
          </cell>
          <cell r="BD408" t="str">
            <v>01656481107</v>
          </cell>
          <cell r="BE408" t="str">
            <v>Giáo dục mầm non</v>
          </cell>
          <cell r="BF408" t="str">
            <v>Cao đẳng</v>
          </cell>
          <cell r="BG408" t="str">
            <v>Cử nhân Giáo dục mầm non - Trường Cao đẳng sư phạm Thái Nguyên -2017</v>
          </cell>
          <cell r="BH408">
            <v>0</v>
          </cell>
          <cell r="BI408">
            <v>8370963271</v>
          </cell>
          <cell r="BJ408">
            <v>0</v>
          </cell>
          <cell r="BK408">
            <v>0</v>
          </cell>
          <cell r="BL408">
            <v>0</v>
          </cell>
          <cell r="BM408">
            <v>0</v>
          </cell>
          <cell r="BN408" t="str">
            <v>3. Chưa có sổ</v>
          </cell>
          <cell r="BO408" t="str">
            <v>1. Đang tham gia BH tại Công ty</v>
          </cell>
          <cell r="BP408">
            <v>0</v>
          </cell>
          <cell r="BQ408">
            <v>0</v>
          </cell>
          <cell r="BR408">
            <v>42919</v>
          </cell>
          <cell r="BS408">
            <v>0</v>
          </cell>
          <cell r="BT408">
            <v>0.33</v>
          </cell>
          <cell r="BU408">
            <v>0.33</v>
          </cell>
          <cell r="BV408">
            <v>0</v>
          </cell>
          <cell r="BW408" t="str">
            <v>01 G</v>
          </cell>
          <cell r="BX408" t="str">
            <v>01 CC</v>
          </cell>
          <cell r="BY408" t="str">
            <v>01 CC</v>
          </cell>
          <cell r="BZ408" t="str">
            <v>01 CC</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t="str">
            <v>Chưa chia team</v>
          </cell>
          <cell r="EX408">
            <v>0</v>
          </cell>
          <cell r="EY408">
            <v>0</v>
          </cell>
        </row>
        <row r="409">
          <cell r="C409">
            <v>0</v>
          </cell>
          <cell r="D409" t="str">
            <v>Nguyễn Thị Lịch</v>
          </cell>
          <cell r="E409" t="str">
            <v>C5</v>
          </cell>
          <cell r="F409" t="str">
            <v>Công ty CP ĐẦU TƯ &amp; PHÁT TRIỂN GIÁO DỤC CAPIEDU Việt Nam</v>
          </cell>
          <cell r="G409" t="str">
            <v>G</v>
          </cell>
          <cell r="H409" t="str">
            <v>Khối Giáo dục</v>
          </cell>
          <cell r="I409" t="str">
            <v>Đơn vị Giáo dục</v>
          </cell>
          <cell r="J409" t="str">
            <v>TD Kids 1 - Tổ chuyên môn</v>
          </cell>
          <cell r="K409" t="str">
            <v>TD Kids 1 - Tổ chuyên môn</v>
          </cell>
          <cell r="L409" t="str">
            <v>Giáo viên mầm non</v>
          </cell>
          <cell r="M409">
            <v>0</v>
          </cell>
          <cell r="N409">
            <v>42919</v>
          </cell>
          <cell r="O409">
            <v>42919</v>
          </cell>
          <cell r="P409" t="str">
            <v>92/2017/HĐLD-CAPIEDU</v>
          </cell>
          <cell r="Q409" t="str">
            <v>HĐTV</v>
          </cell>
          <cell r="R409" t="str">
            <v>7. 12 tháng</v>
          </cell>
          <cell r="S409">
            <v>42980</v>
          </cell>
          <cell r="T409">
            <v>43345</v>
          </cell>
          <cell r="U409" t="str">
            <v>1</v>
          </cell>
          <cell r="V409">
            <v>-307</v>
          </cell>
          <cell r="W409" t="str">
            <v>TV</v>
          </cell>
          <cell r="X409">
            <v>0</v>
          </cell>
          <cell r="Y409">
            <v>0.32602739726027397</v>
          </cell>
          <cell r="Z409">
            <v>42980</v>
          </cell>
          <cell r="AA409">
            <v>4050000</v>
          </cell>
          <cell r="AB409">
            <v>0</v>
          </cell>
          <cell r="AC409">
            <v>0</v>
          </cell>
          <cell r="AD409">
            <v>0</v>
          </cell>
          <cell r="AE409">
            <v>950000</v>
          </cell>
          <cell r="AF409">
            <v>5000000</v>
          </cell>
          <cell r="AG409" t="str">
            <v>Nữ</v>
          </cell>
          <cell r="AH409">
            <v>34709</v>
          </cell>
          <cell r="AI409">
            <v>1</v>
          </cell>
          <cell r="AJ409" t="str">
            <v>0963258292</v>
          </cell>
          <cell r="AK409" t="str">
            <v>thanhlich14cd@gmail.com</v>
          </cell>
          <cell r="AL409">
            <v>0</v>
          </cell>
          <cell r="AM409">
            <v>0</v>
          </cell>
          <cell r="AN409">
            <v>164545695</v>
          </cell>
          <cell r="AO409">
            <v>40135</v>
          </cell>
          <cell r="AP409" t="str">
            <v>Ninh Bình</v>
          </cell>
          <cell r="AQ409" t="str">
            <v>Thôn Cung Quế - Gia Trấn - Gia Viễn - Ninh Bình</v>
          </cell>
          <cell r="AR409" t="str">
            <v>Ngõ 195 Trần Cung, Bắc Từ Liêm Hà Nội</v>
          </cell>
          <cell r="AS409">
            <v>0</v>
          </cell>
          <cell r="AT409">
            <v>0</v>
          </cell>
          <cell r="AU409">
            <v>0</v>
          </cell>
          <cell r="AV409">
            <v>0</v>
          </cell>
          <cell r="AW409">
            <v>0</v>
          </cell>
          <cell r="AX409">
            <v>0</v>
          </cell>
          <cell r="AY409">
            <v>0</v>
          </cell>
          <cell r="AZ409">
            <v>0</v>
          </cell>
          <cell r="BA409">
            <v>0</v>
          </cell>
          <cell r="BB409">
            <v>0</v>
          </cell>
          <cell r="BC409">
            <v>0</v>
          </cell>
          <cell r="BD409" t="str">
            <v>0904406836</v>
          </cell>
          <cell r="BE409" t="str">
            <v>Giáo dục mầm non</v>
          </cell>
          <cell r="BF409" t="str">
            <v>Cao đẳng</v>
          </cell>
          <cell r="BG409" t="str">
            <v>Cử nhân Giáo dục mầm non - Trường CĐ Sư phạm TW -2017</v>
          </cell>
          <cell r="BH409">
            <v>0</v>
          </cell>
          <cell r="BI409" t="str">
            <v>8487851354</v>
          </cell>
          <cell r="BJ409">
            <v>0</v>
          </cell>
          <cell r="BK409">
            <v>0</v>
          </cell>
          <cell r="BL409">
            <v>0</v>
          </cell>
          <cell r="BM409">
            <v>0</v>
          </cell>
          <cell r="BN409" t="str">
            <v>3. Chưa có sổ</v>
          </cell>
          <cell r="BO409" t="str">
            <v>1. Đang tham gia BH tại Công ty</v>
          </cell>
          <cell r="BP409">
            <v>0</v>
          </cell>
          <cell r="BQ409">
            <v>0</v>
          </cell>
          <cell r="BR409">
            <v>42919</v>
          </cell>
          <cell r="BS409">
            <v>0</v>
          </cell>
          <cell r="BT409">
            <v>0.33</v>
          </cell>
          <cell r="BU409">
            <v>0.33</v>
          </cell>
          <cell r="BV409">
            <v>0</v>
          </cell>
          <cell r="BW409" t="str">
            <v>01 G</v>
          </cell>
          <cell r="BX409" t="str">
            <v>01 CC</v>
          </cell>
          <cell r="BY409" t="str">
            <v>01 CC</v>
          </cell>
          <cell r="BZ409" t="str">
            <v>01 CC</v>
          </cell>
          <cell r="CA409" t="str">
            <v>01 CC</v>
          </cell>
          <cell r="CB409" t="str">
            <v>01 CC_x005F_x005F_x005F_x005F_x005F_x005F_x005F_x000D__x005F_x005F_x005F_x000D__x005F_x000D__x000D_
CĐ sư phạm mầm non - 2017</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t="str">
            <v>Chưa chia team</v>
          </cell>
          <cell r="EX409">
            <v>0</v>
          </cell>
          <cell r="EY409">
            <v>0</v>
          </cell>
        </row>
        <row r="410">
          <cell r="C410">
            <v>0</v>
          </cell>
          <cell r="D410" t="str">
            <v>Nguyễn Thị Thu Hà</v>
          </cell>
          <cell r="E410" t="str">
            <v>C5</v>
          </cell>
          <cell r="F410" t="str">
            <v>Công ty CP ĐẦU TƯ &amp; PHÁT TRIỂN GIÁO DỤC CAPIEDU Việt Nam</v>
          </cell>
          <cell r="G410" t="str">
            <v>G</v>
          </cell>
          <cell r="H410" t="str">
            <v>Khối Giáo dục</v>
          </cell>
          <cell r="I410" t="str">
            <v>Đơn vị Giáo dục</v>
          </cell>
          <cell r="J410" t="str">
            <v>TD Kids 1 - Tổ chuyên môn</v>
          </cell>
          <cell r="K410" t="str">
            <v>TD Kids 1 - Tổ chuyên môn</v>
          </cell>
          <cell r="L410" t="str">
            <v>Giáo viên mầm non</v>
          </cell>
          <cell r="M410">
            <v>0</v>
          </cell>
          <cell r="N410">
            <v>42919</v>
          </cell>
          <cell r="O410">
            <v>42919</v>
          </cell>
          <cell r="P410" t="str">
            <v>93/2017/HĐLD-CAPIEDU</v>
          </cell>
          <cell r="Q410" t="str">
            <v>HĐTV</v>
          </cell>
          <cell r="R410" t="str">
            <v>7. 12 tháng</v>
          </cell>
          <cell r="S410">
            <v>42919</v>
          </cell>
          <cell r="T410">
            <v>43284</v>
          </cell>
          <cell r="U410" t="str">
            <v>1</v>
          </cell>
          <cell r="V410">
            <v>-246</v>
          </cell>
          <cell r="W410" t="str">
            <v>TV</v>
          </cell>
          <cell r="X410">
            <v>0</v>
          </cell>
          <cell r="Y410">
            <v>0.32602739726027397</v>
          </cell>
          <cell r="Z410">
            <v>42919</v>
          </cell>
          <cell r="AA410">
            <v>4050000</v>
          </cell>
          <cell r="AB410">
            <v>0</v>
          </cell>
          <cell r="AC410">
            <v>0</v>
          </cell>
          <cell r="AD410">
            <v>0</v>
          </cell>
          <cell r="AE410">
            <v>850000</v>
          </cell>
          <cell r="AF410">
            <v>4900000</v>
          </cell>
          <cell r="AG410" t="str">
            <v>Nữ</v>
          </cell>
          <cell r="AH410">
            <v>35367</v>
          </cell>
          <cell r="AI410">
            <v>10</v>
          </cell>
          <cell r="AJ410" t="str">
            <v>01636018391</v>
          </cell>
          <cell r="AK410" t="str">
            <v>thuha96cdsp@gmail.com</v>
          </cell>
          <cell r="AL410">
            <v>0</v>
          </cell>
          <cell r="AM410">
            <v>0</v>
          </cell>
          <cell r="AN410" t="str">
            <v>017183419</v>
          </cell>
          <cell r="AO410">
            <v>40635</v>
          </cell>
          <cell r="AP410" t="str">
            <v>Hà Nội</v>
          </cell>
          <cell r="AQ410" t="str">
            <v>Thúy Hội, Tân Hội, Đan Phượng, Hà Nội</v>
          </cell>
          <cell r="AR410" t="str">
            <v>Cụm 10, Thúy Hội, Tân Hội, Đan Phượng, Hà Nội</v>
          </cell>
          <cell r="AS410">
            <v>0</v>
          </cell>
          <cell r="AT410">
            <v>0</v>
          </cell>
          <cell r="AU410">
            <v>0</v>
          </cell>
          <cell r="AV410">
            <v>0</v>
          </cell>
          <cell r="AW410">
            <v>0</v>
          </cell>
          <cell r="AX410">
            <v>0</v>
          </cell>
          <cell r="AY410">
            <v>0</v>
          </cell>
          <cell r="AZ410">
            <v>0</v>
          </cell>
          <cell r="BA410">
            <v>0</v>
          </cell>
          <cell r="BB410">
            <v>0</v>
          </cell>
          <cell r="BC410">
            <v>0</v>
          </cell>
          <cell r="BD410" t="str">
            <v>01222230230</v>
          </cell>
          <cell r="BE410" t="str">
            <v>Giáo dục mầm non</v>
          </cell>
          <cell r="BF410" t="str">
            <v>Đại học</v>
          </cell>
          <cell r="BG410" t="str">
            <v>Cử nhân Giáo dục mầm non - Trường Đại học Thủ Đô Hà Nội -2017</v>
          </cell>
          <cell r="BH410">
            <v>0</v>
          </cell>
          <cell r="BI410">
            <v>8418001966</v>
          </cell>
          <cell r="BJ410">
            <v>0</v>
          </cell>
          <cell r="BK410">
            <v>0</v>
          </cell>
          <cell r="BL410">
            <v>0</v>
          </cell>
          <cell r="BM410">
            <v>0</v>
          </cell>
          <cell r="BN410" t="str">
            <v>3. Chưa có sổ</v>
          </cell>
          <cell r="BO410" t="str">
            <v>1. Đang tham gia BH tại Công ty</v>
          </cell>
          <cell r="BP410">
            <v>0</v>
          </cell>
          <cell r="BQ410">
            <v>0</v>
          </cell>
          <cell r="BR410">
            <v>42919</v>
          </cell>
          <cell r="BS410">
            <v>0</v>
          </cell>
          <cell r="BT410">
            <v>0.33</v>
          </cell>
          <cell r="BU410">
            <v>0.33</v>
          </cell>
          <cell r="BV410">
            <v>0</v>
          </cell>
          <cell r="BW410" t="str">
            <v>01 G</v>
          </cell>
          <cell r="BX410" t="str">
            <v>01 CC</v>
          </cell>
          <cell r="BY410" t="str">
            <v>01 CC</v>
          </cell>
          <cell r="BZ410" t="str">
            <v>01 CC</v>
          </cell>
          <cell r="CA410" t="str">
            <v>01 CC</v>
          </cell>
          <cell r="CB410" t="str">
            <v>01 CC_x005F_x005F_x005F_x005F_x005F_x005F_x005F_x000D__x005F_x005F_x005F_x000D__x005F_x000D__x000D_
CĐ sư phạm mầm non - 2017</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t="str">
            <v>Chưa chia team</v>
          </cell>
          <cell r="EX410">
            <v>0</v>
          </cell>
          <cell r="EY410">
            <v>0</v>
          </cell>
        </row>
        <row r="411">
          <cell r="C411">
            <v>0</v>
          </cell>
          <cell r="D411" t="str">
            <v>Nguyễn Văn Hiệp</v>
          </cell>
          <cell r="E411" t="str">
            <v>C5</v>
          </cell>
          <cell r="F411" t="str">
            <v>Công ty CP ĐẦU TƯ &amp; PHÁT TRIỂN GIÁO DỤC CAPIEDU Việt Nam</v>
          </cell>
          <cell r="G411" t="str">
            <v>G</v>
          </cell>
          <cell r="H411" t="str">
            <v>Khối Giáo dục</v>
          </cell>
          <cell r="I411" t="str">
            <v>Đơn vị Giáo dục</v>
          </cell>
          <cell r="J411" t="str">
            <v>Ban Marekting</v>
          </cell>
          <cell r="K411" t="str">
            <v>Ban Marekting</v>
          </cell>
          <cell r="L411" t="str">
            <v>Nhân viên thiết kế</v>
          </cell>
          <cell r="M411">
            <v>0</v>
          </cell>
          <cell r="N411">
            <v>42933</v>
          </cell>
          <cell r="O411">
            <v>42933</v>
          </cell>
          <cell r="P411" t="str">
            <v>100/2017/HĐLĐ-CAPIEDU</v>
          </cell>
          <cell r="Q411" t="str">
            <v>XĐTH</v>
          </cell>
          <cell r="R411" t="str">
            <v>7. 12 tháng</v>
          </cell>
          <cell r="S411">
            <v>42995</v>
          </cell>
          <cell r="T411">
            <v>43360</v>
          </cell>
          <cell r="U411" t="str">
            <v>1</v>
          </cell>
          <cell r="V411">
            <v>-322</v>
          </cell>
          <cell r="W411" t="str">
            <v>CT</v>
          </cell>
          <cell r="X411">
            <v>0</v>
          </cell>
          <cell r="Y411">
            <v>0.28767123287671231</v>
          </cell>
          <cell r="Z411">
            <v>42995</v>
          </cell>
          <cell r="AA411">
            <v>4050000</v>
          </cell>
          <cell r="AB411">
            <v>0</v>
          </cell>
          <cell r="AC411">
            <v>0</v>
          </cell>
          <cell r="AD411">
            <v>0</v>
          </cell>
          <cell r="AE411">
            <v>3950000</v>
          </cell>
          <cell r="AF411">
            <v>8000000</v>
          </cell>
          <cell r="AG411" t="str">
            <v>Nam</v>
          </cell>
          <cell r="AH411">
            <v>32404</v>
          </cell>
          <cell r="AI411">
            <v>9</v>
          </cell>
          <cell r="AJ411" t="str">
            <v>01679230940</v>
          </cell>
          <cell r="AK411" t="str">
            <v>hiep1809@gmail.com</v>
          </cell>
          <cell r="AL411">
            <v>0</v>
          </cell>
          <cell r="AM411">
            <v>0</v>
          </cell>
          <cell r="AN411">
            <v>186617816</v>
          </cell>
          <cell r="AO411">
            <v>41207</v>
          </cell>
          <cell r="AP411" t="str">
            <v>Nghệ An</v>
          </cell>
          <cell r="AQ411" t="str">
            <v>Nghi Xuân – Nghi Lộc – Nghệ An</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t="str">
            <v>Thiết kế đồ họa</v>
          </cell>
          <cell r="BF411" t="str">
            <v>Đại học</v>
          </cell>
          <cell r="BG411" t="str">
            <v>Cử nhân Thiết kế đồ họa - Trường ĐH Hòa Binh - 2010</v>
          </cell>
          <cell r="BH411">
            <v>0</v>
          </cell>
          <cell r="BI411">
            <v>8337406996</v>
          </cell>
          <cell r="BJ411">
            <v>0</v>
          </cell>
          <cell r="BK411">
            <v>0</v>
          </cell>
          <cell r="BL411">
            <v>0</v>
          </cell>
          <cell r="BM411">
            <v>0</v>
          </cell>
          <cell r="BN411" t="str">
            <v>1. NLĐ giữ</v>
          </cell>
          <cell r="BO411" t="str">
            <v>4. Chưa tham gia BH do đang HĐ thử việc</v>
          </cell>
          <cell r="BP411">
            <v>0</v>
          </cell>
          <cell r="BQ411">
            <v>0</v>
          </cell>
          <cell r="BR411">
            <v>42933</v>
          </cell>
          <cell r="BS411">
            <v>0</v>
          </cell>
          <cell r="BT411">
            <v>0.28999999999999998</v>
          </cell>
          <cell r="BU411">
            <v>0.28999999999999998</v>
          </cell>
          <cell r="BV411">
            <v>0</v>
          </cell>
          <cell r="BW411" t="str">
            <v>01 G</v>
          </cell>
          <cell r="BX411" t="str">
            <v>01 CC</v>
          </cell>
          <cell r="BY411" t="str">
            <v>01 CC</v>
          </cell>
          <cell r="BZ411" t="str">
            <v>01 CC</v>
          </cell>
          <cell r="CA411" t="str">
            <v>01 CC</v>
          </cell>
          <cell r="CB411" t="str">
            <v>01 CC_x005F_x005F_x005F_x005F_x005F_x005F_x005F_x000D__x005F_x005F_x005F_x000D__x005F_x000D__x000D_
ĐH Thiết kế đồ họa - 2010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t="str">
            <v>Chưa chia team</v>
          </cell>
          <cell r="EX411">
            <v>0</v>
          </cell>
          <cell r="EY411">
            <v>0</v>
          </cell>
        </row>
        <row r="412">
          <cell r="C412">
            <v>0</v>
          </cell>
          <cell r="D412" t="str">
            <v>Bùi Thị Dinh</v>
          </cell>
          <cell r="E412" t="str">
            <v>C5</v>
          </cell>
          <cell r="F412" t="str">
            <v>Công ty CP ĐẦU TƯ &amp; PHÁT TRIỂN GIÁO DỤC CAPIEDU Việt Nam</v>
          </cell>
          <cell r="G412" t="str">
            <v>G</v>
          </cell>
          <cell r="H412" t="str">
            <v>Khối Giáo dục</v>
          </cell>
          <cell r="I412" t="str">
            <v>Đơn vị Giáo dục</v>
          </cell>
          <cell r="J412" t="str">
            <v>TD Kids 1 - Tổ chuyên môn</v>
          </cell>
          <cell r="K412" t="str">
            <v>TD Kids 1 - Tổ chuyên môn</v>
          </cell>
          <cell r="L412" t="str">
            <v>Tạp vụ</v>
          </cell>
          <cell r="M412">
            <v>0</v>
          </cell>
          <cell r="N412">
            <v>42941</v>
          </cell>
          <cell r="O412">
            <v>42941</v>
          </cell>
          <cell r="P412" t="str">
            <v>58/2017/HĐTV-CAPIEDU</v>
          </cell>
          <cell r="Q412" t="str">
            <v>HĐTV</v>
          </cell>
          <cell r="R412" t="str">
            <v>6. Dưới 3 tháng</v>
          </cell>
          <cell r="S412">
            <v>42941</v>
          </cell>
          <cell r="T412">
            <v>43001</v>
          </cell>
          <cell r="U412" t="str">
            <v>1</v>
          </cell>
          <cell r="V412">
            <v>37</v>
          </cell>
          <cell r="W412" t="str">
            <v>TV</v>
          </cell>
          <cell r="X412">
            <v>0</v>
          </cell>
          <cell r="Y412">
            <v>0.26575342465753427</v>
          </cell>
          <cell r="Z412">
            <v>42941</v>
          </cell>
          <cell r="AA412">
            <v>4050000</v>
          </cell>
          <cell r="AB412">
            <v>0</v>
          </cell>
          <cell r="AC412">
            <v>0</v>
          </cell>
          <cell r="AD412">
            <v>0</v>
          </cell>
          <cell r="AE412">
            <v>0</v>
          </cell>
          <cell r="AF412">
            <v>3442500</v>
          </cell>
          <cell r="AG412" t="str">
            <v>Nữ</v>
          </cell>
          <cell r="AH412">
            <v>1967</v>
          </cell>
          <cell r="AI412">
            <v>5</v>
          </cell>
          <cell r="AJ412" t="str">
            <v>0964821443</v>
          </cell>
          <cell r="AK412">
            <v>0</v>
          </cell>
          <cell r="AL412">
            <v>0</v>
          </cell>
          <cell r="AM412">
            <v>0</v>
          </cell>
          <cell r="AN412" t="str">
            <v>013554669</v>
          </cell>
          <cell r="AO412">
            <v>41053</v>
          </cell>
          <cell r="AP412" t="str">
            <v>Hà Nội</v>
          </cell>
          <cell r="AQ412" t="str">
            <v>Tổ dân phố Xuân Lộc 2, Xuân Đỉnh, Bắc Từ Liêm, Hà Nội</v>
          </cell>
          <cell r="AR412" t="str">
            <v>P207, E3, Ecohome 1, Đông Ngạc, Bắc Từ Liêm, Hà Nội</v>
          </cell>
          <cell r="AS412" t="str">
            <v>Nhữ Đình Huệ</v>
          </cell>
          <cell r="AT412" t="str">
            <v>1967</v>
          </cell>
          <cell r="AU412" t="str">
            <v>Tự do</v>
          </cell>
          <cell r="AV412" t="str">
            <v>Nhữ Tuấn Anh</v>
          </cell>
          <cell r="AW412">
            <v>2000</v>
          </cell>
          <cell r="AX412" t="str">
            <v>Nhữ Đình Tú</v>
          </cell>
          <cell r="AY412">
            <v>2012</v>
          </cell>
          <cell r="AZ412">
            <v>0</v>
          </cell>
          <cell r="BA412">
            <v>0</v>
          </cell>
          <cell r="BB412">
            <v>0</v>
          </cell>
          <cell r="BC412">
            <v>0</v>
          </cell>
          <cell r="BD412">
            <v>0</v>
          </cell>
          <cell r="BE412">
            <v>0</v>
          </cell>
          <cell r="BF412" t="str">
            <v>THPT</v>
          </cell>
          <cell r="BG412">
            <v>0</v>
          </cell>
          <cell r="BH412">
            <v>0</v>
          </cell>
          <cell r="BI412">
            <v>8358766453</v>
          </cell>
          <cell r="BJ412">
            <v>0</v>
          </cell>
          <cell r="BK412">
            <v>0</v>
          </cell>
          <cell r="BL412">
            <v>0</v>
          </cell>
          <cell r="BM412">
            <v>0</v>
          </cell>
          <cell r="BN412" t="str">
            <v>1. NLĐ giữ</v>
          </cell>
          <cell r="BO412" t="str">
            <v>4. Chưa tham gia BH do đang HĐ thử việc</v>
          </cell>
          <cell r="BP412">
            <v>0</v>
          </cell>
          <cell r="BQ412">
            <v>0</v>
          </cell>
          <cell r="BR412">
            <v>42941</v>
          </cell>
          <cell r="BS412">
            <v>0</v>
          </cell>
          <cell r="BT412">
            <v>0.27</v>
          </cell>
          <cell r="BU412">
            <v>0.27</v>
          </cell>
          <cell r="BV412">
            <v>0</v>
          </cell>
          <cell r="BW412" t="str">
            <v>01 G</v>
          </cell>
          <cell r="BX412">
            <v>0</v>
          </cell>
          <cell r="BY412" t="str">
            <v>01 CC</v>
          </cell>
          <cell r="BZ412" t="str">
            <v>01 CC</v>
          </cell>
          <cell r="CA412" t="str">
            <v>01 G</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t="str">
            <v>Chưa chia team</v>
          </cell>
          <cell r="EX412">
            <v>0</v>
          </cell>
          <cell r="EY412">
            <v>0</v>
          </cell>
        </row>
        <row r="413">
          <cell r="C413">
            <v>0</v>
          </cell>
          <cell r="D413" t="str">
            <v>Vũ Thị Thu Hường</v>
          </cell>
          <cell r="E413" t="str">
            <v>C5</v>
          </cell>
          <cell r="F413" t="str">
            <v>Công ty CP ĐẦU TƯ &amp; PHÁT TRIỂN GIÁO DỤC CAPIEDU Việt Nam</v>
          </cell>
          <cell r="G413" t="str">
            <v>C</v>
          </cell>
          <cell r="H413" t="str">
            <v>Khối Giáo dục</v>
          </cell>
          <cell r="I413" t="str">
            <v>Đơn vị Giáo dục</v>
          </cell>
          <cell r="J413" t="str">
            <v>TD Kids Star - Tổ chuyên môn</v>
          </cell>
          <cell r="K413" t="str">
            <v>TD Kids Star - Tổ chuyên môn</v>
          </cell>
          <cell r="L413" t="str">
            <v>Bếp chính</v>
          </cell>
          <cell r="M413">
            <v>0</v>
          </cell>
          <cell r="N413">
            <v>42943</v>
          </cell>
          <cell r="O413">
            <v>42943</v>
          </cell>
          <cell r="P413" t="str">
            <v>59/2017/HĐTV-CAPIEDU</v>
          </cell>
          <cell r="Q413" t="str">
            <v>HĐTV</v>
          </cell>
          <cell r="R413" t="str">
            <v>6. Dưới 3 tháng</v>
          </cell>
          <cell r="S413">
            <v>42943</v>
          </cell>
          <cell r="T413">
            <v>43003</v>
          </cell>
          <cell r="U413" t="str">
            <v>1</v>
          </cell>
          <cell r="V413">
            <v>35</v>
          </cell>
          <cell r="W413" t="str">
            <v>TV</v>
          </cell>
          <cell r="X413">
            <v>0</v>
          </cell>
          <cell r="Y413">
            <v>0.26027397260273971</v>
          </cell>
          <cell r="Z413">
            <v>42943</v>
          </cell>
          <cell r="AA413">
            <v>4050000</v>
          </cell>
          <cell r="AB413">
            <v>0</v>
          </cell>
          <cell r="AC413">
            <v>0</v>
          </cell>
          <cell r="AD413">
            <v>0</v>
          </cell>
          <cell r="AE413">
            <v>1950000</v>
          </cell>
          <cell r="AF413">
            <v>6000000</v>
          </cell>
          <cell r="AG413" t="str">
            <v>Nữ</v>
          </cell>
          <cell r="AH413">
            <v>29108</v>
          </cell>
          <cell r="AI413">
            <v>9</v>
          </cell>
          <cell r="AJ413" t="str">
            <v>0979298420</v>
          </cell>
          <cell r="AK413">
            <v>0</v>
          </cell>
          <cell r="AL413">
            <v>0</v>
          </cell>
          <cell r="AM413">
            <v>0</v>
          </cell>
          <cell r="AN413" t="str">
            <v>00117914560</v>
          </cell>
          <cell r="AO413">
            <v>42795</v>
          </cell>
          <cell r="AP413" t="str">
            <v>Cục Cảnh sát</v>
          </cell>
          <cell r="AQ413" t="str">
            <v>Số 103 Khu Dãn Dân Văn Quán, Hà Đông, Hà Nội</v>
          </cell>
          <cell r="AR413" t="str">
            <v>Số 103 Khu Dãn Dân Văn Quán, Hà Đông, Hà Nội</v>
          </cell>
          <cell r="AS413" t="str">
            <v>Nguyễn Tiến Giáp</v>
          </cell>
          <cell r="AT413" t="str">
            <v>1982</v>
          </cell>
          <cell r="AU413" t="str">
            <v>Lái xe</v>
          </cell>
          <cell r="AV413" t="str">
            <v>Nguyễn Vũ Hùng</v>
          </cell>
          <cell r="AW413">
            <v>2002</v>
          </cell>
          <cell r="AX413" t="str">
            <v>Nguyễn Vũ Khánh Huyền</v>
          </cell>
          <cell r="AY413">
            <v>2005</v>
          </cell>
          <cell r="AZ413" t="str">
            <v>Nguyễn Tiến Trường Vũ</v>
          </cell>
          <cell r="BA413">
            <v>2016</v>
          </cell>
          <cell r="BB413">
            <v>0</v>
          </cell>
          <cell r="BC413">
            <v>0</v>
          </cell>
          <cell r="BD413" t="str">
            <v>01645896866</v>
          </cell>
          <cell r="BE413" t="str">
            <v>Trung cấp nghề Nấu ăn</v>
          </cell>
          <cell r="BF413" t="str">
            <v>Trung cấp</v>
          </cell>
          <cell r="BG413" t="str">
            <v>Trung cấp nghề chế biến món ăn - 2015</v>
          </cell>
          <cell r="BH413">
            <v>0</v>
          </cell>
          <cell r="BI413" t="str">
            <v>Chưa có mã số</v>
          </cell>
          <cell r="BJ413">
            <v>0</v>
          </cell>
          <cell r="BK413">
            <v>0</v>
          </cell>
          <cell r="BL413">
            <v>0</v>
          </cell>
          <cell r="BM413">
            <v>0</v>
          </cell>
          <cell r="BN413" t="str">
            <v>1. NLĐ giữ</v>
          </cell>
          <cell r="BO413" t="str">
            <v>4. Chưa tham gia BH do đang HĐ thử việc</v>
          </cell>
          <cell r="BP413">
            <v>0</v>
          </cell>
          <cell r="BQ413">
            <v>0</v>
          </cell>
          <cell r="BR413">
            <v>42943</v>
          </cell>
          <cell r="BS413">
            <v>0</v>
          </cell>
          <cell r="BT413">
            <v>0.26</v>
          </cell>
          <cell r="BU413">
            <v>0.26</v>
          </cell>
          <cell r="BV413">
            <v>0</v>
          </cell>
          <cell r="BW413" t="str">
            <v>01 G</v>
          </cell>
          <cell r="BX413" t="str">
            <v>01CC</v>
          </cell>
          <cell r="BY413" t="str">
            <v>01 CC</v>
          </cell>
          <cell r="BZ413" t="str">
            <v>01 CC</v>
          </cell>
          <cell r="CA413" t="str">
            <v>01 CC</v>
          </cell>
          <cell r="CB413" t="str">
            <v>01 CC</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t="str">
            <v>Không thuộc đối tượng tham gia</v>
          </cell>
          <cell r="EX413">
            <v>0</v>
          </cell>
          <cell r="EY413">
            <v>0</v>
          </cell>
        </row>
        <row r="414">
          <cell r="C414">
            <v>0</v>
          </cell>
          <cell r="D414" t="str">
            <v>Nguyễn Thái Hà</v>
          </cell>
          <cell r="E414" t="str">
            <v>C5</v>
          </cell>
          <cell r="F414" t="str">
            <v>Công ty CP ĐẦU TƯ &amp; PHÁT TRIỂN GIÁO DỤC CAPIEDU Việt Nam</v>
          </cell>
          <cell r="G414" t="str">
            <v>G</v>
          </cell>
          <cell r="H414" t="str">
            <v>Khối Giáo dục</v>
          </cell>
          <cell r="I414" t="str">
            <v>Đơn vị Giáo dục</v>
          </cell>
          <cell r="J414" t="str">
            <v>TD Kids Star 1</v>
          </cell>
          <cell r="K414" t="str">
            <v>TD Kids Star 1</v>
          </cell>
          <cell r="L414" t="str">
            <v>Lê tân HC</v>
          </cell>
          <cell r="M414">
            <v>0</v>
          </cell>
          <cell r="N414">
            <v>42948</v>
          </cell>
          <cell r="O414">
            <v>42948</v>
          </cell>
          <cell r="P414" t="str">
            <v>59/2017/HĐTV-CAPIEDU</v>
          </cell>
          <cell r="Q414" t="str">
            <v>HĐTV</v>
          </cell>
          <cell r="R414" t="str">
            <v>6. Dưới 3 tháng</v>
          </cell>
          <cell r="S414">
            <v>42948</v>
          </cell>
          <cell r="T414">
            <v>43008</v>
          </cell>
          <cell r="U414" t="str">
            <v>1</v>
          </cell>
          <cell r="V414">
            <v>30</v>
          </cell>
          <cell r="W414" t="str">
            <v>TV</v>
          </cell>
          <cell r="X414">
            <v>0</v>
          </cell>
          <cell r="Y414">
            <v>0.24657534246575341</v>
          </cell>
          <cell r="Z414">
            <v>42948</v>
          </cell>
          <cell r="AA414">
            <v>4050000</v>
          </cell>
          <cell r="AB414">
            <v>0</v>
          </cell>
          <cell r="AC414">
            <v>0</v>
          </cell>
          <cell r="AD414">
            <v>0</v>
          </cell>
          <cell r="AE414">
            <v>2950000</v>
          </cell>
          <cell r="AF414">
            <v>7000000</v>
          </cell>
          <cell r="AG414" t="str">
            <v>Nữ</v>
          </cell>
          <cell r="AH414">
            <v>32788</v>
          </cell>
          <cell r="AI414">
            <v>10</v>
          </cell>
          <cell r="AJ414" t="str">
            <v>0977463261</v>
          </cell>
          <cell r="AK414" t="str">
            <v>nguyenthaiha71089@gmail.com</v>
          </cell>
          <cell r="AL414">
            <v>0</v>
          </cell>
          <cell r="AM414">
            <v>0</v>
          </cell>
          <cell r="AN414" t="str">
            <v>013663076</v>
          </cell>
          <cell r="AO414">
            <v>41513</v>
          </cell>
          <cell r="AP414" t="str">
            <v>Hà Nội</v>
          </cell>
          <cell r="AQ414" t="str">
            <v>P205, C11, Láng Hạ, Đống Đa, Hà Nội</v>
          </cell>
          <cell r="AR414" t="str">
            <v>P205, C11, Láng Hạ, Đống Đa, Hà Nội</v>
          </cell>
          <cell r="AS414" t="str">
            <v>Nguyễn Tuấn Dương</v>
          </cell>
          <cell r="AT414" t="str">
            <v>1981</v>
          </cell>
          <cell r="AU414" t="str">
            <v>CNTT</v>
          </cell>
          <cell r="AV414" t="str">
            <v>Nguyễn Khánh My</v>
          </cell>
          <cell r="AW414">
            <v>2013</v>
          </cell>
          <cell r="AX414" t="str">
            <v>Nguyễn Khánh Thư</v>
          </cell>
          <cell r="AY414">
            <v>2016</v>
          </cell>
          <cell r="AZ414">
            <v>0</v>
          </cell>
          <cell r="BA414">
            <v>0</v>
          </cell>
          <cell r="BB414">
            <v>0</v>
          </cell>
          <cell r="BC414">
            <v>0</v>
          </cell>
          <cell r="BD414" t="str">
            <v>0975901872</v>
          </cell>
          <cell r="BE414" t="str">
            <v>Quản trị văn phòng_x005F_x005F_x005F_x005F_x005F_x005F_x005F_x000D__x005F_x005F_x005F_x000D__x005F_x000D__x000D_
Kế toán</v>
          </cell>
          <cell r="BF414" t="str">
            <v>Đại học</v>
          </cell>
          <cell r="BG414" t="str">
            <v>Cử nhân Quản trị văn phòng - ĐH Phương Đông - 2012_x005F_x005F_x005F_x005F_x005F_x005F_x005F_x000D__x005F_x005F_x005F_x000D__x005F_x000D__x000D_
Cử nhân Kế toán - ĐH Phương Đông - 2012</v>
          </cell>
          <cell r="BH414">
            <v>0</v>
          </cell>
          <cell r="BI414">
            <v>8427428747</v>
          </cell>
          <cell r="BJ414">
            <v>0</v>
          </cell>
          <cell r="BK414">
            <v>0</v>
          </cell>
          <cell r="BL414">
            <v>0</v>
          </cell>
          <cell r="BM414">
            <v>0</v>
          </cell>
          <cell r="BN414" t="str">
            <v>1. NLĐ giữ</v>
          </cell>
          <cell r="BO414" t="str">
            <v>4. Chưa tham gia BH do đang HĐ thử việc</v>
          </cell>
          <cell r="BP414">
            <v>0</v>
          </cell>
          <cell r="BQ414">
            <v>0</v>
          </cell>
          <cell r="BR414">
            <v>42948</v>
          </cell>
          <cell r="BS414">
            <v>0</v>
          </cell>
          <cell r="BT414">
            <v>0.25</v>
          </cell>
          <cell r="BU414">
            <v>0.25</v>
          </cell>
          <cell r="BV414" t="str">
            <v>01 G</v>
          </cell>
          <cell r="BW414" t="str">
            <v>01 G</v>
          </cell>
          <cell r="BX414" t="str">
            <v>01 BS</v>
          </cell>
          <cell r="BY414" t="str">
            <v>01 CC</v>
          </cell>
          <cell r="BZ414" t="str">
            <v>01 CC</v>
          </cell>
          <cell r="CA414" t="str">
            <v>01 CC</v>
          </cell>
          <cell r="CB414" t="str">
            <v>01 CC_x005F_x005F_x005F_x005F_x005F_x005F_x005F_x000D__x005F_x005F_x005F_x000D__x005F_x000D__x000D_
ĐH Phương Đông - 2012</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t="str">
            <v>Chưa chia team</v>
          </cell>
          <cell r="EX414">
            <v>0</v>
          </cell>
          <cell r="EY414">
            <v>0</v>
          </cell>
        </row>
        <row r="415">
          <cell r="C415">
            <v>0</v>
          </cell>
          <cell r="D415" t="str">
            <v>Hoàng Thị Hồng</v>
          </cell>
          <cell r="E415" t="str">
            <v>C5</v>
          </cell>
          <cell r="F415" t="str">
            <v>Công ty CP ĐẦU TƯ &amp; PHÁT TRIỂN GIÁO DỤC CAPIEDU Việt Nam</v>
          </cell>
          <cell r="G415" t="str">
            <v>G</v>
          </cell>
          <cell r="H415" t="str">
            <v>Khối Giáo dục</v>
          </cell>
          <cell r="I415" t="str">
            <v>Đơn vị Giáo dục</v>
          </cell>
          <cell r="J415" t="str">
            <v>TD Kids Star - Tổ chuyên môn</v>
          </cell>
          <cell r="K415" t="str">
            <v>TD Kids Star - Tổ chuyên môn</v>
          </cell>
          <cell r="L415" t="str">
            <v>Tạp vụ</v>
          </cell>
          <cell r="M415">
            <v>0</v>
          </cell>
          <cell r="N415">
            <v>0</v>
          </cell>
          <cell r="O415">
            <v>42944</v>
          </cell>
          <cell r="P415" t="str">
            <v>63/2017/HĐLĐ-CAPIEDU</v>
          </cell>
          <cell r="Q415" t="str">
            <v>XĐTH</v>
          </cell>
          <cell r="R415" t="str">
            <v>7. 12 tháng</v>
          </cell>
          <cell r="S415">
            <v>42944</v>
          </cell>
          <cell r="T415">
            <v>43209</v>
          </cell>
          <cell r="U415" t="str">
            <v>1</v>
          </cell>
          <cell r="V415">
            <v>-171</v>
          </cell>
          <cell r="W415" t="str">
            <v>CT</v>
          </cell>
          <cell r="X415">
            <v>0</v>
          </cell>
          <cell r="Y415">
            <v>0.25753424657534246</v>
          </cell>
          <cell r="Z415">
            <v>42944</v>
          </cell>
          <cell r="AA415">
            <v>4050000</v>
          </cell>
          <cell r="AB415">
            <v>0</v>
          </cell>
          <cell r="AC415">
            <v>0</v>
          </cell>
          <cell r="AD415">
            <v>0</v>
          </cell>
          <cell r="AE415">
            <v>950000</v>
          </cell>
          <cell r="AF415">
            <v>5000000</v>
          </cell>
          <cell r="AG415" t="str">
            <v>Nữ</v>
          </cell>
          <cell r="AH415">
            <v>31100</v>
          </cell>
          <cell r="AI415">
            <v>2</v>
          </cell>
          <cell r="AJ415" t="str">
            <v>01647477083</v>
          </cell>
          <cell r="AK415">
            <v>0</v>
          </cell>
          <cell r="AL415">
            <v>0</v>
          </cell>
          <cell r="AM415">
            <v>0</v>
          </cell>
          <cell r="AN415" t="str">
            <v>001185006975</v>
          </cell>
          <cell r="AO415">
            <v>42248</v>
          </cell>
          <cell r="AP415" t="str">
            <v>Hà Nội</v>
          </cell>
          <cell r="AQ415" t="str">
            <v>Quỳnh Tiến, Vân Côn, Hoài Đức, Hà Nội</v>
          </cell>
          <cell r="AR415" t="str">
            <v>Quỳnh Tiến, Vân Côn, Hoài Đức, Hà Nội</v>
          </cell>
          <cell r="AS415" t="str">
            <v>Nguyễn Văn Hùng</v>
          </cell>
          <cell r="AT415" t="str">
            <v>1982</v>
          </cell>
          <cell r="AU415" t="str">
            <v>Tự do</v>
          </cell>
          <cell r="AV415" t="str">
            <v>Nguyễn Văn Minh Đức</v>
          </cell>
          <cell r="AW415">
            <v>2007</v>
          </cell>
          <cell r="AX415" t="str">
            <v>Nguyễn Hải Vân</v>
          </cell>
          <cell r="AY415">
            <v>2011</v>
          </cell>
          <cell r="AZ415">
            <v>0</v>
          </cell>
          <cell r="BA415">
            <v>0</v>
          </cell>
          <cell r="BB415">
            <v>0</v>
          </cell>
          <cell r="BC415">
            <v>0</v>
          </cell>
          <cell r="BD415" t="str">
            <v>0975883372</v>
          </cell>
          <cell r="BE415" t="str">
            <v>Lao động phổ thông</v>
          </cell>
          <cell r="BF415" t="str">
            <v>LĐPT</v>
          </cell>
          <cell r="BG415">
            <v>0</v>
          </cell>
          <cell r="BH415">
            <v>0</v>
          </cell>
          <cell r="BI415">
            <v>0</v>
          </cell>
          <cell r="BJ415">
            <v>0</v>
          </cell>
          <cell r="BK415">
            <v>0</v>
          </cell>
          <cell r="BL415">
            <v>0</v>
          </cell>
          <cell r="BM415">
            <v>0</v>
          </cell>
          <cell r="BN415" t="str">
            <v>1. NLĐ giữ</v>
          </cell>
          <cell r="BO415" t="str">
            <v>1. Đang tham gia BH tại Công ty</v>
          </cell>
          <cell r="BP415">
            <v>0</v>
          </cell>
          <cell r="BQ415">
            <v>0</v>
          </cell>
          <cell r="BR415">
            <v>0</v>
          </cell>
          <cell r="BS415">
            <v>0</v>
          </cell>
          <cell r="BT415">
            <v>117.91</v>
          </cell>
          <cell r="BU415">
            <v>117.91</v>
          </cell>
          <cell r="BV415">
            <v>0</v>
          </cell>
          <cell r="BW415" t="str">
            <v>01 G</v>
          </cell>
          <cell r="BX415" t="str">
            <v>01 CC</v>
          </cell>
          <cell r="BY415" t="str">
            <v>01 CC</v>
          </cell>
          <cell r="BZ415" t="str">
            <v>01 Cc</v>
          </cell>
          <cell r="CA415" t="str">
            <v>01 CC</v>
          </cell>
          <cell r="CB415" t="str">
            <v>THPT</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t="str">
            <v>Không thuộc đối tượng tham gia</v>
          </cell>
          <cell r="EX415">
            <v>0</v>
          </cell>
          <cell r="EY415">
            <v>0</v>
          </cell>
        </row>
        <row r="416">
          <cell r="C416">
            <v>0</v>
          </cell>
          <cell r="D416" t="str">
            <v>Trần Thị Thu</v>
          </cell>
          <cell r="E416" t="str">
            <v>C5</v>
          </cell>
          <cell r="F416" t="str">
            <v>Công ty CP ĐẦU TƯ &amp; PHÁT TRIỂN GIÁO DỤC CAPIEDU Việt Nam</v>
          </cell>
          <cell r="G416" t="str">
            <v>G</v>
          </cell>
          <cell r="H416" t="str">
            <v>Khối Giáo dục</v>
          </cell>
          <cell r="I416" t="str">
            <v>Đơn vị Giáo dục</v>
          </cell>
          <cell r="J416" t="str">
            <v>TD Kids Star - Tổ chuyên môn</v>
          </cell>
          <cell r="K416" t="str">
            <v>TD Kids Star - Tổ chuyên môn</v>
          </cell>
          <cell r="L416" t="str">
            <v xml:space="preserve">Giáo viên </v>
          </cell>
          <cell r="M416">
            <v>0</v>
          </cell>
          <cell r="N416">
            <v>42948</v>
          </cell>
          <cell r="O416">
            <v>42948</v>
          </cell>
          <cell r="P416" t="str">
            <v>60/2017/HĐTV-CAPIEDU</v>
          </cell>
          <cell r="Q416" t="str">
            <v>HĐTV</v>
          </cell>
          <cell r="R416" t="str">
            <v>6. Dưới 3 tháng</v>
          </cell>
          <cell r="S416">
            <v>42948</v>
          </cell>
          <cell r="T416">
            <v>43008</v>
          </cell>
          <cell r="U416" t="str">
            <v>1</v>
          </cell>
          <cell r="V416">
            <v>30</v>
          </cell>
          <cell r="W416" t="str">
            <v>TV</v>
          </cell>
          <cell r="X416">
            <v>0</v>
          </cell>
          <cell r="Y416">
            <v>0.24657534246575341</v>
          </cell>
          <cell r="Z416">
            <v>42948</v>
          </cell>
          <cell r="AA416">
            <v>4050000</v>
          </cell>
          <cell r="AB416">
            <v>0</v>
          </cell>
          <cell r="AC416">
            <v>0</v>
          </cell>
          <cell r="AD416">
            <v>0</v>
          </cell>
          <cell r="AE416">
            <v>0</v>
          </cell>
          <cell r="AF416">
            <v>3442500</v>
          </cell>
          <cell r="AG416" t="str">
            <v>Nữ</v>
          </cell>
          <cell r="AH416">
            <v>34958</v>
          </cell>
          <cell r="AI416">
            <v>9</v>
          </cell>
          <cell r="AJ416" t="str">
            <v>0973822215</v>
          </cell>
          <cell r="AK416" t="str">
            <v>tranthuvk@gmail.com</v>
          </cell>
          <cell r="AL416">
            <v>0</v>
          </cell>
          <cell r="AM416">
            <v>0</v>
          </cell>
          <cell r="AN416" t="str">
            <v>017113678</v>
          </cell>
          <cell r="AO416">
            <v>41340</v>
          </cell>
          <cell r="AP416" t="str">
            <v>Hà Nội</v>
          </cell>
          <cell r="AQ416" t="str">
            <v>Dương Nội, Hà Đông, Hà Nội</v>
          </cell>
          <cell r="AR416" t="str">
            <v>Số 5,ngõ 86 Đường Tiến Thành, Hà Đông, Hà Nội</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8363049691</v>
          </cell>
          <cell r="BJ416">
            <v>0</v>
          </cell>
          <cell r="BK416">
            <v>0</v>
          </cell>
          <cell r="BL416">
            <v>0</v>
          </cell>
          <cell r="BM416">
            <v>0</v>
          </cell>
          <cell r="BN416" t="str">
            <v>1. NLĐ giữ</v>
          </cell>
          <cell r="BO416" t="str">
            <v>4. Chưa tham gia BH do đang HĐ thử việc</v>
          </cell>
          <cell r="BP416">
            <v>0</v>
          </cell>
          <cell r="BQ416">
            <v>0</v>
          </cell>
          <cell r="BR416">
            <v>42948</v>
          </cell>
          <cell r="BS416">
            <v>0</v>
          </cell>
          <cell r="BT416">
            <v>0.25</v>
          </cell>
          <cell r="BU416">
            <v>0.25</v>
          </cell>
          <cell r="BV416" t="str">
            <v>01 G</v>
          </cell>
          <cell r="BW416" t="str">
            <v>01 G</v>
          </cell>
          <cell r="BX416" t="str">
            <v>01 BS</v>
          </cell>
          <cell r="BY416" t="str">
            <v>01 CC</v>
          </cell>
          <cell r="BZ416" t="str">
            <v>01 CC</v>
          </cell>
          <cell r="CA416" t="str">
            <v>01 CC</v>
          </cell>
          <cell r="CB416" t="str">
            <v>01 CC_x005F_x005F_x005F_x005F_x005F_x005F_x005F_x000D__x005F_x005F_x005F_x000D__x005F_x000D__x000D_
CĐ sư phạm TW - 2016</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t="str">
            <v>Chưa chia team</v>
          </cell>
          <cell r="EX416">
            <v>0</v>
          </cell>
          <cell r="EY416">
            <v>0</v>
          </cell>
        </row>
        <row r="417">
          <cell r="C417">
            <v>0</v>
          </cell>
          <cell r="D417" t="str">
            <v>Nguyễn Thị Hiền</v>
          </cell>
          <cell r="E417" t="str">
            <v>C5</v>
          </cell>
          <cell r="F417" t="str">
            <v>Công ty CP ĐẦU TƯ &amp; PHÁT TRIỂN GIÁO DỤC CAPIEDU Việt Nam</v>
          </cell>
          <cell r="G417" t="str">
            <v>G</v>
          </cell>
          <cell r="H417" t="str">
            <v>Khối Giáo dục</v>
          </cell>
          <cell r="I417" t="str">
            <v>Đơn vị Giáo dục</v>
          </cell>
          <cell r="J417" t="str">
            <v>Ban PTTN</v>
          </cell>
          <cell r="K417" t="str">
            <v>Ban PTTN</v>
          </cell>
          <cell r="L417" t="str">
            <v>Phụ trách ban PTTN</v>
          </cell>
          <cell r="M417">
            <v>0</v>
          </cell>
          <cell r="N417">
            <v>42948</v>
          </cell>
          <cell r="O417">
            <v>42948</v>
          </cell>
          <cell r="P417" t="str">
            <v>61/2017/HĐTV-CAPIEDU</v>
          </cell>
          <cell r="Q417" t="str">
            <v>HĐTV</v>
          </cell>
          <cell r="R417" t="str">
            <v>6. Dưới 3 tháng</v>
          </cell>
          <cell r="S417">
            <v>42948</v>
          </cell>
          <cell r="T417">
            <v>43008</v>
          </cell>
          <cell r="U417" t="str">
            <v>1</v>
          </cell>
          <cell r="V417">
            <v>30</v>
          </cell>
          <cell r="W417" t="str">
            <v>TV</v>
          </cell>
          <cell r="X417">
            <v>0</v>
          </cell>
          <cell r="Y417">
            <v>0.24657534246575341</v>
          </cell>
          <cell r="Z417">
            <v>42948</v>
          </cell>
          <cell r="AA417">
            <v>4050000</v>
          </cell>
          <cell r="AB417">
            <v>0</v>
          </cell>
          <cell r="AC417">
            <v>0</v>
          </cell>
          <cell r="AD417">
            <v>0</v>
          </cell>
          <cell r="AE417">
            <v>15950000</v>
          </cell>
          <cell r="AF417">
            <v>17000000</v>
          </cell>
          <cell r="AG417" t="str">
            <v>Nữ</v>
          </cell>
          <cell r="AH417">
            <v>29360</v>
          </cell>
          <cell r="AI417">
            <v>5</v>
          </cell>
          <cell r="AJ417" t="str">
            <v>096773371</v>
          </cell>
          <cell r="AK417" t="str">
            <v>bellanguyen0301@gmail.com</v>
          </cell>
          <cell r="AL417">
            <v>0</v>
          </cell>
          <cell r="AM417">
            <v>0</v>
          </cell>
          <cell r="AN417" t="str">
            <v>100791964</v>
          </cell>
          <cell r="AO417">
            <v>40880</v>
          </cell>
          <cell r="AP417" t="str">
            <v>Hà Nội</v>
          </cell>
          <cell r="AQ417" t="str">
            <v>Tổ 9 Khu 5 phường Hà Tú, TP Hạ Long, HN</v>
          </cell>
          <cell r="AR417" t="str">
            <v>Phòng 906 nhà P1, Khu ĐT Việt Hưng Giang Biên, Long Biên, Hà Nội</v>
          </cell>
          <cell r="AS417" t="str">
            <v>Lương Thế Bằng</v>
          </cell>
          <cell r="AT417" t="str">
            <v>1979</v>
          </cell>
          <cell r="AU417" t="str">
            <v>Kỹ sư</v>
          </cell>
          <cell r="AV417" t="str">
            <v xml:space="preserve">Lương Bảo Ngọc </v>
          </cell>
          <cell r="AW417">
            <v>2007</v>
          </cell>
          <cell r="AX417">
            <v>0</v>
          </cell>
          <cell r="AY417">
            <v>0</v>
          </cell>
          <cell r="AZ417">
            <v>0</v>
          </cell>
          <cell r="BA417">
            <v>0</v>
          </cell>
          <cell r="BB417">
            <v>0</v>
          </cell>
          <cell r="BC417">
            <v>0</v>
          </cell>
          <cell r="BD417" t="str">
            <v>0941522890</v>
          </cell>
          <cell r="BE417" t="str">
            <v>Tài chính Ngân hàng</v>
          </cell>
          <cell r="BF417" t="str">
            <v>Đại học</v>
          </cell>
          <cell r="BG417" t="str">
            <v>Cử nhân Tài chính ngân hàng - ĐH Ngoại thương -2011</v>
          </cell>
          <cell r="BH417">
            <v>0</v>
          </cell>
          <cell r="BI417">
            <v>8045749530</v>
          </cell>
          <cell r="BJ417">
            <v>0</v>
          </cell>
          <cell r="BK417">
            <v>0</v>
          </cell>
          <cell r="BL417">
            <v>0</v>
          </cell>
          <cell r="BM417">
            <v>0</v>
          </cell>
          <cell r="BN417" t="str">
            <v>1. NLĐ giữ</v>
          </cell>
          <cell r="BO417" t="str">
            <v>4. Chưa tham gia BH do đang HĐ thử việc</v>
          </cell>
          <cell r="BP417">
            <v>0</v>
          </cell>
          <cell r="BQ417">
            <v>0</v>
          </cell>
          <cell r="BR417">
            <v>42948</v>
          </cell>
          <cell r="BS417">
            <v>0</v>
          </cell>
          <cell r="BT417">
            <v>0.25</v>
          </cell>
          <cell r="BU417">
            <v>0.25</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t="str">
            <v>Chưa chia team</v>
          </cell>
          <cell r="EX417">
            <v>0</v>
          </cell>
          <cell r="EY417">
            <v>0</v>
          </cell>
        </row>
        <row r="418">
          <cell r="C418">
            <v>0</v>
          </cell>
          <cell r="D418" t="str">
            <v>Nguyễn Thanh Thủy</v>
          </cell>
          <cell r="E418" t="str">
            <v>C5</v>
          </cell>
          <cell r="F418" t="str">
            <v>Công ty CP ĐẦU TƯ &amp; PHÁT TRIỂN GIÁO DỤC CAPIEDU Việt Nam</v>
          </cell>
          <cell r="G418" t="str">
            <v>G</v>
          </cell>
          <cell r="H418" t="str">
            <v>Khối Giáo dục</v>
          </cell>
          <cell r="I418" t="str">
            <v>Đơn vị Giáo dục</v>
          </cell>
          <cell r="J418" t="str">
            <v>TD Kids 1</v>
          </cell>
          <cell r="K418" t="str">
            <v>TD Kids 1</v>
          </cell>
          <cell r="L418" t="str">
            <v>Trợ lý Hiệu trưởng</v>
          </cell>
          <cell r="M418">
            <v>0</v>
          </cell>
          <cell r="N418">
            <v>42950</v>
          </cell>
          <cell r="O418">
            <v>42950</v>
          </cell>
          <cell r="P418" t="str">
            <v>62/2017/HĐTV-CAPIEDU</v>
          </cell>
          <cell r="Q418" t="str">
            <v>HĐTV</v>
          </cell>
          <cell r="R418" t="str">
            <v>6. Dưới 3 tháng</v>
          </cell>
          <cell r="S418">
            <v>42950</v>
          </cell>
          <cell r="T418">
            <v>43010</v>
          </cell>
          <cell r="U418" t="str">
            <v>1</v>
          </cell>
          <cell r="V418">
            <v>28</v>
          </cell>
          <cell r="W418" t="str">
            <v>TV</v>
          </cell>
          <cell r="X418">
            <v>0</v>
          </cell>
          <cell r="Y418">
            <v>0.24109589041095891</v>
          </cell>
          <cell r="Z418">
            <v>42950</v>
          </cell>
          <cell r="AA418">
            <v>5000000</v>
          </cell>
          <cell r="AB418">
            <v>0</v>
          </cell>
          <cell r="AC418">
            <v>0</v>
          </cell>
          <cell r="AD418">
            <v>0</v>
          </cell>
          <cell r="AE418">
            <v>10000000</v>
          </cell>
          <cell r="AF418">
            <v>12750000</v>
          </cell>
          <cell r="AG418" t="str">
            <v>Nữ</v>
          </cell>
          <cell r="AH418">
            <v>28976</v>
          </cell>
          <cell r="AI418">
            <v>5</v>
          </cell>
          <cell r="AJ418" t="str">
            <v>0988161974</v>
          </cell>
          <cell r="AK418" t="str">
            <v>nguyenthanhthuy1579@gmail.com</v>
          </cell>
          <cell r="AL418">
            <v>0</v>
          </cell>
          <cell r="AM418">
            <v>0</v>
          </cell>
          <cell r="AN418" t="str">
            <v>001179009578</v>
          </cell>
          <cell r="AO418">
            <v>42444</v>
          </cell>
          <cell r="AP418" t="str">
            <v>Hà Nội</v>
          </cell>
          <cell r="AQ418" t="str">
            <v>222a Đội Cấn, Liễu Giai, Ba Đình, Hà Nội</v>
          </cell>
          <cell r="AR418" t="str">
            <v>xóm 1 Cổ Điển, Hải Bối, Đông Anh, Hà Nôi</v>
          </cell>
          <cell r="AS418" t="str">
            <v>Hoàng Ngọc Thuấn</v>
          </cell>
          <cell r="AT418" t="str">
            <v>1974</v>
          </cell>
          <cell r="AU418" t="str">
            <v>Lái xe</v>
          </cell>
          <cell r="AV418">
            <v>0</v>
          </cell>
          <cell r="AW418">
            <v>0</v>
          </cell>
          <cell r="AX418">
            <v>0</v>
          </cell>
          <cell r="AY418">
            <v>0</v>
          </cell>
          <cell r="AZ418">
            <v>0</v>
          </cell>
          <cell r="BA418">
            <v>0</v>
          </cell>
          <cell r="BB418">
            <v>0</v>
          </cell>
          <cell r="BC418">
            <v>0</v>
          </cell>
          <cell r="BD418" t="str">
            <v>0988770468</v>
          </cell>
          <cell r="BE418" t="str">
            <v>Giáo dục mầm non</v>
          </cell>
          <cell r="BF418" t="str">
            <v>Cao đẳng</v>
          </cell>
          <cell r="BG418" t="str">
            <v>Cử nhân Giáo dục mầm non - Trường CĐ Sư phạm TW -2000</v>
          </cell>
          <cell r="BH418">
            <v>0</v>
          </cell>
          <cell r="BI418">
            <v>8049083153</v>
          </cell>
          <cell r="BJ418">
            <v>0</v>
          </cell>
          <cell r="BK418">
            <v>0</v>
          </cell>
          <cell r="BL418">
            <v>0</v>
          </cell>
          <cell r="BM418">
            <v>0</v>
          </cell>
          <cell r="BN418" t="str">
            <v>1. NLĐ giữ</v>
          </cell>
          <cell r="BO418" t="str">
            <v>4. Chưa tham gia BH do đang HĐ thử việc</v>
          </cell>
          <cell r="BP418">
            <v>0</v>
          </cell>
          <cell r="BQ418">
            <v>0</v>
          </cell>
          <cell r="BR418">
            <v>42950</v>
          </cell>
          <cell r="BS418">
            <v>0</v>
          </cell>
          <cell r="BT418">
            <v>0.24</v>
          </cell>
          <cell r="BU418">
            <v>0.24</v>
          </cell>
          <cell r="BV418">
            <v>0</v>
          </cell>
          <cell r="BW418" t="str">
            <v>01 G</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t="str">
            <v>Chưa chia team</v>
          </cell>
          <cell r="EX418">
            <v>0</v>
          </cell>
          <cell r="EY418">
            <v>0</v>
          </cell>
        </row>
        <row r="419">
          <cell r="C419">
            <v>0</v>
          </cell>
          <cell r="D419" t="str">
            <v>Vũ Thị Hoài Thương</v>
          </cell>
          <cell r="E419" t="str">
            <v>C5</v>
          </cell>
          <cell r="F419" t="str">
            <v>Công ty CP ĐẦU TƯ &amp; PHÁT TRIỂN GIÁO DỤC CAPIEDU Việt Nam</v>
          </cell>
          <cell r="G419" t="str">
            <v>G</v>
          </cell>
          <cell r="H419" t="str">
            <v>Khối Giáo dục</v>
          </cell>
          <cell r="I419" t="str">
            <v>Đơn vị Giáo dục</v>
          </cell>
          <cell r="J419" t="str">
            <v>TD Kids 1</v>
          </cell>
          <cell r="K419" t="str">
            <v>TD Kids 1</v>
          </cell>
          <cell r="L419" t="str">
            <v>Giáo viên</v>
          </cell>
          <cell r="M419">
            <v>0</v>
          </cell>
          <cell r="N419">
            <v>42961</v>
          </cell>
          <cell r="O419">
            <v>42961</v>
          </cell>
          <cell r="P419" t="str">
            <v>74/2017/HĐTV-CAPIEDU</v>
          </cell>
          <cell r="Q419" t="str">
            <v>HĐTV</v>
          </cell>
          <cell r="R419" t="str">
            <v>6. Dưới 3 tháng</v>
          </cell>
          <cell r="S419">
            <v>42961</v>
          </cell>
          <cell r="T419">
            <v>43021</v>
          </cell>
          <cell r="U419" t="str">
            <v>1</v>
          </cell>
          <cell r="V419">
            <v>17</v>
          </cell>
          <cell r="W419" t="str">
            <v>TV</v>
          </cell>
          <cell r="X419">
            <v>0</v>
          </cell>
          <cell r="Y419">
            <v>0.21095890410958903</v>
          </cell>
          <cell r="Z419">
            <v>42961</v>
          </cell>
          <cell r="AA419">
            <v>4050000</v>
          </cell>
          <cell r="AB419">
            <v>0</v>
          </cell>
          <cell r="AC419">
            <v>0</v>
          </cell>
          <cell r="AD419">
            <v>0</v>
          </cell>
          <cell r="AE419">
            <v>0</v>
          </cell>
          <cell r="AF419">
            <v>3442500</v>
          </cell>
          <cell r="AG419" t="str">
            <v>Nữ</v>
          </cell>
          <cell r="AH419">
            <v>34744</v>
          </cell>
          <cell r="AI419">
            <v>2</v>
          </cell>
          <cell r="AJ419" t="str">
            <v>0969667795</v>
          </cell>
          <cell r="AK419" t="str">
            <v>hoaithuong140295@gmail.com</v>
          </cell>
          <cell r="AL419">
            <v>0</v>
          </cell>
          <cell r="AM419">
            <v>0</v>
          </cell>
          <cell r="AN419">
            <v>164564886</v>
          </cell>
          <cell r="AO419">
            <v>0</v>
          </cell>
          <cell r="AP419" t="str">
            <v>Ninh Bình</v>
          </cell>
          <cell r="AQ419" t="str">
            <v>An Thái, Gia Trung, Gia Viễn, Ninh Bình</v>
          </cell>
          <cell r="AR419">
            <v>0</v>
          </cell>
          <cell r="AS419">
            <v>0</v>
          </cell>
          <cell r="AT419">
            <v>0</v>
          </cell>
          <cell r="AU419">
            <v>0</v>
          </cell>
          <cell r="AV419">
            <v>0</v>
          </cell>
          <cell r="AW419">
            <v>0</v>
          </cell>
          <cell r="AX419">
            <v>0</v>
          </cell>
          <cell r="AY419">
            <v>0</v>
          </cell>
          <cell r="AZ419">
            <v>0</v>
          </cell>
          <cell r="BA419">
            <v>0</v>
          </cell>
          <cell r="BB419">
            <v>0</v>
          </cell>
          <cell r="BC419">
            <v>0</v>
          </cell>
          <cell r="BD419" t="str">
            <v>01629429330</v>
          </cell>
          <cell r="BE419" t="str">
            <v>Giáo dục mầm non</v>
          </cell>
          <cell r="BF419" t="str">
            <v>Trung cấp</v>
          </cell>
          <cell r="BG419" t="str">
            <v>Trung cấp Giáo dục mầm non - Trường CĐ Sư phạm Hà Tây -2016</v>
          </cell>
          <cell r="BH419">
            <v>0</v>
          </cell>
          <cell r="BI419" t="str">
            <v>Chưa có mã số</v>
          </cell>
          <cell r="BJ419">
            <v>0</v>
          </cell>
          <cell r="BK419">
            <v>0</v>
          </cell>
          <cell r="BL419">
            <v>0</v>
          </cell>
          <cell r="BM419">
            <v>0</v>
          </cell>
          <cell r="BN419" t="str">
            <v>1. NLĐ giữ</v>
          </cell>
          <cell r="BO419" t="str">
            <v>4. Chưa tham gia BH do đang HĐ thử việc</v>
          </cell>
          <cell r="BP419">
            <v>0</v>
          </cell>
          <cell r="BQ419">
            <v>0</v>
          </cell>
          <cell r="BR419">
            <v>42961</v>
          </cell>
          <cell r="BS419">
            <v>0</v>
          </cell>
          <cell r="BT419">
            <v>0.21</v>
          </cell>
          <cell r="BU419">
            <v>0.21</v>
          </cell>
          <cell r="BV419">
            <v>0</v>
          </cell>
          <cell r="BW419" t="str">
            <v>01 G</v>
          </cell>
          <cell r="BX419" t="str">
            <v>01 BS</v>
          </cell>
          <cell r="BY419">
            <v>0</v>
          </cell>
          <cell r="BZ419" t="str">
            <v>01 CC</v>
          </cell>
          <cell r="CA419">
            <v>0</v>
          </cell>
          <cell r="CB419" t="str">
            <v>01 CC_x005F_x005F_x005F_x005F_x005F_x005F_x005F_x000D__x005F_x005F_x005F_x000D__x005F_x000D__x000D_
CĐ Sư phạm Hà Tây</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t="str">
            <v>Chưa chia team</v>
          </cell>
          <cell r="EX419">
            <v>0</v>
          </cell>
          <cell r="EY419">
            <v>0</v>
          </cell>
        </row>
        <row r="420">
          <cell r="C420">
            <v>0</v>
          </cell>
          <cell r="D420" t="str">
            <v>Nguyễn Thị Xuân</v>
          </cell>
          <cell r="E420" t="str">
            <v>C5</v>
          </cell>
          <cell r="F420" t="str">
            <v>Công ty CP ĐẦU TƯ &amp; PHÁT TRIỂN GIÁO DỤC CAPIEDU Việt Nam</v>
          </cell>
          <cell r="G420" t="str">
            <v>G</v>
          </cell>
          <cell r="H420" t="str">
            <v>Khối Giáo dục</v>
          </cell>
          <cell r="I420" t="str">
            <v>Đơn vị Giáo dục</v>
          </cell>
          <cell r="J420" t="str">
            <v>TD Kids Star 1</v>
          </cell>
          <cell r="K420" t="str">
            <v>TD Kids Star 1</v>
          </cell>
          <cell r="L420" t="str">
            <v>Y tế</v>
          </cell>
          <cell r="M420">
            <v>0</v>
          </cell>
          <cell r="N420">
            <v>42968</v>
          </cell>
          <cell r="O420">
            <v>42968</v>
          </cell>
          <cell r="P420" t="str">
            <v>76/2017/HĐTV-CAPIEDU</v>
          </cell>
          <cell r="Q420" t="str">
            <v>HĐTV</v>
          </cell>
          <cell r="R420" t="str">
            <v>6. Dưới 3 tháng</v>
          </cell>
          <cell r="S420">
            <v>42968</v>
          </cell>
          <cell r="T420">
            <v>43028</v>
          </cell>
          <cell r="U420" t="str">
            <v>1</v>
          </cell>
          <cell r="V420">
            <v>10</v>
          </cell>
          <cell r="W420" t="str">
            <v>TV</v>
          </cell>
          <cell r="X420">
            <v>0</v>
          </cell>
          <cell r="Y420">
            <v>0.19178082191780821</v>
          </cell>
          <cell r="Z420">
            <v>42968</v>
          </cell>
          <cell r="AA420">
            <v>4050000</v>
          </cell>
          <cell r="AB420">
            <v>0</v>
          </cell>
          <cell r="AC420">
            <v>0</v>
          </cell>
          <cell r="AD420">
            <v>0</v>
          </cell>
          <cell r="AE420">
            <v>0</v>
          </cell>
          <cell r="AF420">
            <v>3442500</v>
          </cell>
          <cell r="AG420" t="str">
            <v>Nữ</v>
          </cell>
          <cell r="AH420">
            <v>33575</v>
          </cell>
          <cell r="AI420">
            <v>12</v>
          </cell>
          <cell r="AJ420" t="str">
            <v>01649798002</v>
          </cell>
          <cell r="AK420">
            <v>0</v>
          </cell>
          <cell r="AL420">
            <v>0</v>
          </cell>
          <cell r="AM420">
            <v>0</v>
          </cell>
          <cell r="AN420">
            <v>151860031</v>
          </cell>
          <cell r="AO420">
            <v>40848</v>
          </cell>
          <cell r="AP420" t="str">
            <v>Thái Bình</v>
          </cell>
          <cell r="AQ420" t="str">
            <v>Đào Xá,Quỳnh Hoàng, Quỳnh Phu, Thái Bình</v>
          </cell>
          <cell r="AR420" t="str">
            <v>Số 4, Yên Thế, Văn Miếu, Đống Đa, Hà Nội</v>
          </cell>
          <cell r="AS420" t="str">
            <v>Bùi Văn Đoàn</v>
          </cell>
          <cell r="AT420" t="str">
            <v>1987</v>
          </cell>
          <cell r="AU420" t="str">
            <v>Lái xe</v>
          </cell>
          <cell r="AV420" t="str">
            <v>Bùi Thảo Nguyên</v>
          </cell>
          <cell r="AW420">
            <v>2015</v>
          </cell>
          <cell r="AX420">
            <v>0</v>
          </cell>
          <cell r="AY420">
            <v>0</v>
          </cell>
          <cell r="AZ420">
            <v>0</v>
          </cell>
          <cell r="BA420">
            <v>0</v>
          </cell>
          <cell r="BB420">
            <v>0</v>
          </cell>
          <cell r="BC420">
            <v>0</v>
          </cell>
          <cell r="BD420" t="str">
            <v>0988509117</v>
          </cell>
          <cell r="BE420" t="str">
            <v>Điều dưỡng đa khoa</v>
          </cell>
          <cell r="BF420" t="str">
            <v>Cao đẳng</v>
          </cell>
          <cell r="BG420" t="str">
            <v>Cử nhân Điều dưỡng đa khoa - Trường CĐ y tế Thái Bình - 2012</v>
          </cell>
          <cell r="BH420">
            <v>0</v>
          </cell>
          <cell r="BI420" t="str">
            <v>Chưa có mã số</v>
          </cell>
          <cell r="BJ420">
            <v>0</v>
          </cell>
          <cell r="BK420">
            <v>0</v>
          </cell>
          <cell r="BL420">
            <v>0</v>
          </cell>
          <cell r="BM420">
            <v>0</v>
          </cell>
          <cell r="BN420" t="str">
            <v>1. NLĐ giữ</v>
          </cell>
          <cell r="BO420" t="str">
            <v>4. Chưa tham gia BH do đang HĐ thử việc</v>
          </cell>
          <cell r="BP420">
            <v>0</v>
          </cell>
          <cell r="BQ420">
            <v>0</v>
          </cell>
          <cell r="BR420">
            <v>42968</v>
          </cell>
          <cell r="BS420">
            <v>0</v>
          </cell>
          <cell r="BT420">
            <v>0.19</v>
          </cell>
          <cell r="BU420">
            <v>0.19</v>
          </cell>
          <cell r="BV420">
            <v>0</v>
          </cell>
          <cell r="BW420" t="str">
            <v>01 G</v>
          </cell>
          <cell r="BX420">
            <v>0</v>
          </cell>
          <cell r="BY420" t="str">
            <v>01 CC</v>
          </cell>
          <cell r="BZ420">
            <v>0</v>
          </cell>
          <cell r="CA420">
            <v>0</v>
          </cell>
          <cell r="CB420" t="str">
            <v>01 PT_x005F_x005F_x005F_x005F_x005F_x005F_x005F_x000D__x005F_x005F_x005F_x000D__x005F_x000D__x000D_
CĐ y tế Thái Bình - 2012</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t="str">
            <v>Chưa chia team</v>
          </cell>
          <cell r="EX420">
            <v>0</v>
          </cell>
          <cell r="EY420">
            <v>0</v>
          </cell>
        </row>
        <row r="421">
          <cell r="C421">
            <v>0</v>
          </cell>
          <cell r="D421" t="str">
            <v>Đông Thị Phương</v>
          </cell>
          <cell r="E421" t="str">
            <v>C5</v>
          </cell>
          <cell r="F421" t="str">
            <v>Công ty CP ĐẦU TƯ &amp; PHÁT TRIỂN GIÁO DỤC CAPIEDU Việt Nam</v>
          </cell>
          <cell r="G421" t="str">
            <v>G</v>
          </cell>
          <cell r="H421" t="str">
            <v>Khối Giáo dục</v>
          </cell>
          <cell r="I421" t="str">
            <v>Đơn vị Giáo dục</v>
          </cell>
          <cell r="J421" t="str">
            <v>TD Kids 1</v>
          </cell>
          <cell r="K421" t="str">
            <v>TD Kids 1</v>
          </cell>
          <cell r="L421" t="str">
            <v>Giáo viên</v>
          </cell>
          <cell r="M421">
            <v>0</v>
          </cell>
          <cell r="N421">
            <v>42975</v>
          </cell>
          <cell r="O421">
            <v>42975</v>
          </cell>
          <cell r="P421" t="str">
            <v>77/2017/HĐTV-CAPIEDU</v>
          </cell>
          <cell r="Q421" t="str">
            <v>HĐTV</v>
          </cell>
          <cell r="R421" t="str">
            <v>6. Dưới 3 tháng</v>
          </cell>
          <cell r="S421">
            <v>42975</v>
          </cell>
          <cell r="T421">
            <v>43035</v>
          </cell>
          <cell r="U421" t="str">
            <v>1</v>
          </cell>
          <cell r="V421">
            <v>3</v>
          </cell>
          <cell r="W421" t="str">
            <v>TV</v>
          </cell>
          <cell r="X421">
            <v>0</v>
          </cell>
          <cell r="Y421">
            <v>0.17260273972602741</v>
          </cell>
          <cell r="Z421">
            <v>42975</v>
          </cell>
          <cell r="AA421">
            <v>4050000</v>
          </cell>
          <cell r="AB421">
            <v>0</v>
          </cell>
          <cell r="AC421">
            <v>0</v>
          </cell>
          <cell r="AD421">
            <v>0</v>
          </cell>
          <cell r="AE421">
            <v>0</v>
          </cell>
          <cell r="AF421">
            <v>3442500</v>
          </cell>
          <cell r="AG421" t="str">
            <v>Nữ</v>
          </cell>
          <cell r="AH421">
            <v>34716</v>
          </cell>
          <cell r="AI421">
            <v>1</v>
          </cell>
          <cell r="AJ421" t="str">
            <v>01692143590</v>
          </cell>
          <cell r="AK421" t="str">
            <v>dongphuong1701@gmail.com</v>
          </cell>
          <cell r="AL421">
            <v>0</v>
          </cell>
          <cell r="AM421">
            <v>0</v>
          </cell>
          <cell r="AN421" t="str">
            <v>017183094</v>
          </cell>
          <cell r="AO421">
            <v>40304</v>
          </cell>
          <cell r="AP421" t="str">
            <v>Hà Nội</v>
          </cell>
          <cell r="AQ421" t="str">
            <v>Cụm 10, Tân Hội, Đan Phượng Hà Nội</v>
          </cell>
          <cell r="AR421" t="str">
            <v>Cụm 10, Tân Hội, Đan Phượng Hà Nội</v>
          </cell>
          <cell r="AS421">
            <v>0</v>
          </cell>
          <cell r="AT421">
            <v>0</v>
          </cell>
          <cell r="AU421">
            <v>0</v>
          </cell>
          <cell r="AV421">
            <v>0</v>
          </cell>
          <cell r="AW421">
            <v>0</v>
          </cell>
          <cell r="AX421">
            <v>0</v>
          </cell>
          <cell r="AY421">
            <v>0</v>
          </cell>
          <cell r="AZ421">
            <v>0</v>
          </cell>
          <cell r="BA421">
            <v>0</v>
          </cell>
          <cell r="BB421">
            <v>0</v>
          </cell>
          <cell r="BC421">
            <v>0</v>
          </cell>
          <cell r="BD421" t="str">
            <v>0988509117</v>
          </cell>
          <cell r="BE421" t="str">
            <v>Giáo dục mầm non</v>
          </cell>
          <cell r="BF421" t="str">
            <v>Cao đẳng</v>
          </cell>
          <cell r="BG421" t="str">
            <v>Cử nhân Giáo dục mầm non - Trường CĐ Sư phạm Hải Dương -2016</v>
          </cell>
          <cell r="BH421">
            <v>0</v>
          </cell>
          <cell r="BI421" t="str">
            <v>Chưa có mã số</v>
          </cell>
          <cell r="BJ421">
            <v>0</v>
          </cell>
          <cell r="BK421">
            <v>0</v>
          </cell>
          <cell r="BL421">
            <v>0</v>
          </cell>
          <cell r="BM421">
            <v>0</v>
          </cell>
          <cell r="BN421" t="str">
            <v>1. NLĐ giữ</v>
          </cell>
          <cell r="BO421" t="str">
            <v>4. Chưa tham gia BH do đang HĐ thử việc</v>
          </cell>
          <cell r="BP421">
            <v>0</v>
          </cell>
          <cell r="BQ421">
            <v>0</v>
          </cell>
          <cell r="BR421">
            <v>42975</v>
          </cell>
          <cell r="BS421">
            <v>0</v>
          </cell>
          <cell r="BT421">
            <v>0.17</v>
          </cell>
          <cell r="BU421">
            <v>0.17</v>
          </cell>
          <cell r="BV421">
            <v>0</v>
          </cell>
          <cell r="BW421" t="str">
            <v>01 G</v>
          </cell>
          <cell r="BX421" t="str">
            <v>01 BS</v>
          </cell>
          <cell r="BY421" t="str">
            <v>01 CC</v>
          </cell>
          <cell r="BZ421" t="str">
            <v>01 CC</v>
          </cell>
          <cell r="CA421" t="str">
            <v>01 G</v>
          </cell>
          <cell r="CB421" t="str">
            <v>01 CC_x005F_x005F_x005F_x005F_x005F_x005F_x005F_x000D__x005F_x005F_x005F_x000D__x005F_x000D__x000D_
CĐ sư phạm Hải Dương - 2016</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t="str">
            <v>Chưa chia team</v>
          </cell>
          <cell r="EX421">
            <v>109004341817</v>
          </cell>
          <cell r="EY421">
            <v>0</v>
          </cell>
        </row>
        <row r="422">
          <cell r="C422">
            <v>0</v>
          </cell>
          <cell r="D422" t="str">
            <v>Phạm Thị Hợp</v>
          </cell>
          <cell r="E422" t="str">
            <v>C5</v>
          </cell>
          <cell r="F422" t="str">
            <v>Công ty CP ĐẦU TƯ &amp; PHÁT TRIỂN GIÁO DỤC CAPIEDU Việt Nam</v>
          </cell>
          <cell r="G422" t="str">
            <v>G</v>
          </cell>
          <cell r="H422" t="str">
            <v>Khối Giáo dục</v>
          </cell>
          <cell r="I422" t="str">
            <v>Đơn vị Giáo dục</v>
          </cell>
          <cell r="J422" t="str">
            <v>TD Kids 1</v>
          </cell>
          <cell r="K422" t="str">
            <v>TD Kids 1</v>
          </cell>
          <cell r="L422" t="str">
            <v>Bếp chính</v>
          </cell>
          <cell r="M422">
            <v>0</v>
          </cell>
          <cell r="N422">
            <v>42968</v>
          </cell>
          <cell r="O422">
            <v>42968</v>
          </cell>
          <cell r="P422" t="str">
            <v>78/2017/HĐLĐ-CAPIEDU</v>
          </cell>
          <cell r="Q422" t="str">
            <v>XĐTH</v>
          </cell>
          <cell r="R422" t="str">
            <v>7. 12 tháng</v>
          </cell>
          <cell r="S422">
            <v>42968</v>
          </cell>
          <cell r="T422">
            <v>43333</v>
          </cell>
          <cell r="U422" t="str">
            <v>1</v>
          </cell>
          <cell r="V422">
            <v>-295</v>
          </cell>
          <cell r="W422" t="str">
            <v>CT</v>
          </cell>
          <cell r="X422">
            <v>0</v>
          </cell>
          <cell r="Y422">
            <v>0.19178082191780821</v>
          </cell>
          <cell r="Z422">
            <v>42968</v>
          </cell>
          <cell r="AA422">
            <v>4050000</v>
          </cell>
          <cell r="AB422">
            <v>0</v>
          </cell>
          <cell r="AC422">
            <v>0</v>
          </cell>
          <cell r="AD422">
            <v>0</v>
          </cell>
          <cell r="AE422">
            <v>1950000</v>
          </cell>
          <cell r="AF422">
            <v>6000000</v>
          </cell>
          <cell r="AG422" t="str">
            <v>Nữ</v>
          </cell>
          <cell r="AH422">
            <v>29532</v>
          </cell>
          <cell r="AI422">
            <v>11</v>
          </cell>
          <cell r="AJ422" t="str">
            <v>0975467226</v>
          </cell>
          <cell r="AK422">
            <v>0</v>
          </cell>
          <cell r="AL422">
            <v>0</v>
          </cell>
          <cell r="AM422">
            <v>0</v>
          </cell>
          <cell r="AN422" t="str">
            <v>012095228</v>
          </cell>
          <cell r="AO422">
            <v>41370</v>
          </cell>
          <cell r="AP422" t="str">
            <v>Hà Nội</v>
          </cell>
          <cell r="AQ422" t="str">
            <v>Nam Hồng - Đông Anh - Hà Nội</v>
          </cell>
          <cell r="AR422" t="str">
            <v>Xóm Thổ - Vân Nội - Đông Anh - Hà Nội</v>
          </cell>
          <cell r="AS422" t="str">
            <v>Nguyễn VĂn Chung</v>
          </cell>
          <cell r="AT422" t="str">
            <v>1973</v>
          </cell>
          <cell r="AU422" t="str">
            <v>Kinh doanh</v>
          </cell>
          <cell r="AV422" t="str">
            <v>Nguyễn Phạm Ngọc Minh</v>
          </cell>
          <cell r="AW422">
            <v>2001</v>
          </cell>
          <cell r="AX422" t="str">
            <v>Nguyễn Minh Phúc</v>
          </cell>
          <cell r="AY422">
            <v>2007</v>
          </cell>
          <cell r="AZ422">
            <v>0</v>
          </cell>
          <cell r="BA422">
            <v>0</v>
          </cell>
          <cell r="BB422">
            <v>0</v>
          </cell>
          <cell r="BC422">
            <v>0</v>
          </cell>
          <cell r="BD422">
            <v>0</v>
          </cell>
          <cell r="BE422" t="str">
            <v>THPT</v>
          </cell>
          <cell r="BF422" t="str">
            <v>THPT</v>
          </cell>
          <cell r="BG422">
            <v>0</v>
          </cell>
          <cell r="BH422">
            <v>0</v>
          </cell>
          <cell r="BI422">
            <v>8400112390</v>
          </cell>
          <cell r="BJ422">
            <v>0</v>
          </cell>
          <cell r="BK422">
            <v>0</v>
          </cell>
          <cell r="BL422" t="str">
            <v>0115191534</v>
          </cell>
          <cell r="BM422">
            <v>0</v>
          </cell>
          <cell r="BN422" t="str">
            <v>1. NLĐ giữ</v>
          </cell>
          <cell r="BO422" t="str">
            <v>1. Đang tham gia BH tại Công ty</v>
          </cell>
          <cell r="BP422">
            <v>0</v>
          </cell>
          <cell r="BQ422">
            <v>0</v>
          </cell>
          <cell r="BR422">
            <v>42968</v>
          </cell>
          <cell r="BS422">
            <v>0</v>
          </cell>
          <cell r="BT422">
            <v>0.19</v>
          </cell>
          <cell r="BU422">
            <v>0.19</v>
          </cell>
          <cell r="BV422">
            <v>0</v>
          </cell>
          <cell r="BW422" t="str">
            <v>01 G</v>
          </cell>
          <cell r="BX422" t="str">
            <v>01 BS</v>
          </cell>
          <cell r="BY422" t="str">
            <v>01 PT</v>
          </cell>
          <cell r="BZ422" t="str">
            <v>01 CC</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t="str">
            <v>Không thuộc đối tượng tham gia</v>
          </cell>
          <cell r="EX422">
            <v>0</v>
          </cell>
          <cell r="EY422">
            <v>0</v>
          </cell>
        </row>
        <row r="423">
          <cell r="C423">
            <v>0</v>
          </cell>
          <cell r="D423" t="str">
            <v>Nguyễn Thị Mỹ Hạnh</v>
          </cell>
          <cell r="E423" t="str">
            <v>C5</v>
          </cell>
          <cell r="F423" t="str">
            <v>Công ty CP ĐẦU TƯ &amp; PHÁT TRIỂN GIÁO DỤC CAPIEDU Việt Nam</v>
          </cell>
          <cell r="G423" t="str">
            <v>G</v>
          </cell>
          <cell r="H423" t="str">
            <v>Khối Giáo dục</v>
          </cell>
          <cell r="I423" t="str">
            <v>Đơn vị Giáo dục</v>
          </cell>
          <cell r="J423" t="str">
            <v>TD Kids 1</v>
          </cell>
          <cell r="K423" t="str">
            <v>TD Kids 1</v>
          </cell>
          <cell r="L423" t="str">
            <v>Giáo viên</v>
          </cell>
          <cell r="M423">
            <v>0</v>
          </cell>
          <cell r="N423">
            <v>42989</v>
          </cell>
          <cell r="O423">
            <v>42989</v>
          </cell>
          <cell r="P423" t="str">
            <v>88/2017/HĐTV-CAPIEDU</v>
          </cell>
          <cell r="Q423" t="str">
            <v>HĐTV</v>
          </cell>
          <cell r="R423" t="str">
            <v>6. Dưới 3 tháng</v>
          </cell>
          <cell r="S423">
            <v>42989</v>
          </cell>
          <cell r="T423">
            <v>43049</v>
          </cell>
          <cell r="U423" t="str">
            <v>1</v>
          </cell>
          <cell r="V423">
            <v>-11</v>
          </cell>
          <cell r="W423" t="str">
            <v>TV</v>
          </cell>
          <cell r="X423">
            <v>0</v>
          </cell>
          <cell r="Y423">
            <v>0.13424657534246576</v>
          </cell>
          <cell r="Z423">
            <v>42989</v>
          </cell>
          <cell r="AA423">
            <v>4050000</v>
          </cell>
          <cell r="AB423">
            <v>0</v>
          </cell>
          <cell r="AC423">
            <v>0</v>
          </cell>
          <cell r="AD423">
            <v>0</v>
          </cell>
          <cell r="AE423">
            <v>0</v>
          </cell>
          <cell r="AF423">
            <v>3442500</v>
          </cell>
          <cell r="AG423" t="str">
            <v>Nữ</v>
          </cell>
          <cell r="AH423">
            <v>34962</v>
          </cell>
          <cell r="AI423">
            <v>9</v>
          </cell>
          <cell r="AJ423" t="str">
            <v>01687384186</v>
          </cell>
          <cell r="AK423" t="str">
            <v>nguyenmyhanh20995@gmail.com</v>
          </cell>
          <cell r="AL423">
            <v>0</v>
          </cell>
          <cell r="AM423">
            <v>0</v>
          </cell>
          <cell r="AN423" t="str">
            <v>013136934</v>
          </cell>
          <cell r="AO423">
            <v>39826</v>
          </cell>
          <cell r="AP423" t="str">
            <v>Hà Nội</v>
          </cell>
          <cell r="AQ423" t="str">
            <v>Xuân Đỉnh, Bắc Từ Liêm, Hà Nội</v>
          </cell>
          <cell r="AR423" t="str">
            <v>Xuân Đỉnh, Bắc Từ Liêm, Hà Nội</v>
          </cell>
          <cell r="AS423">
            <v>0</v>
          </cell>
          <cell r="AT423">
            <v>0</v>
          </cell>
          <cell r="AU423">
            <v>0</v>
          </cell>
          <cell r="AV423">
            <v>0</v>
          </cell>
          <cell r="AW423">
            <v>0</v>
          </cell>
          <cell r="AX423">
            <v>0</v>
          </cell>
          <cell r="AY423">
            <v>0</v>
          </cell>
          <cell r="AZ423">
            <v>0</v>
          </cell>
          <cell r="BA423">
            <v>0</v>
          </cell>
          <cell r="BB423">
            <v>0</v>
          </cell>
          <cell r="BC423">
            <v>0</v>
          </cell>
          <cell r="BD423">
            <v>0</v>
          </cell>
          <cell r="BE423" t="str">
            <v>Giáo dục mầm non</v>
          </cell>
          <cell r="BF423" t="str">
            <v>Trung cấp</v>
          </cell>
          <cell r="BG423" t="str">
            <v>Trung cấp Giáo dục mầm non - Trường Đại học Thủ Đô Hà Nội -2016</v>
          </cell>
          <cell r="BH423">
            <v>0</v>
          </cell>
          <cell r="BI423" t="str">
            <v>Chưa có mã số</v>
          </cell>
          <cell r="BJ423">
            <v>0</v>
          </cell>
          <cell r="BK423">
            <v>0</v>
          </cell>
          <cell r="BL423">
            <v>0</v>
          </cell>
          <cell r="BM423">
            <v>0</v>
          </cell>
          <cell r="BN423" t="str">
            <v>1. NLĐ giữ</v>
          </cell>
          <cell r="BO423" t="str">
            <v>4. Chưa tham gia BH do đang HĐ thử việc</v>
          </cell>
          <cell r="BP423">
            <v>0</v>
          </cell>
          <cell r="BQ423">
            <v>0</v>
          </cell>
          <cell r="BR423">
            <v>42989</v>
          </cell>
          <cell r="BS423">
            <v>0</v>
          </cell>
          <cell r="BT423">
            <v>0.13</v>
          </cell>
          <cell r="BU423">
            <v>0.13</v>
          </cell>
          <cell r="BV423">
            <v>0</v>
          </cell>
          <cell r="BW423" t="str">
            <v>01 G</v>
          </cell>
          <cell r="BX423">
            <v>0</v>
          </cell>
          <cell r="BY423">
            <v>0</v>
          </cell>
          <cell r="BZ423">
            <v>0</v>
          </cell>
          <cell r="CA423" t="str">
            <v>01CC</v>
          </cell>
          <cell r="CB423" t="str">
            <v>01 CC_x005F_x005F_x005F_x005F_x005F_x005F_x005F_x000D__x005F_x005F_x005F_x000D__x005F_x000D__x000D_
ĐH Thủ Đô Hà Nội -2016</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t="str">
            <v>Chưa chia team</v>
          </cell>
          <cell r="EX423">
            <v>0</v>
          </cell>
          <cell r="EY423">
            <v>0</v>
          </cell>
        </row>
        <row r="424">
          <cell r="C424">
            <v>0</v>
          </cell>
          <cell r="D424" t="str">
            <v>Nguyễn Thu Hà</v>
          </cell>
          <cell r="E424" t="str">
            <v>C5</v>
          </cell>
          <cell r="F424" t="str">
            <v>Công ty CP ĐẦU TƯ &amp; PHÁT TRIỂN GIÁO DỤC CAPIEDU Việt Nam</v>
          </cell>
          <cell r="G424" t="str">
            <v>G</v>
          </cell>
          <cell r="H424">
            <v>0</v>
          </cell>
          <cell r="I424">
            <v>0</v>
          </cell>
          <cell r="J424" t="str">
            <v>TD Kids 1</v>
          </cell>
          <cell r="K424" t="str">
            <v>TD Kids 1</v>
          </cell>
          <cell r="L424" t="str">
            <v>TP Marketing - CSKH</v>
          </cell>
          <cell r="M424">
            <v>0</v>
          </cell>
          <cell r="N424">
            <v>42989</v>
          </cell>
          <cell r="O424">
            <v>42989</v>
          </cell>
          <cell r="P424" t="str">
            <v>89/2017/HĐTV-CAPIEDU</v>
          </cell>
          <cell r="Q424" t="str">
            <v>HĐTV</v>
          </cell>
          <cell r="R424" t="str">
            <v>6. Dưới 3 tháng</v>
          </cell>
          <cell r="S424">
            <v>42989</v>
          </cell>
          <cell r="T424">
            <v>43049</v>
          </cell>
          <cell r="U424" t="str">
            <v>1</v>
          </cell>
          <cell r="V424">
            <v>-11</v>
          </cell>
          <cell r="W424" t="str">
            <v>TV</v>
          </cell>
          <cell r="X424">
            <v>0</v>
          </cell>
          <cell r="Y424">
            <v>0.13424657534246576</v>
          </cell>
          <cell r="Z424">
            <v>42989</v>
          </cell>
          <cell r="AA424">
            <v>10000000</v>
          </cell>
          <cell r="AB424">
            <v>0</v>
          </cell>
          <cell r="AC424">
            <v>0</v>
          </cell>
          <cell r="AD424">
            <v>0</v>
          </cell>
          <cell r="AE424">
            <v>10000000</v>
          </cell>
          <cell r="AF424">
            <v>20000000</v>
          </cell>
          <cell r="AG424" t="str">
            <v>Nữ</v>
          </cell>
          <cell r="AH424">
            <v>30982</v>
          </cell>
          <cell r="AI424">
            <v>10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t="str">
            <v>1. NLĐ giữ</v>
          </cell>
          <cell r="BO424" t="str">
            <v>4. Chưa tham gia BH do đang HĐ thử việc</v>
          </cell>
          <cell r="BP424">
            <v>0</v>
          </cell>
          <cell r="BQ424">
            <v>0</v>
          </cell>
          <cell r="BR424">
            <v>42989</v>
          </cell>
          <cell r="BS424">
            <v>0</v>
          </cell>
          <cell r="BT424">
            <v>0.13</v>
          </cell>
          <cell r="BU424">
            <v>0.13</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t="str">
            <v>Chưa chia team</v>
          </cell>
          <cell r="EX424">
            <v>0</v>
          </cell>
          <cell r="EY424">
            <v>0</v>
          </cell>
        </row>
        <row r="425">
          <cell r="C425">
            <v>0</v>
          </cell>
          <cell r="D425" t="str">
            <v>Bùi Thị Thúy</v>
          </cell>
          <cell r="E425" t="str">
            <v>C5</v>
          </cell>
          <cell r="F425" t="str">
            <v>Công ty CP ĐẦU TƯ &amp; PHÁT TRIỂN GIÁO DỤC CAPIEDU Việt Nam</v>
          </cell>
          <cell r="G425" t="str">
            <v>G</v>
          </cell>
          <cell r="H425" t="str">
            <v>Khối Giáo dục</v>
          </cell>
          <cell r="I425" t="str">
            <v>Đơn vị Giáo dục</v>
          </cell>
          <cell r="J425" t="str">
            <v>TD Kids 2</v>
          </cell>
          <cell r="K425" t="str">
            <v>TD Kids 2</v>
          </cell>
          <cell r="L425" t="str">
            <v>Giáo viên</v>
          </cell>
          <cell r="M425">
            <v>0</v>
          </cell>
          <cell r="N425">
            <v>42993</v>
          </cell>
          <cell r="O425">
            <v>42993</v>
          </cell>
          <cell r="P425" t="str">
            <v>96/2017/HĐTV-CAPIEDU</v>
          </cell>
          <cell r="Q425" t="str">
            <v>HĐTV</v>
          </cell>
          <cell r="R425" t="str">
            <v>6. Dưới 3 tháng</v>
          </cell>
          <cell r="S425">
            <v>42993</v>
          </cell>
          <cell r="T425">
            <v>43053</v>
          </cell>
          <cell r="U425" t="str">
            <v>1</v>
          </cell>
          <cell r="V425">
            <v>-15</v>
          </cell>
          <cell r="W425" t="str">
            <v>TV</v>
          </cell>
          <cell r="X425">
            <v>0</v>
          </cell>
          <cell r="Y425">
            <v>0.12328767123287671</v>
          </cell>
          <cell r="Z425">
            <v>42993</v>
          </cell>
          <cell r="AA425">
            <v>4050000</v>
          </cell>
          <cell r="AB425">
            <v>0</v>
          </cell>
          <cell r="AC425">
            <v>0</v>
          </cell>
          <cell r="AD425">
            <v>0</v>
          </cell>
          <cell r="AE425">
            <v>0</v>
          </cell>
          <cell r="AF425">
            <v>3442500</v>
          </cell>
          <cell r="AG425" t="str">
            <v>Nữ</v>
          </cell>
          <cell r="AH425">
            <v>34536</v>
          </cell>
          <cell r="AI425">
            <v>7</v>
          </cell>
          <cell r="AJ425" t="str">
            <v>0961572067</v>
          </cell>
          <cell r="AK425">
            <v>0</v>
          </cell>
          <cell r="AL425">
            <v>0</v>
          </cell>
          <cell r="AM425">
            <v>0</v>
          </cell>
          <cell r="AN425" t="str">
            <v>017261911</v>
          </cell>
          <cell r="AO425">
            <v>40567</v>
          </cell>
          <cell r="AP425" t="str">
            <v>Hà Nội</v>
          </cell>
          <cell r="AQ425" t="str">
            <v>Thôn Đình, An Phú, Mỹ Đức, Hà Nội</v>
          </cell>
          <cell r="AR425" t="str">
            <v>Thôn Đình, An Phú, Mỹ Đức, Hà Nội</v>
          </cell>
          <cell r="AS425">
            <v>0</v>
          </cell>
          <cell r="AT425">
            <v>0</v>
          </cell>
          <cell r="AU425">
            <v>0</v>
          </cell>
          <cell r="AV425">
            <v>0</v>
          </cell>
          <cell r="AW425">
            <v>0</v>
          </cell>
          <cell r="AX425">
            <v>0</v>
          </cell>
          <cell r="AY425">
            <v>0</v>
          </cell>
          <cell r="AZ425">
            <v>0</v>
          </cell>
          <cell r="BA425">
            <v>0</v>
          </cell>
          <cell r="BB425">
            <v>0</v>
          </cell>
          <cell r="BC425">
            <v>0</v>
          </cell>
          <cell r="BD425">
            <v>0</v>
          </cell>
          <cell r="BE425" t="str">
            <v>Giáo dục mầm non</v>
          </cell>
          <cell r="BF425" t="str">
            <v>Cao đẳng</v>
          </cell>
          <cell r="BG425" t="str">
            <v>Cao đẳng Giáo dục mầm non - CĐ sư phạm TW - 2016</v>
          </cell>
          <cell r="BH425">
            <v>0</v>
          </cell>
          <cell r="BI425">
            <v>0</v>
          </cell>
          <cell r="BJ425">
            <v>0</v>
          </cell>
          <cell r="BK425">
            <v>0</v>
          </cell>
          <cell r="BL425">
            <v>0</v>
          </cell>
          <cell r="BM425">
            <v>0</v>
          </cell>
          <cell r="BN425" t="str">
            <v>1. NLĐ giữ</v>
          </cell>
          <cell r="BO425" t="str">
            <v>4. Chưa tham gia BH do đang HĐ thử việc</v>
          </cell>
          <cell r="BP425">
            <v>0</v>
          </cell>
          <cell r="BQ425">
            <v>0</v>
          </cell>
          <cell r="BR425">
            <v>42993</v>
          </cell>
          <cell r="BS425">
            <v>0</v>
          </cell>
          <cell r="BT425">
            <v>0.12</v>
          </cell>
          <cell r="BU425">
            <v>0.12</v>
          </cell>
          <cell r="BV425">
            <v>0</v>
          </cell>
          <cell r="BW425" t="str">
            <v>01 PP</v>
          </cell>
          <cell r="BX425" t="str">
            <v>01 BS</v>
          </cell>
          <cell r="BY425" t="str">
            <v>01 CC</v>
          </cell>
          <cell r="BZ425">
            <v>0</v>
          </cell>
          <cell r="CA425" t="str">
            <v>01 CC</v>
          </cell>
          <cell r="CB425" t="str">
            <v>01 CC_x005F_x005F_x005F_x005F_x005F_x005F_x005F_x000D__x005F_x005F_x005F_x000D__x005F_x000D__x000D_
CĐ sư pham TW  2016</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t="str">
            <v>Chưa chia team</v>
          </cell>
          <cell r="EX425">
            <v>0</v>
          </cell>
          <cell r="EY425">
            <v>0</v>
          </cell>
        </row>
        <row r="426">
          <cell r="C426">
            <v>0</v>
          </cell>
          <cell r="D426" t="str">
            <v>Nguyễn Thị Phương  Thanh</v>
          </cell>
          <cell r="E426" t="str">
            <v>C5</v>
          </cell>
          <cell r="F426" t="str">
            <v>Công ty CP ĐẦU TƯ &amp; PHÁT TRIỂN GIÁO DỤC CAPIEDU Việt Nam</v>
          </cell>
          <cell r="G426" t="str">
            <v>G</v>
          </cell>
          <cell r="H426" t="str">
            <v>Khối Giáo dục</v>
          </cell>
          <cell r="I426" t="str">
            <v>Đơn vị Giáo dục</v>
          </cell>
          <cell r="J426" t="str">
            <v>TD Kids 1</v>
          </cell>
          <cell r="K426" t="str">
            <v>TD Kids 1</v>
          </cell>
          <cell r="L426" t="str">
            <v>Giáo viên</v>
          </cell>
          <cell r="M426">
            <v>0</v>
          </cell>
          <cell r="N426">
            <v>42997</v>
          </cell>
          <cell r="O426">
            <v>42997</v>
          </cell>
          <cell r="P426" t="str">
            <v>97/2017/HĐTV-CAPIEDU</v>
          </cell>
          <cell r="Q426" t="str">
            <v>HĐTV</v>
          </cell>
          <cell r="R426" t="str">
            <v>6. Dưới 3 tháng</v>
          </cell>
          <cell r="S426">
            <v>42997</v>
          </cell>
          <cell r="T426">
            <v>43057</v>
          </cell>
          <cell r="U426" t="str">
            <v>1</v>
          </cell>
          <cell r="V426">
            <v>-19</v>
          </cell>
          <cell r="W426" t="str">
            <v>TV</v>
          </cell>
          <cell r="X426">
            <v>0</v>
          </cell>
          <cell r="Y426">
            <v>0.11232876712328767</v>
          </cell>
          <cell r="Z426">
            <v>42997</v>
          </cell>
          <cell r="AA426">
            <v>4050000</v>
          </cell>
          <cell r="AB426">
            <v>0</v>
          </cell>
          <cell r="AC426">
            <v>0</v>
          </cell>
          <cell r="AD426">
            <v>0</v>
          </cell>
          <cell r="AE426">
            <v>0</v>
          </cell>
          <cell r="AF426">
            <v>3442500</v>
          </cell>
          <cell r="AG426" t="str">
            <v>Nữ</v>
          </cell>
          <cell r="AH426">
            <v>35288</v>
          </cell>
          <cell r="AI426">
            <v>8</v>
          </cell>
          <cell r="AJ426" t="str">
            <v>01646247858</v>
          </cell>
          <cell r="AK426" t="str">
            <v>nguyenthiphuongthanh0896@gmail.com</v>
          </cell>
          <cell r="AL426">
            <v>0</v>
          </cell>
          <cell r="AM426">
            <v>0</v>
          </cell>
          <cell r="AN426" t="str">
            <v>013467031</v>
          </cell>
          <cell r="AO426">
            <v>40785</v>
          </cell>
          <cell r="AP426" t="str">
            <v>Hà Nội</v>
          </cell>
          <cell r="AQ426" t="str">
            <v>TDP Hoàng Liên, Liên Mạc, Bắc Từ Liêm, Hà Nội</v>
          </cell>
          <cell r="AR426" t="str">
            <v>TDP Hoàng Liên, Liên Mạc, Bắc Từ Liêm, Hà Nội</v>
          </cell>
          <cell r="AS426">
            <v>0</v>
          </cell>
          <cell r="AT426">
            <v>0</v>
          </cell>
          <cell r="AU426">
            <v>0</v>
          </cell>
          <cell r="AV426">
            <v>0</v>
          </cell>
          <cell r="AW426">
            <v>0</v>
          </cell>
          <cell r="AX426">
            <v>0</v>
          </cell>
          <cell r="AY426">
            <v>0</v>
          </cell>
          <cell r="AZ426">
            <v>0</v>
          </cell>
          <cell r="BA426">
            <v>0</v>
          </cell>
          <cell r="BB426">
            <v>0</v>
          </cell>
          <cell r="BC426">
            <v>0</v>
          </cell>
          <cell r="BD426">
            <v>0</v>
          </cell>
          <cell r="BE426" t="str">
            <v>Giáo dục mầm non</v>
          </cell>
          <cell r="BF426" t="str">
            <v>Cao đẳng</v>
          </cell>
          <cell r="BG426" t="str">
            <v>Cao đẳng Giáo dục mầm non - CĐ sư phạm TW - 2017</v>
          </cell>
          <cell r="BH426">
            <v>0</v>
          </cell>
          <cell r="BI426">
            <v>0</v>
          </cell>
          <cell r="BJ426">
            <v>0</v>
          </cell>
          <cell r="BK426">
            <v>0</v>
          </cell>
          <cell r="BL426">
            <v>0</v>
          </cell>
          <cell r="BM426">
            <v>0</v>
          </cell>
          <cell r="BN426" t="str">
            <v>1. NLĐ giữ</v>
          </cell>
          <cell r="BO426" t="str">
            <v>4. Chưa tham gia BH do đang HĐ thử việc</v>
          </cell>
          <cell r="BP426">
            <v>0</v>
          </cell>
          <cell r="BQ426">
            <v>0</v>
          </cell>
          <cell r="BR426">
            <v>42997</v>
          </cell>
          <cell r="BS426">
            <v>0</v>
          </cell>
          <cell r="BT426">
            <v>0.11</v>
          </cell>
          <cell r="BU426">
            <v>0.11</v>
          </cell>
          <cell r="BV426">
            <v>0</v>
          </cell>
          <cell r="BW426" t="str">
            <v>01 PT</v>
          </cell>
          <cell r="BX426" t="str">
            <v>01 PT</v>
          </cell>
          <cell r="BY426" t="str">
            <v>01 PT</v>
          </cell>
          <cell r="BZ426" t="str">
            <v>01 PT</v>
          </cell>
          <cell r="CA426" t="str">
            <v>01 PT</v>
          </cell>
          <cell r="CB426" t="str">
            <v>01 PT_x005F_x005F_x005F_x005F_x005F_x005F_x005F_x000D__x005F_x005F_x005F_x000D__x005F_x000D__x000D_
CĐ sư phạm TW - - 2017</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Q426">
            <v>0</v>
          </cell>
          <cell r="ER426">
            <v>0</v>
          </cell>
          <cell r="ES426">
            <v>0</v>
          </cell>
          <cell r="ET426">
            <v>0</v>
          </cell>
          <cell r="EU426">
            <v>0</v>
          </cell>
          <cell r="EV426">
            <v>0</v>
          </cell>
          <cell r="EW426" t="str">
            <v>Chưa chia team</v>
          </cell>
          <cell r="EX426">
            <v>0</v>
          </cell>
          <cell r="EY426">
            <v>0</v>
          </cell>
        </row>
        <row r="427">
          <cell r="C427">
            <v>0</v>
          </cell>
          <cell r="D427" t="str">
            <v>Phan Thị Thu</v>
          </cell>
          <cell r="E427" t="str">
            <v>C5</v>
          </cell>
          <cell r="F427" t="str">
            <v>Công ty CP ĐẦU TƯ &amp; PHÁT TRIỂN GIÁO DỤC CAPIEDU Việt Nam</v>
          </cell>
          <cell r="G427" t="str">
            <v>G</v>
          </cell>
          <cell r="H427" t="str">
            <v>Khối Giáo dục</v>
          </cell>
          <cell r="I427" t="str">
            <v>Đơn vị Giáo dục</v>
          </cell>
          <cell r="J427" t="str">
            <v>TD Kids 2</v>
          </cell>
          <cell r="K427" t="str">
            <v>TD Kids 2</v>
          </cell>
          <cell r="L427" t="str">
            <v>Tạp vụ</v>
          </cell>
          <cell r="M427">
            <v>0</v>
          </cell>
          <cell r="N427">
            <v>43003</v>
          </cell>
          <cell r="O427">
            <v>42998</v>
          </cell>
          <cell r="P427" t="str">
            <v>98/2017/HĐTV-CAPIEDU</v>
          </cell>
          <cell r="Q427" t="str">
            <v>HĐTV</v>
          </cell>
          <cell r="R427" t="str">
            <v>6. Dưới 3 tháng</v>
          </cell>
          <cell r="S427">
            <v>42998</v>
          </cell>
          <cell r="T427">
            <v>43058</v>
          </cell>
          <cell r="U427" t="str">
            <v>1</v>
          </cell>
          <cell r="V427">
            <v>-20</v>
          </cell>
          <cell r="W427" t="str">
            <v>TV</v>
          </cell>
          <cell r="X427">
            <v>0</v>
          </cell>
          <cell r="Y427">
            <v>0.1095890410958904</v>
          </cell>
          <cell r="Z427">
            <v>42998</v>
          </cell>
          <cell r="AA427">
            <v>4050000</v>
          </cell>
          <cell r="AB427">
            <v>0</v>
          </cell>
          <cell r="AC427">
            <v>0</v>
          </cell>
          <cell r="AD427">
            <v>0</v>
          </cell>
          <cell r="AE427">
            <v>0</v>
          </cell>
          <cell r="AF427">
            <v>3442500</v>
          </cell>
          <cell r="AG427" t="str">
            <v>Nữ</v>
          </cell>
          <cell r="AH427">
            <v>22926</v>
          </cell>
          <cell r="AI427">
            <v>10</v>
          </cell>
          <cell r="AJ427" t="str">
            <v>0983261703</v>
          </cell>
          <cell r="AK427">
            <v>0</v>
          </cell>
          <cell r="AL427">
            <v>0</v>
          </cell>
          <cell r="AM427">
            <v>0</v>
          </cell>
          <cell r="AN427" t="str">
            <v>001162006656</v>
          </cell>
          <cell r="AO427">
            <v>42474</v>
          </cell>
          <cell r="AP427" t="str">
            <v>Hà Nội</v>
          </cell>
          <cell r="AQ427" t="str">
            <v>Dược Thượng, Tiến Dược, Sóc Sơn, Hà Nội</v>
          </cell>
          <cell r="AR427" t="str">
            <v>C2A1115, Ecohome 2, Đông Ngạc, Bắc Từ Liêm, Hà Nội</v>
          </cell>
          <cell r="AS427">
            <v>0</v>
          </cell>
          <cell r="AT427">
            <v>0</v>
          </cell>
          <cell r="AU427">
            <v>0</v>
          </cell>
          <cell r="AV427" t="str">
            <v>Hà Thị Thu Hường</v>
          </cell>
          <cell r="AW427">
            <v>1989</v>
          </cell>
          <cell r="AX427" t="str">
            <v>Hà Triệu Phương Anh</v>
          </cell>
          <cell r="AY427">
            <v>1992</v>
          </cell>
          <cell r="AZ427">
            <v>0</v>
          </cell>
          <cell r="BA427">
            <v>0</v>
          </cell>
          <cell r="BB427">
            <v>0</v>
          </cell>
          <cell r="BC427">
            <v>0</v>
          </cell>
          <cell r="BD427">
            <v>0</v>
          </cell>
          <cell r="BE427" t="str">
            <v>Giáo dục mầm non</v>
          </cell>
          <cell r="BF427" t="str">
            <v>Trung cấp</v>
          </cell>
          <cell r="BG427" t="str">
            <v>Trung cấp Giáo dục mầm non - Trung cấp Việt Anh - 2017</v>
          </cell>
          <cell r="BH427">
            <v>0</v>
          </cell>
          <cell r="BI427">
            <v>0</v>
          </cell>
          <cell r="BJ427">
            <v>0</v>
          </cell>
          <cell r="BK427">
            <v>0</v>
          </cell>
          <cell r="BL427">
            <v>0</v>
          </cell>
          <cell r="BM427">
            <v>0</v>
          </cell>
          <cell r="BN427" t="str">
            <v>1. NLĐ giữ</v>
          </cell>
          <cell r="BO427" t="str">
            <v>4. Chưa tham gia BH do đang HĐ thử việc</v>
          </cell>
          <cell r="BP427">
            <v>0</v>
          </cell>
          <cell r="BQ427">
            <v>0</v>
          </cell>
          <cell r="BR427">
            <v>43003</v>
          </cell>
          <cell r="BS427">
            <v>0</v>
          </cell>
          <cell r="BT427">
            <v>0.1</v>
          </cell>
          <cell r="BU427">
            <v>0.1</v>
          </cell>
          <cell r="BV427">
            <v>0</v>
          </cell>
          <cell r="BW427" t="str">
            <v>01 G</v>
          </cell>
          <cell r="BX427" t="str">
            <v>01 BS</v>
          </cell>
          <cell r="BY427" t="str">
            <v>01 CC</v>
          </cell>
          <cell r="BZ427" t="str">
            <v>01 CC</v>
          </cell>
          <cell r="CA427" t="str">
            <v>01 CC</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t="str">
            <v>Không thuộc đối tượng tham gia</v>
          </cell>
          <cell r="EX427">
            <v>0</v>
          </cell>
          <cell r="EY427">
            <v>0</v>
          </cell>
        </row>
        <row r="428">
          <cell r="C428">
            <v>0</v>
          </cell>
          <cell r="D428" t="str">
            <v>Phan Thị Tâm</v>
          </cell>
          <cell r="E428" t="str">
            <v>C5</v>
          </cell>
          <cell r="F428" t="str">
            <v>Công ty CP ĐẦU TƯ &amp; PHÁT TRIỂN GIÁO DỤC CAPIEDU Việt Nam</v>
          </cell>
          <cell r="G428" t="str">
            <v>G</v>
          </cell>
          <cell r="H428" t="str">
            <v>Khối Giáo dục</v>
          </cell>
          <cell r="I428" t="str">
            <v>Đơn vị Giáo dục</v>
          </cell>
          <cell r="J428" t="str">
            <v>TD Kids 1</v>
          </cell>
          <cell r="K428" t="str">
            <v>TD Kids 1</v>
          </cell>
          <cell r="L428" t="str">
            <v>Giáo viên</v>
          </cell>
          <cell r="M428">
            <v>0</v>
          </cell>
          <cell r="N428">
            <v>43003</v>
          </cell>
          <cell r="O428">
            <v>43003</v>
          </cell>
          <cell r="P428" t="str">
            <v>99/2017/HĐTV-CAPIEDU</v>
          </cell>
          <cell r="Q428" t="str">
            <v>HĐTV</v>
          </cell>
          <cell r="R428" t="str">
            <v>6. Dưới 3 tháng</v>
          </cell>
          <cell r="S428">
            <v>43003</v>
          </cell>
          <cell r="T428">
            <v>43063</v>
          </cell>
          <cell r="U428" t="str">
            <v>1</v>
          </cell>
          <cell r="V428">
            <v>-25</v>
          </cell>
          <cell r="W428" t="str">
            <v>TV</v>
          </cell>
          <cell r="X428">
            <v>0</v>
          </cell>
          <cell r="Y428">
            <v>9.5890410958904104E-2</v>
          </cell>
          <cell r="Z428">
            <v>43003</v>
          </cell>
          <cell r="AA428">
            <v>4050000</v>
          </cell>
          <cell r="AB428">
            <v>0</v>
          </cell>
          <cell r="AC428">
            <v>0</v>
          </cell>
          <cell r="AD428">
            <v>0</v>
          </cell>
          <cell r="AE428">
            <v>0</v>
          </cell>
          <cell r="AF428">
            <v>3442500</v>
          </cell>
          <cell r="AG428" t="str">
            <v>Nữ</v>
          </cell>
          <cell r="AH428">
            <v>34800</v>
          </cell>
          <cell r="AI428">
            <v>4</v>
          </cell>
          <cell r="AJ428" t="str">
            <v>0965335365</v>
          </cell>
          <cell r="AK428" t="str">
            <v>phanttam1003@gmail.com</v>
          </cell>
          <cell r="AL428">
            <v>0</v>
          </cell>
          <cell r="AM428">
            <v>0</v>
          </cell>
          <cell r="AN428">
            <v>187429611</v>
          </cell>
          <cell r="AO428">
            <v>42906</v>
          </cell>
          <cell r="AP428" t="str">
            <v>Nghệ An</v>
          </cell>
          <cell r="AQ428" t="str">
            <v>Đồng Bản, Kim Thành, Yên Thành, Nghệ An</v>
          </cell>
          <cell r="AR428" t="str">
            <v>Xóm 2, Đông Ngạc, Bắc Từ Liêm, Hà Nội</v>
          </cell>
          <cell r="AS428">
            <v>0</v>
          </cell>
          <cell r="AT428">
            <v>0</v>
          </cell>
          <cell r="AU428">
            <v>0</v>
          </cell>
          <cell r="AV428">
            <v>0</v>
          </cell>
          <cell r="AW428">
            <v>0</v>
          </cell>
          <cell r="AX428">
            <v>0</v>
          </cell>
          <cell r="AY428">
            <v>0</v>
          </cell>
          <cell r="AZ428">
            <v>0</v>
          </cell>
          <cell r="BA428">
            <v>0</v>
          </cell>
          <cell r="BB428">
            <v>0</v>
          </cell>
          <cell r="BC428">
            <v>0</v>
          </cell>
          <cell r="BD428">
            <v>0</v>
          </cell>
          <cell r="BE428" t="str">
            <v>Giáo dục mầm non</v>
          </cell>
          <cell r="BF428" t="str">
            <v>Trung cấp</v>
          </cell>
          <cell r="BG428" t="str">
            <v>Trung cấp Giáo dục mầm non - Trung cấp Việt Anh - 2017</v>
          </cell>
          <cell r="BH428">
            <v>0</v>
          </cell>
          <cell r="BI428">
            <v>0</v>
          </cell>
          <cell r="BJ428">
            <v>0</v>
          </cell>
          <cell r="BK428">
            <v>0</v>
          </cell>
          <cell r="BL428">
            <v>0</v>
          </cell>
          <cell r="BM428">
            <v>0</v>
          </cell>
          <cell r="BN428" t="str">
            <v>1. NLĐ giữ</v>
          </cell>
          <cell r="BO428" t="str">
            <v>4. Chưa tham gia BH do đang HĐ thử việc</v>
          </cell>
          <cell r="BP428">
            <v>0</v>
          </cell>
          <cell r="BQ428">
            <v>0</v>
          </cell>
          <cell r="BR428">
            <v>43003</v>
          </cell>
          <cell r="BS428">
            <v>0</v>
          </cell>
          <cell r="BT428">
            <v>0.1</v>
          </cell>
          <cell r="BU428">
            <v>0.1</v>
          </cell>
          <cell r="BV428">
            <v>0</v>
          </cell>
          <cell r="BW428" t="str">
            <v>01 G</v>
          </cell>
          <cell r="BX428" t="str">
            <v>01 BS</v>
          </cell>
          <cell r="BY428" t="str">
            <v>01 CC</v>
          </cell>
          <cell r="BZ428" t="str">
            <v>01 CC</v>
          </cell>
          <cell r="CA428" t="str">
            <v>01 CC</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t="str">
            <v>Chưa chia team</v>
          </cell>
          <cell r="EX428">
            <v>0</v>
          </cell>
          <cell r="EY428">
            <v>0</v>
          </cell>
        </row>
        <row r="429">
          <cell r="C429">
            <v>0</v>
          </cell>
          <cell r="D429" t="str">
            <v>Bùi Thị Hà</v>
          </cell>
          <cell r="E429" t="str">
            <v>C5</v>
          </cell>
          <cell r="F429" t="str">
            <v>Công ty CP ĐẦU TƯ &amp; PHÁT TRIỂN GIÁO DỤC CAPIEDU Việt Nam</v>
          </cell>
          <cell r="G429" t="str">
            <v>G</v>
          </cell>
          <cell r="H429" t="str">
            <v>Khối Giáo dục</v>
          </cell>
          <cell r="I429" t="str">
            <v>Đơn vị Giáo dục</v>
          </cell>
          <cell r="J429" t="str">
            <v>Ban HCNS</v>
          </cell>
          <cell r="K429" t="str">
            <v>Ban HCNS</v>
          </cell>
          <cell r="L429" t="str">
            <v>Chuyên viên nhân sự</v>
          </cell>
          <cell r="M429">
            <v>0</v>
          </cell>
          <cell r="N429">
            <v>43003</v>
          </cell>
          <cell r="O429">
            <v>43003</v>
          </cell>
          <cell r="P429" t="str">
            <v>100/2017/HĐTV-CAPIEDU</v>
          </cell>
          <cell r="Q429" t="str">
            <v>HĐTV</v>
          </cell>
          <cell r="R429" t="str">
            <v>6. Dưới 3 tháng</v>
          </cell>
          <cell r="S429">
            <v>43003</v>
          </cell>
          <cell r="T429">
            <v>43063</v>
          </cell>
          <cell r="U429" t="str">
            <v>1</v>
          </cell>
          <cell r="V429">
            <v>-25</v>
          </cell>
          <cell r="W429" t="str">
            <v>TV</v>
          </cell>
          <cell r="X429">
            <v>0</v>
          </cell>
          <cell r="Y429">
            <v>9.5890410958904104E-2</v>
          </cell>
          <cell r="Z429">
            <v>43003</v>
          </cell>
          <cell r="AA429">
            <v>4050000</v>
          </cell>
          <cell r="AB429">
            <v>0</v>
          </cell>
          <cell r="AC429">
            <v>0</v>
          </cell>
          <cell r="AD429">
            <v>0</v>
          </cell>
          <cell r="AE429">
            <v>0</v>
          </cell>
          <cell r="AF429">
            <v>3442500</v>
          </cell>
          <cell r="AG429" t="str">
            <v>Nữ</v>
          </cell>
          <cell r="AH429">
            <v>31941</v>
          </cell>
          <cell r="AI429">
            <v>6</v>
          </cell>
          <cell r="AJ429" t="str">
            <v>01234493456</v>
          </cell>
          <cell r="AK429" t="str">
            <v>buiha130687@gmail.com</v>
          </cell>
          <cell r="AL429">
            <v>0</v>
          </cell>
          <cell r="AM429">
            <v>0</v>
          </cell>
          <cell r="AN429">
            <v>0</v>
          </cell>
          <cell r="AO429">
            <v>0</v>
          </cell>
          <cell r="AP429">
            <v>0</v>
          </cell>
          <cell r="AQ429">
            <v>0</v>
          </cell>
          <cell r="AR429" t="str">
            <v>Xuân Tảo - Bắc Từ Liêm - Hà Nội</v>
          </cell>
          <cell r="AS429">
            <v>0</v>
          </cell>
          <cell r="AT429">
            <v>0</v>
          </cell>
          <cell r="AU429">
            <v>0</v>
          </cell>
          <cell r="AV429">
            <v>0</v>
          </cell>
          <cell r="AW429">
            <v>0</v>
          </cell>
          <cell r="AX429">
            <v>0</v>
          </cell>
          <cell r="AY429">
            <v>0</v>
          </cell>
          <cell r="AZ429">
            <v>0</v>
          </cell>
          <cell r="BA429">
            <v>0</v>
          </cell>
          <cell r="BB429">
            <v>0</v>
          </cell>
          <cell r="BC429">
            <v>0</v>
          </cell>
          <cell r="BD429">
            <v>0</v>
          </cell>
          <cell r="BE429" t="str">
            <v>Ngoại ngữ</v>
          </cell>
          <cell r="BF429" t="str">
            <v>Đại học</v>
          </cell>
          <cell r="BG429" t="str">
            <v>Cử nhân ngoại ngữ  quân sự - ĐH Ngoại ngữ quân sự - 2009</v>
          </cell>
          <cell r="BH429">
            <v>0</v>
          </cell>
          <cell r="BI429">
            <v>0</v>
          </cell>
          <cell r="BJ429">
            <v>0</v>
          </cell>
          <cell r="BK429">
            <v>0</v>
          </cell>
          <cell r="BL429">
            <v>0</v>
          </cell>
          <cell r="BM429">
            <v>0</v>
          </cell>
          <cell r="BN429" t="str">
            <v>1. NLĐ giữ</v>
          </cell>
          <cell r="BO429" t="str">
            <v>4. Chưa tham gia BH do đang HĐ thử việc</v>
          </cell>
          <cell r="BP429">
            <v>0</v>
          </cell>
          <cell r="BQ429">
            <v>0</v>
          </cell>
          <cell r="BR429">
            <v>43003</v>
          </cell>
          <cell r="BS429">
            <v>0</v>
          </cell>
          <cell r="BT429">
            <v>0.1</v>
          </cell>
          <cell r="BU429">
            <v>0.1</v>
          </cell>
          <cell r="BV429">
            <v>0</v>
          </cell>
          <cell r="BW429" t="str">
            <v>01 G</v>
          </cell>
          <cell r="BX429" t="str">
            <v>01 BS</v>
          </cell>
          <cell r="BY429" t="str">
            <v>01 CC</v>
          </cell>
          <cell r="BZ429" t="str">
            <v>01 CC</v>
          </cell>
          <cell r="CA429" t="str">
            <v>01 CC</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t="str">
            <v>Chưa chia team</v>
          </cell>
          <cell r="EX429">
            <v>0</v>
          </cell>
          <cell r="EY429">
            <v>0</v>
          </cell>
        </row>
        <row r="430">
          <cell r="C430">
            <v>0</v>
          </cell>
          <cell r="D430" t="str">
            <v>Ngô Thị Lan Hương</v>
          </cell>
          <cell r="E430" t="str">
            <v>C5</v>
          </cell>
          <cell r="F430" t="str">
            <v>Công ty CP ĐẦU TƯ &amp; PHÁT TRIỂN GIÁO DỤC CAPIEDU Việt Nam</v>
          </cell>
          <cell r="G430" t="str">
            <v>G</v>
          </cell>
          <cell r="H430" t="str">
            <v>Khối Giáo dục</v>
          </cell>
          <cell r="I430" t="str">
            <v>Đơn vị Giáo dục</v>
          </cell>
          <cell r="J430" t="str">
            <v>TD Kids 1 - Tổ chuyên môn</v>
          </cell>
          <cell r="K430" t="str">
            <v>TD Kids 1 - Tổ chuyên môn</v>
          </cell>
          <cell r="L430" t="str">
            <v>Giáo viên Múa</v>
          </cell>
          <cell r="M430">
            <v>0</v>
          </cell>
          <cell r="N430">
            <v>0</v>
          </cell>
          <cell r="O430">
            <v>42614</v>
          </cell>
          <cell r="P430" t="str">
            <v>06/2017/HDDV -CAPIEDU</v>
          </cell>
          <cell r="Q430" t="str">
            <v>HĐDV</v>
          </cell>
          <cell r="R430" t="str">
            <v>7. 12 tháng</v>
          </cell>
          <cell r="S430">
            <v>42614</v>
          </cell>
          <cell r="T430">
            <v>42979</v>
          </cell>
          <cell r="U430" t="str">
            <v>1</v>
          </cell>
          <cell r="V430">
            <v>59</v>
          </cell>
          <cell r="W430" t="str">
            <v>DV</v>
          </cell>
          <cell r="X430">
            <v>0</v>
          </cell>
          <cell r="Y430">
            <v>1.1616438356164382</v>
          </cell>
          <cell r="Z430">
            <v>42614</v>
          </cell>
          <cell r="AA430">
            <v>0</v>
          </cell>
          <cell r="AB430">
            <v>0</v>
          </cell>
          <cell r="AC430">
            <v>0</v>
          </cell>
          <cell r="AD430">
            <v>0</v>
          </cell>
          <cell r="AE430">
            <v>0</v>
          </cell>
          <cell r="AF430">
            <v>0</v>
          </cell>
          <cell r="AG430" t="str">
            <v>Nữ</v>
          </cell>
          <cell r="AH430">
            <v>31558</v>
          </cell>
          <cell r="AI430">
            <v>5</v>
          </cell>
          <cell r="AJ430" t="str">
            <v>0989358635</v>
          </cell>
          <cell r="AK430">
            <v>0</v>
          </cell>
          <cell r="AL430">
            <v>0</v>
          </cell>
          <cell r="AM430">
            <v>0</v>
          </cell>
          <cell r="AN430" t="str">
            <v>036186000574</v>
          </cell>
          <cell r="AO430">
            <v>42226</v>
          </cell>
          <cell r="AP430" t="str">
            <v>Hà Nội</v>
          </cell>
          <cell r="AQ430" t="str">
            <v>Số 8, ngõ 175 Đê La Thành, Ô Chợ Dừa, Đống Đa, Hà Nội</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t="str">
            <v>Sư phạm múa</v>
          </cell>
          <cell r="BF430" t="str">
            <v>Cao đẳng</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t="e">
            <v>#N/A</v>
          </cell>
          <cell r="EX430">
            <v>0</v>
          </cell>
          <cell r="EY430">
            <v>0</v>
          </cell>
        </row>
        <row r="431">
          <cell r="C431">
            <v>0</v>
          </cell>
          <cell r="D431" t="str">
            <v>Ngô Thị Ngân</v>
          </cell>
          <cell r="E431" t="str">
            <v>C5</v>
          </cell>
          <cell r="F431" t="str">
            <v>Công ty CP ĐẦU TƯ &amp; PHÁT TRIỂN GIÁO DỤC CAPIEDU Việt Nam</v>
          </cell>
          <cell r="G431" t="str">
            <v>G</v>
          </cell>
          <cell r="H431" t="str">
            <v>Khối Giáo dục</v>
          </cell>
          <cell r="I431" t="str">
            <v>Đơn vị Giáo dục</v>
          </cell>
          <cell r="J431" t="str">
            <v>TD Kids 1 - Tổ chuyên môn</v>
          </cell>
          <cell r="K431" t="str">
            <v>TD Kids 1 - Tổ chuyên môn</v>
          </cell>
          <cell r="L431" t="str">
            <v>Giáo viên Vẽ</v>
          </cell>
          <cell r="M431">
            <v>0</v>
          </cell>
          <cell r="N431">
            <v>0</v>
          </cell>
          <cell r="O431">
            <v>42614</v>
          </cell>
          <cell r="P431" t="str">
            <v>05/2017/HDDV -CAPIEDU</v>
          </cell>
          <cell r="Q431" t="str">
            <v>HĐDV</v>
          </cell>
          <cell r="R431" t="str">
            <v>7. 12 tháng</v>
          </cell>
          <cell r="S431">
            <v>42614</v>
          </cell>
          <cell r="T431">
            <v>42979</v>
          </cell>
          <cell r="U431" t="str">
            <v>1</v>
          </cell>
          <cell r="V431">
            <v>59</v>
          </cell>
          <cell r="W431" t="str">
            <v>DV</v>
          </cell>
          <cell r="X431">
            <v>0</v>
          </cell>
          <cell r="Y431">
            <v>1.1616438356164382</v>
          </cell>
          <cell r="Z431">
            <v>42614</v>
          </cell>
          <cell r="AA431">
            <v>0</v>
          </cell>
          <cell r="AB431">
            <v>0</v>
          </cell>
          <cell r="AC431">
            <v>0</v>
          </cell>
          <cell r="AD431">
            <v>0</v>
          </cell>
          <cell r="AE431">
            <v>0</v>
          </cell>
          <cell r="AF431">
            <v>0</v>
          </cell>
          <cell r="AG431" t="str">
            <v>Nữ</v>
          </cell>
          <cell r="AH431">
            <v>28538</v>
          </cell>
          <cell r="AI431">
            <v>2</v>
          </cell>
          <cell r="AJ431" t="str">
            <v>0914706278</v>
          </cell>
          <cell r="AK431">
            <v>0</v>
          </cell>
          <cell r="AL431">
            <v>0</v>
          </cell>
          <cell r="AM431">
            <v>0</v>
          </cell>
          <cell r="AN431">
            <v>111566020</v>
          </cell>
          <cell r="AO431">
            <v>41302</v>
          </cell>
          <cell r="AP431" t="str">
            <v>Hà Nội</v>
          </cell>
          <cell r="AQ431" t="str">
            <v>Dương Liễu, Hoài Đức, Hà Nội</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t="str">
            <v>Sư phạm mỹ thuật</v>
          </cell>
          <cell r="BF431" t="str">
            <v>Cao đẳng</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t="e">
            <v>#N/A</v>
          </cell>
          <cell r="EX431">
            <v>0</v>
          </cell>
          <cell r="EY431">
            <v>0</v>
          </cell>
        </row>
        <row r="432">
          <cell r="C432">
            <v>0</v>
          </cell>
          <cell r="D432" t="str">
            <v>Đinh Công Tú</v>
          </cell>
          <cell r="E432" t="str">
            <v>C5</v>
          </cell>
          <cell r="F432" t="str">
            <v>Công ty CP ĐẦU TƯ &amp; PHÁT TRIỂN GIÁO DỤC CAPIEDU Việt Nam</v>
          </cell>
          <cell r="G432" t="str">
            <v>G</v>
          </cell>
          <cell r="H432" t="str">
            <v>Khối Giáo dục</v>
          </cell>
          <cell r="I432" t="str">
            <v>Đơn vị Giáo dục</v>
          </cell>
          <cell r="J432" t="str">
            <v>TD Kids 1 - Tổ chuyên môn</v>
          </cell>
          <cell r="K432" t="str">
            <v>TD Kids 1 - Tổ chuyên môn</v>
          </cell>
          <cell r="L432" t="str">
            <v>Giáo viên đàn</v>
          </cell>
          <cell r="M432">
            <v>0</v>
          </cell>
          <cell r="N432">
            <v>0</v>
          </cell>
          <cell r="O432">
            <v>42614</v>
          </cell>
          <cell r="P432" t="str">
            <v>07/2017/HDDV -CAPIEDU</v>
          </cell>
          <cell r="Q432" t="str">
            <v>HĐDV</v>
          </cell>
          <cell r="R432" t="str">
            <v>7. 12 tháng</v>
          </cell>
          <cell r="S432">
            <v>42614</v>
          </cell>
          <cell r="T432">
            <v>42979</v>
          </cell>
          <cell r="U432" t="str">
            <v>1</v>
          </cell>
          <cell r="V432">
            <v>59</v>
          </cell>
          <cell r="W432" t="str">
            <v>DV</v>
          </cell>
          <cell r="X432">
            <v>0</v>
          </cell>
          <cell r="Y432">
            <v>1.1616438356164382</v>
          </cell>
          <cell r="Z432">
            <v>42614</v>
          </cell>
          <cell r="AA432">
            <v>0</v>
          </cell>
          <cell r="AB432">
            <v>0</v>
          </cell>
          <cell r="AC432">
            <v>0</v>
          </cell>
          <cell r="AD432">
            <v>0</v>
          </cell>
          <cell r="AE432">
            <v>0</v>
          </cell>
          <cell r="AF432">
            <v>0</v>
          </cell>
          <cell r="AG432" t="str">
            <v>Nữ</v>
          </cell>
          <cell r="AH432">
            <v>0</v>
          </cell>
          <cell r="AI432">
            <v>1</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cell r="CY432">
            <v>0</v>
          </cell>
          <cell r="CZ432">
            <v>0</v>
          </cell>
          <cell r="DA432">
            <v>0</v>
          </cell>
          <cell r="DB432">
            <v>0</v>
          </cell>
          <cell r="DC432">
            <v>0</v>
          </cell>
          <cell r="DD432">
            <v>0</v>
          </cell>
          <cell r="DE432">
            <v>0</v>
          </cell>
          <cell r="DF432">
            <v>0</v>
          </cell>
          <cell r="DG432">
            <v>0</v>
          </cell>
          <cell r="DH432">
            <v>0</v>
          </cell>
          <cell r="DI432">
            <v>0</v>
          </cell>
          <cell r="DJ432">
            <v>0</v>
          </cell>
          <cell r="DK432">
            <v>0</v>
          </cell>
          <cell r="DL432">
            <v>0</v>
          </cell>
          <cell r="DM432">
            <v>0</v>
          </cell>
          <cell r="DN432">
            <v>0</v>
          </cell>
          <cell r="DO432">
            <v>0</v>
          </cell>
          <cell r="DP432">
            <v>0</v>
          </cell>
          <cell r="DQ432">
            <v>0</v>
          </cell>
          <cell r="DR432">
            <v>0</v>
          </cell>
          <cell r="DS432">
            <v>0</v>
          </cell>
          <cell r="DT432">
            <v>0</v>
          </cell>
          <cell r="DU432">
            <v>0</v>
          </cell>
          <cell r="DV432">
            <v>0</v>
          </cell>
          <cell r="DW432">
            <v>0</v>
          </cell>
          <cell r="DX432">
            <v>0</v>
          </cell>
          <cell r="DY432">
            <v>0</v>
          </cell>
          <cell r="DZ432">
            <v>0</v>
          </cell>
          <cell r="EA432">
            <v>0</v>
          </cell>
          <cell r="EB432">
            <v>0</v>
          </cell>
          <cell r="EC432">
            <v>0</v>
          </cell>
          <cell r="ED432">
            <v>0</v>
          </cell>
          <cell r="EE432">
            <v>0</v>
          </cell>
          <cell r="EF432">
            <v>0</v>
          </cell>
          <cell r="EG432">
            <v>0</v>
          </cell>
          <cell r="EH432">
            <v>0</v>
          </cell>
          <cell r="EI432">
            <v>0</v>
          </cell>
          <cell r="EJ432">
            <v>0</v>
          </cell>
          <cell r="EK432">
            <v>0</v>
          </cell>
          <cell r="EL432">
            <v>0</v>
          </cell>
          <cell r="EM432">
            <v>0</v>
          </cell>
          <cell r="EN432">
            <v>0</v>
          </cell>
          <cell r="EO432">
            <v>0</v>
          </cell>
          <cell r="EP432">
            <v>0</v>
          </cell>
          <cell r="EQ432">
            <v>0</v>
          </cell>
          <cell r="ER432">
            <v>0</v>
          </cell>
          <cell r="ES432">
            <v>0</v>
          </cell>
          <cell r="ET432">
            <v>0</v>
          </cell>
          <cell r="EU432">
            <v>0</v>
          </cell>
          <cell r="EV432">
            <v>0</v>
          </cell>
          <cell r="EW432" t="e">
            <v>#N/A</v>
          </cell>
          <cell r="EX432">
            <v>0</v>
          </cell>
          <cell r="EY432">
            <v>0</v>
          </cell>
        </row>
        <row r="433">
          <cell r="C433">
            <v>0</v>
          </cell>
          <cell r="D433" t="str">
            <v>Trần Thị Bích Thủy</v>
          </cell>
          <cell r="E433" t="str">
            <v>C5</v>
          </cell>
          <cell r="F433" t="str">
            <v>Công ty CP ĐẦU TƯ &amp; PHÁT TRIỂN GIÁO DỤC CAPIEDU Việt Nam</v>
          </cell>
          <cell r="G433" t="str">
            <v>G</v>
          </cell>
          <cell r="H433" t="str">
            <v>Khối Giáo dục</v>
          </cell>
          <cell r="I433" t="str">
            <v>Đơn vị Giáo dục</v>
          </cell>
          <cell r="J433" t="str">
            <v>TD Kids 1 - Tổ chuyên môn</v>
          </cell>
          <cell r="K433" t="str">
            <v>TD Kids 1 - Tổ chuyên môn</v>
          </cell>
          <cell r="L433" t="str">
            <v>Giáo viên Tiền tiểu học</v>
          </cell>
          <cell r="M433">
            <v>0</v>
          </cell>
          <cell r="N433">
            <v>0</v>
          </cell>
          <cell r="O433">
            <v>42812</v>
          </cell>
          <cell r="P433" t="str">
            <v>03/2017/HDDV -CAPIEDU</v>
          </cell>
          <cell r="Q433" t="str">
            <v>HĐDV</v>
          </cell>
          <cell r="R433" t="str">
            <v>06 tháng</v>
          </cell>
          <cell r="S433">
            <v>42812</v>
          </cell>
          <cell r="T433">
            <v>42962</v>
          </cell>
          <cell r="U433" t="str">
            <v>1</v>
          </cell>
          <cell r="V433">
            <v>76</v>
          </cell>
          <cell r="W433" t="str">
            <v>DV</v>
          </cell>
          <cell r="X433">
            <v>0</v>
          </cell>
          <cell r="Y433">
            <v>0.61917808219178083</v>
          </cell>
          <cell r="Z433">
            <v>42812</v>
          </cell>
          <cell r="AA433">
            <v>0</v>
          </cell>
          <cell r="AB433">
            <v>0</v>
          </cell>
          <cell r="AC433">
            <v>0</v>
          </cell>
          <cell r="AD433">
            <v>0</v>
          </cell>
          <cell r="AE433">
            <v>0</v>
          </cell>
          <cell r="AF433">
            <v>0</v>
          </cell>
          <cell r="AG433" t="str">
            <v>Nữ</v>
          </cell>
          <cell r="AH433">
            <v>30862</v>
          </cell>
          <cell r="AI433">
            <v>6</v>
          </cell>
          <cell r="AJ433">
            <v>0</v>
          </cell>
          <cell r="AK433">
            <v>0</v>
          </cell>
          <cell r="AL433">
            <v>0</v>
          </cell>
          <cell r="AM433">
            <v>0</v>
          </cell>
          <cell r="AN433" t="str">
            <v>001184004674</v>
          </cell>
          <cell r="AO433">
            <v>41994</v>
          </cell>
          <cell r="AP433" t="str">
            <v>Hà Nội</v>
          </cell>
          <cell r="AQ433" t="str">
            <v>TDP Đông Ngạc, Bắc Từ Liêm,Hà Nội</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t="e">
            <v>#N/A</v>
          </cell>
          <cell r="EX433">
            <v>0</v>
          </cell>
          <cell r="EY433">
            <v>0</v>
          </cell>
        </row>
        <row r="434">
          <cell r="C434">
            <v>0</v>
          </cell>
          <cell r="D434" t="str">
            <v>Vương Hồng Tâm</v>
          </cell>
          <cell r="E434" t="str">
            <v>C5</v>
          </cell>
          <cell r="F434" t="str">
            <v>Công ty CP ĐẦU TƯ &amp; PHÁT TRIỂN GIÁO DỤC CAPIEDU Việt Nam</v>
          </cell>
          <cell r="G434" t="str">
            <v>G</v>
          </cell>
          <cell r="H434" t="str">
            <v>Khối Giáo dục</v>
          </cell>
          <cell r="I434" t="str">
            <v>Đơn vị Giáo dục</v>
          </cell>
          <cell r="J434" t="str">
            <v>TD Kids 1 - Tổ chuyên môn</v>
          </cell>
          <cell r="K434" t="str">
            <v>TD Kids 1 - Tổ chuyên môn</v>
          </cell>
          <cell r="L434" t="str">
            <v>Giáo viên đặc biệt</v>
          </cell>
          <cell r="M434">
            <v>0</v>
          </cell>
          <cell r="N434">
            <v>0</v>
          </cell>
          <cell r="O434">
            <v>42804</v>
          </cell>
          <cell r="P434" t="str">
            <v>04/2017/HDDV -CAPIEDU</v>
          </cell>
          <cell r="Q434" t="str">
            <v>HĐDV</v>
          </cell>
          <cell r="R434" t="str">
            <v>7. 12 tháng</v>
          </cell>
          <cell r="S434">
            <v>42804</v>
          </cell>
          <cell r="T434">
            <v>43169</v>
          </cell>
          <cell r="U434" t="str">
            <v>1</v>
          </cell>
          <cell r="V434">
            <v>-131</v>
          </cell>
          <cell r="W434" t="str">
            <v>DV</v>
          </cell>
          <cell r="X434">
            <v>0</v>
          </cell>
          <cell r="Y434">
            <v>0.64109589041095894</v>
          </cell>
          <cell r="Z434">
            <v>42804</v>
          </cell>
          <cell r="AA434">
            <v>0</v>
          </cell>
          <cell r="AB434">
            <v>0</v>
          </cell>
          <cell r="AC434">
            <v>0</v>
          </cell>
          <cell r="AD434">
            <v>0</v>
          </cell>
          <cell r="AE434">
            <v>0</v>
          </cell>
          <cell r="AF434">
            <v>0</v>
          </cell>
          <cell r="AG434" t="str">
            <v>Nữ</v>
          </cell>
          <cell r="AH434">
            <v>22770</v>
          </cell>
          <cell r="AI434">
            <v>5</v>
          </cell>
          <cell r="AJ434">
            <v>0</v>
          </cell>
          <cell r="AK434">
            <v>0</v>
          </cell>
          <cell r="AL434">
            <v>0</v>
          </cell>
          <cell r="AM434">
            <v>0</v>
          </cell>
          <cell r="AN434" t="str">
            <v>017162000057</v>
          </cell>
          <cell r="AO434">
            <v>42586</v>
          </cell>
          <cell r="AP434" t="str">
            <v>Cục cảnh sát</v>
          </cell>
          <cell r="AQ434" t="str">
            <v>Phường Phúc La, Quận Hà Đông, Hà Nội</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t="e">
            <v>#N/A</v>
          </cell>
          <cell r="EX434">
            <v>0</v>
          </cell>
          <cell r="EY434">
            <v>0</v>
          </cell>
        </row>
        <row r="435">
          <cell r="C435">
            <v>0</v>
          </cell>
          <cell r="D435" t="str">
            <v>Hồ Lam Hồng</v>
          </cell>
          <cell r="E435" t="str">
            <v>C5</v>
          </cell>
          <cell r="F435" t="str">
            <v>Công ty CP ĐẦU TƯ &amp; PHÁT TRIỂN GIÁO DỤC CAPIEDU Việt Nam</v>
          </cell>
          <cell r="G435" t="str">
            <v>G</v>
          </cell>
          <cell r="H435" t="str">
            <v>Khối Giáo dục</v>
          </cell>
          <cell r="I435" t="str">
            <v>Đơn vị Giáo dục</v>
          </cell>
          <cell r="J435" t="str">
            <v>Ban Cố vấn</v>
          </cell>
          <cell r="K435" t="str">
            <v>Ban Cố vấn</v>
          </cell>
          <cell r="L435" t="str">
            <v>Cố vấn giáo dục</v>
          </cell>
          <cell r="M435">
            <v>0</v>
          </cell>
          <cell r="N435">
            <v>0</v>
          </cell>
          <cell r="O435">
            <v>42856</v>
          </cell>
          <cell r="P435" t="str">
            <v>01/2017/HĐCV-CAPIEDU</v>
          </cell>
          <cell r="Q435" t="str">
            <v>HĐDV</v>
          </cell>
          <cell r="R435" t="str">
            <v>7. 12 tháng</v>
          </cell>
          <cell r="S435">
            <v>42856</v>
          </cell>
          <cell r="T435">
            <v>43221</v>
          </cell>
          <cell r="U435" t="str">
            <v>1</v>
          </cell>
          <cell r="V435">
            <v>-183</v>
          </cell>
          <cell r="W435" t="str">
            <v>DV</v>
          </cell>
          <cell r="X435">
            <v>0</v>
          </cell>
          <cell r="Y435">
            <v>0.49863013698630138</v>
          </cell>
          <cell r="Z435">
            <v>42856</v>
          </cell>
          <cell r="AA435">
            <v>0</v>
          </cell>
          <cell r="AB435">
            <v>0</v>
          </cell>
          <cell r="AC435">
            <v>0</v>
          </cell>
          <cell r="AD435">
            <v>0</v>
          </cell>
          <cell r="AE435">
            <v>0</v>
          </cell>
          <cell r="AF435">
            <v>15000000</v>
          </cell>
          <cell r="AG435" t="str">
            <v>Nữ</v>
          </cell>
          <cell r="AH435">
            <v>1957</v>
          </cell>
          <cell r="AI435">
            <v>5</v>
          </cell>
          <cell r="AJ435" t="str">
            <v>0983202139</v>
          </cell>
          <cell r="AK435" t="str">
            <v>hongholam@gmail.com</v>
          </cell>
          <cell r="AL435" t="str">
            <v>hongho@capiedu.vn</v>
          </cell>
          <cell r="AM435">
            <v>0</v>
          </cell>
          <cell r="AN435" t="str">
            <v>011528827</v>
          </cell>
          <cell r="AO435">
            <v>37699</v>
          </cell>
          <cell r="AP435" t="str">
            <v>Hà Nội</v>
          </cell>
          <cell r="AQ435" t="str">
            <v>B15, P7, Tập thể Kim Liên, Kim Liên, Đống Đa, Hà Nội</v>
          </cell>
          <cell r="AR435" t="str">
            <v>căn hộ B11, tòa  nhà 96A phố Định Công, Phương Liệt, Thanh Xuân, Hà Nội</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t="str">
            <v>8056960239</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t="str">
            <v>HỎA</v>
          </cell>
          <cell r="EX435">
            <v>0</v>
          </cell>
          <cell r="EY435">
            <v>0</v>
          </cell>
        </row>
        <row r="436">
          <cell r="C436">
            <v>0</v>
          </cell>
          <cell r="D436" t="str">
            <v>Nguyễn Thị Oanh</v>
          </cell>
          <cell r="E436" t="str">
            <v>C5</v>
          </cell>
          <cell r="F436" t="str">
            <v>Công ty CP ĐẦU TƯ &amp; PHÁT TRIỂN GIÁO DỤC CAPIEDU Việt Nam</v>
          </cell>
          <cell r="G436" t="str">
            <v>C</v>
          </cell>
          <cell r="H436" t="str">
            <v>Khối Giáo dục</v>
          </cell>
          <cell r="I436" t="str">
            <v>Đơn vị Giáo dục</v>
          </cell>
          <cell r="J436" t="str">
            <v>Ban Giám đốc</v>
          </cell>
          <cell r="K436" t="str">
            <v>Ban Giám đốc</v>
          </cell>
          <cell r="L436" t="str">
            <v>Cố vấn giáo dục</v>
          </cell>
          <cell r="M436">
            <v>0</v>
          </cell>
          <cell r="N436">
            <v>0</v>
          </cell>
          <cell r="O436">
            <v>42268</v>
          </cell>
          <cell r="P436" t="str">
            <v>2103/2016/HĐTCGJ</v>
          </cell>
          <cell r="Q436" t="str">
            <v>HĐDV</v>
          </cell>
          <cell r="R436" t="str">
            <v>7. 12 tháng</v>
          </cell>
          <cell r="S436">
            <v>42552</v>
          </cell>
          <cell r="T436">
            <v>42917</v>
          </cell>
          <cell r="U436" t="str">
            <v>1</v>
          </cell>
          <cell r="V436">
            <v>121</v>
          </cell>
          <cell r="W436" t="str">
            <v>DV</v>
          </cell>
          <cell r="X436">
            <v>0</v>
          </cell>
          <cell r="Y436">
            <v>2.1095890410958904</v>
          </cell>
          <cell r="Z436">
            <v>42370</v>
          </cell>
          <cell r="AA436">
            <v>0</v>
          </cell>
          <cell r="AB436">
            <v>0</v>
          </cell>
          <cell r="AC436">
            <v>0</v>
          </cell>
          <cell r="AD436">
            <v>0</v>
          </cell>
          <cell r="AE436">
            <v>0</v>
          </cell>
          <cell r="AF436">
            <v>15000000</v>
          </cell>
          <cell r="AG436" t="str">
            <v>Nữ</v>
          </cell>
          <cell r="AH436">
            <v>21415</v>
          </cell>
          <cell r="AI436">
            <v>8</v>
          </cell>
          <cell r="AJ436">
            <v>0</v>
          </cell>
          <cell r="AK436" t="str">
            <v>ntoanh.npt@gmail.com</v>
          </cell>
          <cell r="AL436" t="str">
            <v>oanhnguyen@capiedu.vn</v>
          </cell>
          <cell r="AM436">
            <v>0</v>
          </cell>
          <cell r="AN436" t="str">
            <v>012903367</v>
          </cell>
          <cell r="AO436">
            <v>42621</v>
          </cell>
          <cell r="AP436" t="str">
            <v>Hà Nội</v>
          </cell>
          <cell r="AQ436" t="str">
            <v>Số 2,ngách 77/36 Đường Xuân La.Phường Xuân La. Quận Tây Hồ</v>
          </cell>
          <cell r="AR436" t="str">
            <v>Số 2,ngách 77/36 Đường Xuân La.Phường Xuân La. Quận Tây Hồ</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t="str">
            <v>8026031504</v>
          </cell>
          <cell r="BJ436">
            <v>0</v>
          </cell>
          <cell r="BK436">
            <v>0</v>
          </cell>
          <cell r="BL436">
            <v>0</v>
          </cell>
          <cell r="BM436">
            <v>0</v>
          </cell>
          <cell r="BN436" t="str">
            <v>1. NLĐ giữ</v>
          </cell>
          <cell r="BO436" t="str">
            <v>9. Quá tuổi lao động</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t="str">
            <v>THỦY</v>
          </cell>
          <cell r="EX436">
            <v>0</v>
          </cell>
          <cell r="EY436">
            <v>0</v>
          </cell>
        </row>
        <row r="437">
          <cell r="C437">
            <v>0</v>
          </cell>
          <cell r="D437">
            <v>0</v>
          </cell>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117.91232876712328</v>
          </cell>
          <cell r="Z437">
            <v>0</v>
          </cell>
          <cell r="AA437">
            <v>0</v>
          </cell>
          <cell r="AB437">
            <v>0</v>
          </cell>
          <cell r="AC437">
            <v>0</v>
          </cell>
          <cell r="AD437">
            <v>0</v>
          </cell>
          <cell r="AE437">
            <v>0</v>
          </cell>
          <cell r="AF437">
            <v>0</v>
          </cell>
          <cell r="AG437">
            <v>0</v>
          </cell>
          <cell r="AH437">
            <v>0</v>
          </cell>
          <cell r="AI437">
            <v>1</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117.91</v>
          </cell>
          <cell r="BU437">
            <v>117.91</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row>
        <row r="438">
          <cell r="C438">
            <v>10361</v>
          </cell>
          <cell r="D438" t="str">
            <v>Phan Thùy Dương</v>
          </cell>
          <cell r="E438" t="str">
            <v>C5-1</v>
          </cell>
          <cell r="F438" t="str">
            <v>Công ty Cổ phần Đầu tư TDI</v>
          </cell>
          <cell r="G438" t="str">
            <v>B</v>
          </cell>
          <cell r="H438" t="str">
            <v>Ban Giám đốc</v>
          </cell>
          <cell r="I438" t="str">
            <v>Ban Giám đốc</v>
          </cell>
          <cell r="J438" t="str">
            <v>Ban Giám đốc</v>
          </cell>
          <cell r="K438" t="str">
            <v>Ban Giám đốc</v>
          </cell>
          <cell r="L438" t="str">
            <v>Giám đốc</v>
          </cell>
          <cell r="M438">
            <v>0</v>
          </cell>
          <cell r="N438">
            <v>42431</v>
          </cell>
          <cell r="O438">
            <v>43003</v>
          </cell>
          <cell r="P438" t="str">
            <v>010/2017/HĐLĐ-TDI</v>
          </cell>
          <cell r="Q438" t="str">
            <v>XĐTH</v>
          </cell>
          <cell r="R438" t="str">
            <v>2. Từ 12 đến dưới 24 tháng</v>
          </cell>
          <cell r="S438">
            <v>43003</v>
          </cell>
          <cell r="T438">
            <v>43373</v>
          </cell>
          <cell r="U438">
            <v>1</v>
          </cell>
          <cell r="V438">
            <v>-335</v>
          </cell>
          <cell r="W438" t="str">
            <v>CT</v>
          </cell>
          <cell r="X438">
            <v>0</v>
          </cell>
          <cell r="Y438">
            <v>1.6630136986301369</v>
          </cell>
          <cell r="Z438">
            <v>43003</v>
          </cell>
          <cell r="AA438">
            <v>3000000</v>
          </cell>
          <cell r="AB438">
            <v>0</v>
          </cell>
          <cell r="AC438">
            <v>0</v>
          </cell>
          <cell r="AD438">
            <v>0</v>
          </cell>
          <cell r="AE438">
            <v>0</v>
          </cell>
          <cell r="AF438">
            <v>3000000</v>
          </cell>
          <cell r="AG438" t="str">
            <v>Nữ</v>
          </cell>
          <cell r="AH438">
            <v>29561</v>
          </cell>
          <cell r="AI438">
            <v>12</v>
          </cell>
          <cell r="AJ438" t="str">
            <v>0904 334759</v>
          </cell>
          <cell r="AK438" t="str">
            <v>duongfan612@gmail.com</v>
          </cell>
          <cell r="AL438" t="str">
            <v>duongphan@capiedu.vn</v>
          </cell>
          <cell r="AM438">
            <v>0</v>
          </cell>
          <cell r="AN438" t="str">
            <v>001183008869</v>
          </cell>
          <cell r="AO438">
            <v>41992</v>
          </cell>
          <cell r="AP438" t="str">
            <v>cục ĐKQL cư trú và DLQG về dân cư</v>
          </cell>
          <cell r="AQ438" t="str">
            <v>108 Hàng Bạc,Hoàn Kiếm, Hà Nội</v>
          </cell>
          <cell r="AR438" t="str">
            <v>T040704 Timescity 458 Minh Khaii Hai Bà Trưng, Hà Nội</v>
          </cell>
          <cell r="AS438" t="str">
            <v>Phùng  Anh Tuấn</v>
          </cell>
          <cell r="AT438">
            <v>0</v>
          </cell>
          <cell r="AU438">
            <v>0</v>
          </cell>
          <cell r="AV438" t="str">
            <v>Phùng Trí Dũng</v>
          </cell>
          <cell r="AW438" t="str">
            <v>23/8/2008</v>
          </cell>
          <cell r="AX438" t="str">
            <v>Phùng Trí Đạt</v>
          </cell>
          <cell r="AY438" t="str">
            <v>17/10/2011</v>
          </cell>
          <cell r="AZ438">
            <v>0</v>
          </cell>
          <cell r="BA438">
            <v>0</v>
          </cell>
          <cell r="BB438">
            <v>0</v>
          </cell>
          <cell r="BC438">
            <v>0</v>
          </cell>
          <cell r="BD438">
            <v>0</v>
          </cell>
          <cell r="BE438" t="str">
            <v>CĐ sư phạm mẫu giáo trung ương 1</v>
          </cell>
          <cell r="BF438" t="str">
            <v>Cao đẳng</v>
          </cell>
          <cell r="BG438" t="str">
            <v>Cử nhân chuyên ngành : Nhà trẻ - Mẫu giáo</v>
          </cell>
          <cell r="BH438">
            <v>0</v>
          </cell>
          <cell r="BI438" t="str">
            <v>8458859951</v>
          </cell>
          <cell r="BJ438" t="str">
            <v>8458859951 - Chử Thị Thanh Bình</v>
          </cell>
          <cell r="BK438">
            <v>0</v>
          </cell>
          <cell r="BL438" t="str">
            <v>0103038790</v>
          </cell>
          <cell r="BM438">
            <v>0</v>
          </cell>
          <cell r="BN438" t="str">
            <v>2. Công ty giữ</v>
          </cell>
          <cell r="BO438" t="str">
            <v>1. Đang tham gia BH tại Công ty</v>
          </cell>
          <cell r="BP438">
            <v>0</v>
          </cell>
          <cell r="BQ438">
            <v>0</v>
          </cell>
          <cell r="BR438">
            <v>0</v>
          </cell>
          <cell r="BS438">
            <v>0</v>
          </cell>
          <cell r="BT438">
            <v>0</v>
          </cell>
          <cell r="BU438">
            <v>0</v>
          </cell>
          <cell r="BV438">
            <v>0</v>
          </cell>
          <cell r="BW438">
            <v>0</v>
          </cell>
          <cell r="BX438">
            <v>0</v>
          </cell>
          <cell r="BY438">
            <v>0</v>
          </cell>
          <cell r="BZ438">
            <v>0</v>
          </cell>
          <cell r="CA438">
            <v>0</v>
          </cell>
          <cell r="CB438">
            <v>0</v>
          </cell>
          <cell r="CC438">
            <v>0</v>
          </cell>
          <cell r="CD438">
            <v>0</v>
          </cell>
          <cell r="CE438">
            <v>0</v>
          </cell>
          <cell r="CF438">
            <v>0</v>
          </cell>
          <cell r="CG438">
            <v>0</v>
          </cell>
          <cell r="CH438">
            <v>0</v>
          </cell>
          <cell r="CI438">
            <v>0</v>
          </cell>
          <cell r="CJ438">
            <v>0</v>
          </cell>
          <cell r="CK438">
            <v>0</v>
          </cell>
          <cell r="CL438">
            <v>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0</v>
          </cell>
          <cell r="DC438">
            <v>0</v>
          </cell>
          <cell r="DD438">
            <v>0</v>
          </cell>
          <cell r="DE438">
            <v>0</v>
          </cell>
          <cell r="DF438">
            <v>0</v>
          </cell>
          <cell r="DG438">
            <v>0</v>
          </cell>
          <cell r="DH438">
            <v>3.7827342109829001E-307</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v>0</v>
          </cell>
          <cell r="EU438">
            <v>0</v>
          </cell>
          <cell r="EV438">
            <v>0</v>
          </cell>
          <cell r="EW438">
            <v>0</v>
          </cell>
          <cell r="EX438">
            <v>0</v>
          </cell>
          <cell r="EY438">
            <v>0</v>
          </cell>
        </row>
        <row r="439">
          <cell r="C439">
            <v>10001</v>
          </cell>
          <cell r="D439" t="str">
            <v>Nguyễn Ngọc Xuyên</v>
          </cell>
          <cell r="E439" t="str">
            <v>C5-1</v>
          </cell>
          <cell r="F439" t="str">
            <v>Công ty Cổ phần Đầu tư TDI</v>
          </cell>
          <cell r="G439" t="str">
            <v>D</v>
          </cell>
          <cell r="H439" t="str">
            <v>Khác</v>
          </cell>
          <cell r="I439" t="str">
            <v>Khác</v>
          </cell>
          <cell r="J439" t="str">
            <v>Khác</v>
          </cell>
          <cell r="K439" t="str">
            <v>Khác</v>
          </cell>
          <cell r="L439" t="str">
            <v>Khác</v>
          </cell>
          <cell r="M439" t="str">
            <v>Xử lý</v>
          </cell>
          <cell r="N439">
            <v>41339</v>
          </cell>
          <cell r="O439">
            <v>41339</v>
          </cell>
          <cell r="P439" t="str">
            <v>04/2013/HĐLĐ-TDI</v>
          </cell>
          <cell r="Q439" t="str">
            <v>Không XĐTH</v>
          </cell>
          <cell r="R439" t="str">
            <v>1. Không XĐTH</v>
          </cell>
          <cell r="S439">
            <v>41339</v>
          </cell>
          <cell r="T439">
            <v>0</v>
          </cell>
          <cell r="U439" t="str">
            <v>01</v>
          </cell>
          <cell r="V439">
            <v>43038</v>
          </cell>
          <cell r="W439" t="str">
            <v>CT</v>
          </cell>
          <cell r="X439">
            <v>0</v>
          </cell>
          <cell r="Y439">
            <v>4.6547945205479451</v>
          </cell>
          <cell r="Z439">
            <v>42005</v>
          </cell>
          <cell r="AA439">
            <v>4100000</v>
          </cell>
          <cell r="AB439">
            <v>0</v>
          </cell>
          <cell r="AC439">
            <v>0</v>
          </cell>
          <cell r="AD439">
            <v>0</v>
          </cell>
          <cell r="AE439">
            <v>0</v>
          </cell>
          <cell r="AF439">
            <v>4100000</v>
          </cell>
          <cell r="AG439" t="str">
            <v>Nam</v>
          </cell>
          <cell r="AH439" t="str">
            <v>10/02/1975</v>
          </cell>
          <cell r="AI439">
            <v>2</v>
          </cell>
          <cell r="AJ439" t="str">
            <v>0985251225</v>
          </cell>
          <cell r="AK439" t="str">
            <v>không có</v>
          </cell>
          <cell r="AL439" t="str">
            <v>0. Không sử dụng</v>
          </cell>
          <cell r="AM439" t="str">
            <v>0. Không sử dụng</v>
          </cell>
          <cell r="AN439">
            <v>135458097</v>
          </cell>
          <cell r="AO439">
            <v>39799</v>
          </cell>
          <cell r="AP439" t="str">
            <v>Vĩnh Phúc</v>
          </cell>
          <cell r="AQ439" t="str">
            <v>Tam Hợp, Bình Xuyên, Vĩnh Phúc</v>
          </cell>
          <cell r="AR439" t="str">
            <v>Phùng Khoang, Trung Văn, Từ Liêm, Hà Nội</v>
          </cell>
          <cell r="AS439">
            <v>0</v>
          </cell>
          <cell r="AT439">
            <v>0</v>
          </cell>
          <cell r="AU439">
            <v>0</v>
          </cell>
          <cell r="AV439">
            <v>0</v>
          </cell>
          <cell r="AW439">
            <v>0</v>
          </cell>
          <cell r="AX439">
            <v>0</v>
          </cell>
          <cell r="AY439">
            <v>0</v>
          </cell>
          <cell r="AZ439">
            <v>0</v>
          </cell>
          <cell r="BA439">
            <v>0</v>
          </cell>
          <cell r="BB439">
            <v>0</v>
          </cell>
          <cell r="BC439">
            <v>0</v>
          </cell>
          <cell r="BD439" t="str">
            <v>Bổ sung</v>
          </cell>
          <cell r="BE439" t="str">
            <v>ĐH Kiến trúc Hà Nội: Thạc sỹ</v>
          </cell>
          <cell r="BF439" t="str">
            <v>Thạc sỹ</v>
          </cell>
          <cell r="BG439">
            <v>0</v>
          </cell>
          <cell r="BH439">
            <v>0</v>
          </cell>
          <cell r="BI439">
            <v>8058280905</v>
          </cell>
          <cell r="BJ439">
            <v>8058280905</v>
          </cell>
          <cell r="BK439">
            <v>0</v>
          </cell>
          <cell r="BL439" t="str">
            <v>0101011221</v>
          </cell>
          <cell r="BM439">
            <v>0</v>
          </cell>
          <cell r="BN439">
            <v>0</v>
          </cell>
          <cell r="BO439" t="str">
            <v>1. Đang tham gia BHXH</v>
          </cell>
          <cell r="BP439" t="str">
            <v>1.07/1997-01/2010: Viện kiến trúc quy hoạch đô thị và nông thôn: Tư vấn thiết kế công trình_x005F_x005F_x005F_x005F_x005F_x005F_x005F_x000D__x005F_x005F_x005F_x000D__x005F_x000D__x000D_
2. Công ty TNHH MTV tư vấn đầu tư xây dựng đô thị: tư vấn thiết kế công trình và quy hoạch</v>
          </cell>
          <cell r="BQ439">
            <v>6</v>
          </cell>
          <cell r="BR439">
            <v>41339</v>
          </cell>
          <cell r="BS439">
            <v>0</v>
          </cell>
          <cell r="BT439">
            <v>4.6500000000000004</v>
          </cell>
          <cell r="BU439">
            <v>10.65</v>
          </cell>
          <cell r="BV439" t="str">
            <v>01PT</v>
          </cell>
          <cell r="BW439" t="str">
            <v>THIẾU</v>
          </cell>
          <cell r="BX439" t="str">
            <v>THIẾU</v>
          </cell>
          <cell r="BY439" t="str">
            <v>03PT</v>
          </cell>
          <cell r="BZ439" t="str">
            <v>THIẾU</v>
          </cell>
          <cell r="CA439" t="str">
            <v>THIẾU</v>
          </cell>
          <cell r="CB439">
            <v>0</v>
          </cell>
          <cell r="CC439">
            <v>0</v>
          </cell>
          <cell r="CD439">
            <v>0</v>
          </cell>
          <cell r="CE439">
            <v>0</v>
          </cell>
          <cell r="CF439">
            <v>0</v>
          </cell>
          <cell r="CG439" t="str">
            <v>THIẾU</v>
          </cell>
          <cell r="CH439">
            <v>42005</v>
          </cell>
          <cell r="CI439">
            <v>4100000</v>
          </cell>
          <cell r="CJ439">
            <v>0</v>
          </cell>
          <cell r="CK439">
            <v>0</v>
          </cell>
          <cell r="CL439">
            <v>4100000</v>
          </cell>
          <cell r="CM439">
            <v>0</v>
          </cell>
          <cell r="CN439">
            <v>0</v>
          </cell>
          <cell r="CO439">
            <v>0</v>
          </cell>
          <cell r="CP439">
            <v>0</v>
          </cell>
          <cell r="CQ439">
            <v>0</v>
          </cell>
          <cell r="CR439">
            <v>0</v>
          </cell>
          <cell r="CS439">
            <v>0</v>
          </cell>
          <cell r="CT439">
            <v>0</v>
          </cell>
          <cell r="CU439">
            <v>0</v>
          </cell>
          <cell r="CV439">
            <v>0</v>
          </cell>
          <cell r="CW439">
            <v>0</v>
          </cell>
          <cell r="CX439">
            <v>0</v>
          </cell>
          <cell r="CY439">
            <v>0</v>
          </cell>
          <cell r="CZ439">
            <v>0</v>
          </cell>
          <cell r="DA439">
            <v>0</v>
          </cell>
          <cell r="DB439">
            <v>0</v>
          </cell>
          <cell r="DC439">
            <v>0</v>
          </cell>
          <cell r="DD439">
            <v>0</v>
          </cell>
          <cell r="DE439">
            <v>0</v>
          </cell>
          <cell r="DF439">
            <v>0</v>
          </cell>
          <cell r="DG439">
            <v>0</v>
          </cell>
          <cell r="DH439">
            <v>0</v>
          </cell>
          <cell r="DI439">
            <v>0</v>
          </cell>
          <cell r="DJ439">
            <v>0</v>
          </cell>
          <cell r="DK439">
            <v>0</v>
          </cell>
          <cell r="DL439">
            <v>0</v>
          </cell>
          <cell r="DM439">
            <v>0</v>
          </cell>
          <cell r="DN439">
            <v>0</v>
          </cell>
          <cell r="DO439">
            <v>0</v>
          </cell>
          <cell r="DP439">
            <v>0</v>
          </cell>
          <cell r="DQ439">
            <v>41339</v>
          </cell>
          <cell r="DR439">
            <v>0</v>
          </cell>
          <cell r="DS439" t="str">
            <v>Khác</v>
          </cell>
          <cell r="DT439" t="str">
            <v>Khác</v>
          </cell>
          <cell r="DU439" t="str">
            <v>Quyền trưởng phòng kinh tế kỹ thuật</v>
          </cell>
          <cell r="DV439">
            <v>42005</v>
          </cell>
          <cell r="DW439">
            <v>0</v>
          </cell>
          <cell r="DX439">
            <v>0</v>
          </cell>
          <cell r="DY439">
            <v>0</v>
          </cell>
          <cell r="DZ439" t="str">
            <v>Phó giám đốc</v>
          </cell>
          <cell r="EA439">
            <v>0</v>
          </cell>
          <cell r="EB439">
            <v>0</v>
          </cell>
          <cell r="EC439">
            <v>0</v>
          </cell>
          <cell r="ED439">
            <v>0</v>
          </cell>
          <cell r="EE439">
            <v>0</v>
          </cell>
          <cell r="EF439">
            <v>0</v>
          </cell>
          <cell r="EG439">
            <v>0</v>
          </cell>
          <cell r="EH439">
            <v>0</v>
          </cell>
          <cell r="EI439">
            <v>0</v>
          </cell>
          <cell r="EJ439">
            <v>0</v>
          </cell>
          <cell r="EK439">
            <v>0</v>
          </cell>
          <cell r="EL439">
            <v>0</v>
          </cell>
          <cell r="EM439">
            <v>0</v>
          </cell>
          <cell r="EN439">
            <v>0</v>
          </cell>
          <cell r="EO439">
            <v>0</v>
          </cell>
          <cell r="EP439">
            <v>0</v>
          </cell>
          <cell r="EQ439">
            <v>0</v>
          </cell>
          <cell r="ER439">
            <v>0</v>
          </cell>
          <cell r="ES439">
            <v>0</v>
          </cell>
          <cell r="ET439">
            <v>0</v>
          </cell>
          <cell r="EU439">
            <v>0</v>
          </cell>
          <cell r="EV439">
            <v>42744</v>
          </cell>
          <cell r="EW439" t="str">
            <v>Không tham gia</v>
          </cell>
          <cell r="EX439" t="str">
            <v>Ký chức danh</v>
          </cell>
          <cell r="EY439">
            <v>0</v>
          </cell>
        </row>
        <row r="440">
          <cell r="C440">
            <v>0</v>
          </cell>
          <cell r="D440">
            <v>0</v>
          </cell>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117.91232876712328</v>
          </cell>
          <cell r="Z440">
            <v>0</v>
          </cell>
          <cell r="AA440">
            <v>0</v>
          </cell>
          <cell r="AB440">
            <v>0</v>
          </cell>
          <cell r="AC440">
            <v>0</v>
          </cell>
          <cell r="AD440">
            <v>0</v>
          </cell>
          <cell r="AE440">
            <v>0</v>
          </cell>
          <cell r="AF440">
            <v>0</v>
          </cell>
          <cell r="AG440">
            <v>0</v>
          </cell>
          <cell r="AH440">
            <v>0</v>
          </cell>
          <cell r="AI440">
            <v>1</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117.91</v>
          </cell>
          <cell r="BU440">
            <v>117.91</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row>
        <row r="441">
          <cell r="C441">
            <v>0</v>
          </cell>
          <cell r="D441" t="str">
            <v>Đinh Thị Thanh Thủy</v>
          </cell>
          <cell r="E441" t="str">
            <v>C6.1</v>
          </cell>
          <cell r="F441" t="str">
            <v>Công ty Cổ phần Quản lý tòa nhà Ecohome</v>
          </cell>
          <cell r="G441">
            <v>0</v>
          </cell>
          <cell r="H441" t="str">
            <v>Khối Dịch vụ &amp; Khai thác</v>
          </cell>
          <cell r="I441" t="str">
            <v>Ban Giám đốc</v>
          </cell>
          <cell r="J441" t="str">
            <v>Ban Giám đốc</v>
          </cell>
          <cell r="K441" t="str">
            <v>Ban Giám đốc</v>
          </cell>
          <cell r="L441" t="str">
            <v>Phó Giám đốc</v>
          </cell>
          <cell r="M441">
            <v>0</v>
          </cell>
          <cell r="N441">
            <v>0</v>
          </cell>
          <cell r="O441">
            <v>42969</v>
          </cell>
          <cell r="P441" t="str">
            <v>163/2017</v>
          </cell>
          <cell r="Q441" t="str">
            <v>XĐTH</v>
          </cell>
          <cell r="R441" t="str">
            <v>13 tháng</v>
          </cell>
          <cell r="S441">
            <v>42969</v>
          </cell>
          <cell r="T441">
            <v>43343</v>
          </cell>
          <cell r="U441" t="str">
            <v>1</v>
          </cell>
          <cell r="V441">
            <v>-305</v>
          </cell>
          <cell r="W441" t="str">
            <v>CT</v>
          </cell>
          <cell r="X441">
            <v>0</v>
          </cell>
          <cell r="Y441">
            <v>0.18904109589041096</v>
          </cell>
          <cell r="Z441">
            <v>42969</v>
          </cell>
          <cell r="AA441">
            <v>4500000</v>
          </cell>
          <cell r="AB441">
            <v>0</v>
          </cell>
          <cell r="AC441">
            <v>0</v>
          </cell>
          <cell r="AD441">
            <v>500000</v>
          </cell>
          <cell r="AE441">
            <v>25500000</v>
          </cell>
          <cell r="AF441">
            <v>0</v>
          </cell>
          <cell r="AG441" t="str">
            <v>Nữ</v>
          </cell>
          <cell r="AH441">
            <v>26956</v>
          </cell>
          <cell r="AI441">
            <v>10</v>
          </cell>
          <cell r="AJ441" t="str">
            <v>0965 396 783</v>
          </cell>
          <cell r="AK441" t="str">
            <v>thuykss@gmail.com</v>
          </cell>
          <cell r="AL441" t="str">
            <v>thuydtt@tdj.vn</v>
          </cell>
          <cell r="AM441">
            <v>0</v>
          </cell>
          <cell r="AN441" t="str">
            <v>011869609</v>
          </cell>
          <cell r="AO441">
            <v>40526</v>
          </cell>
          <cell r="AP441" t="str">
            <v>Hà Nội</v>
          </cell>
          <cell r="AQ441" t="str">
            <v>P2005 chung cư Hồ Gươm Plaza, Mỗ Lao, Hà Nội</v>
          </cell>
          <cell r="AR441" t="str">
            <v>Số 12, ngách 90/6, đường Bưởi, phường Ngọc Khánh, Ba Đình, Hà Nội</v>
          </cell>
          <cell r="AS441" t="str">
            <v>0103414570</v>
          </cell>
          <cell r="AT441" t="str">
            <v>Giảm trừ 2 con</v>
          </cell>
          <cell r="AU441" t="str">
            <v>0102022649</v>
          </cell>
          <cell r="AV441">
            <v>0</v>
          </cell>
          <cell r="AW441" t="str">
            <v>1. Đang tham gia BHXH</v>
          </cell>
          <cell r="AX441" t="str">
            <v>1. 2015 - 2016: Công ty CP Đầu tư Hùng Vương - GĐ TT DV khách hàng_x005F_x005F_x005F_x005F_x005F_x005F_x005F_x000D__x005F_x005F_x005F_x000D__x005F_x000D__x000D_
2. 2008 - 2015: Khách sạn Fortuna - Trưởng bộ phận kiểm soát giá &amp; mua hàng</v>
          </cell>
          <cell r="AY441">
            <v>18</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t="str">
            <v>1. Đang tham gia BHXH</v>
          </cell>
          <cell r="BP441">
            <v>0</v>
          </cell>
          <cell r="BQ441">
            <v>0</v>
          </cell>
          <cell r="BR441">
            <v>0</v>
          </cell>
          <cell r="BS441">
            <v>0</v>
          </cell>
          <cell r="BT441">
            <v>117.91</v>
          </cell>
          <cell r="BU441">
            <v>117.91</v>
          </cell>
          <cell r="BV441">
            <v>0</v>
          </cell>
          <cell r="BW441" t="str">
            <v>01 BG</v>
          </cell>
          <cell r="BX441" t="str">
            <v>01 PTCC</v>
          </cell>
          <cell r="BY441" t="str">
            <v>01 PTCC</v>
          </cell>
          <cell r="BZ441" t="str">
            <v>01 PTCC</v>
          </cell>
          <cell r="CA441" t="str">
            <v>01 BG</v>
          </cell>
          <cell r="CB441" t="str">
            <v>01 PTCC</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42633</v>
          </cell>
          <cell r="EW441">
            <v>0</v>
          </cell>
          <cell r="EX441" t="str">
            <v>711AD3625497</v>
          </cell>
          <cell r="EY441">
            <v>0</v>
          </cell>
        </row>
        <row r="442">
          <cell r="C442">
            <v>0</v>
          </cell>
          <cell r="D442" t="str">
            <v>Đỗ Đình Linh</v>
          </cell>
          <cell r="E442" t="str">
            <v>C6.1</v>
          </cell>
          <cell r="F442" t="str">
            <v>Công ty Cổ phần Quản lý tòa nhà Ecohome</v>
          </cell>
          <cell r="G442" t="str">
            <v>G</v>
          </cell>
          <cell r="H442" t="str">
            <v>Khối Dịch vụ &amp; Khai thác</v>
          </cell>
          <cell r="I442" t="str">
            <v>Ban Dịch vụ</v>
          </cell>
          <cell r="J442" t="str">
            <v>Bộ phận Kỹ thuật</v>
          </cell>
          <cell r="K442" t="str">
            <v>Ecohome 1 - Tổ kỹ thuật</v>
          </cell>
          <cell r="L442" t="str">
            <v>Tổ trưởng kỹ thuật</v>
          </cell>
          <cell r="M442">
            <v>0</v>
          </cell>
          <cell r="N442">
            <v>41584</v>
          </cell>
          <cell r="O442">
            <v>42373</v>
          </cell>
          <cell r="P442" t="str">
            <v>001/2017</v>
          </cell>
          <cell r="Q442" t="str">
            <v>XĐTH</v>
          </cell>
          <cell r="R442" t="str">
            <v>36 tháng</v>
          </cell>
          <cell r="S442">
            <v>42739</v>
          </cell>
          <cell r="T442">
            <v>43833</v>
          </cell>
          <cell r="U442" t="str">
            <v>02</v>
          </cell>
          <cell r="V442">
            <v>-795</v>
          </cell>
          <cell r="W442" t="str">
            <v>CT</v>
          </cell>
          <cell r="X442">
            <v>0</v>
          </cell>
          <cell r="Y442">
            <v>1.821917808219178</v>
          </cell>
          <cell r="Z442">
            <v>42491</v>
          </cell>
          <cell r="AA442">
            <v>4050000</v>
          </cell>
          <cell r="AB442">
            <v>0</v>
          </cell>
          <cell r="AC442">
            <v>0</v>
          </cell>
          <cell r="AD442">
            <v>500000</v>
          </cell>
          <cell r="AE442">
            <v>5950000</v>
          </cell>
          <cell r="AF442">
            <v>10500000</v>
          </cell>
          <cell r="AG442" t="str">
            <v>Nam</v>
          </cell>
          <cell r="AH442">
            <v>32055</v>
          </cell>
          <cell r="AI442">
            <v>10</v>
          </cell>
          <cell r="AJ442" t="str">
            <v>0984 467 263</v>
          </cell>
          <cell r="AK442">
            <v>0</v>
          </cell>
          <cell r="AL442" t="str">
            <v>linhdd@tdj.vn</v>
          </cell>
          <cell r="AM442" t="str">
            <v>linhdd@tdj.vn</v>
          </cell>
          <cell r="AN442" t="str">
            <v>112116432</v>
          </cell>
          <cell r="AO442">
            <v>38063</v>
          </cell>
          <cell r="AP442" t="str">
            <v>Hà Nội</v>
          </cell>
          <cell r="AQ442" t="str">
            <v>Xã Quảng Bị, Chương Mỹ, Hà Nội</v>
          </cell>
          <cell r="AR442" t="str">
            <v>P1012, sảnh A, tòa C1, Ecohome 2, Đông Ngạc, Bắc Từ Liêm, Hà Nội</v>
          </cell>
          <cell r="AS442" t="str">
            <v>Trần Thị Oanh</v>
          </cell>
          <cell r="AT442">
            <v>32334</v>
          </cell>
          <cell r="AU442" t="str">
            <v>Kế toán</v>
          </cell>
          <cell r="AV442" t="str">
            <v>Đỗ Xuân Vinh</v>
          </cell>
          <cell r="AW442">
            <v>41301</v>
          </cell>
          <cell r="AX442">
            <v>0</v>
          </cell>
          <cell r="AY442">
            <v>0</v>
          </cell>
          <cell r="AZ442">
            <v>0</v>
          </cell>
          <cell r="BA442">
            <v>0</v>
          </cell>
          <cell r="BB442">
            <v>0</v>
          </cell>
          <cell r="BC442">
            <v>0</v>
          </cell>
          <cell r="BD442" t="str">
            <v>0986 919 489</v>
          </cell>
          <cell r="BE442" t="str">
            <v>1. Từ 2006 - 2009: Cao Đẳng Hóa chất - Việt Trì, Phú Thọ_x005F_x005F_x005F_x005F_x005F_x005F_x005F_x000D__x005F_x005F_x005F_x000D__x005F_x000D__x000D_
2. Từ 2009 - 2012: ĐH Điện lực HN - CN Tự động hóa</v>
          </cell>
          <cell r="BF442" t="str">
            <v>ĐH</v>
          </cell>
          <cell r="BG442" t="str">
            <v>Cử nhân Kỹ thuật điện</v>
          </cell>
          <cell r="BH442" t="str">
            <v>Không có</v>
          </cell>
          <cell r="BI442">
            <v>8080152377</v>
          </cell>
          <cell r="BJ442">
            <v>0</v>
          </cell>
          <cell r="BK442" t="str">
            <v>Không có</v>
          </cell>
          <cell r="BL442" t="str">
            <v>0111100911</v>
          </cell>
          <cell r="BM442">
            <v>0</v>
          </cell>
          <cell r="BN442">
            <v>0</v>
          </cell>
          <cell r="BO442" t="str">
            <v>1. Đang tham gia BHXH</v>
          </cell>
          <cell r="BP442">
            <v>0</v>
          </cell>
          <cell r="BQ442">
            <v>0</v>
          </cell>
          <cell r="BR442">
            <v>0</v>
          </cell>
          <cell r="BS442">
            <v>0</v>
          </cell>
          <cell r="BT442">
            <v>0</v>
          </cell>
          <cell r="BU442">
            <v>0</v>
          </cell>
          <cell r="BV442">
            <v>0</v>
          </cell>
          <cell r="BW442">
            <v>0</v>
          </cell>
          <cell r="BX442">
            <v>0</v>
          </cell>
          <cell r="BY442">
            <v>0</v>
          </cell>
          <cell r="BZ442">
            <v>4.4506150663181587E-308</v>
          </cell>
          <cell r="CA442">
            <v>0</v>
          </cell>
          <cell r="CB442">
            <v>0</v>
          </cell>
          <cell r="CC442">
            <v>0</v>
          </cell>
          <cell r="CD442">
            <v>0</v>
          </cell>
          <cell r="CE442">
            <v>0</v>
          </cell>
          <cell r="CF442">
            <v>0</v>
          </cell>
          <cell r="CG442">
            <v>0</v>
          </cell>
          <cell r="CH442">
            <v>0</v>
          </cell>
          <cell r="CI442">
            <v>0</v>
          </cell>
          <cell r="CJ442">
            <v>0</v>
          </cell>
          <cell r="CK442">
            <v>0</v>
          </cell>
          <cell r="CL442">
            <v>0</v>
          </cell>
          <cell r="CM442">
            <v>0</v>
          </cell>
          <cell r="CN442">
            <v>0</v>
          </cell>
          <cell r="CO442">
            <v>0</v>
          </cell>
          <cell r="CP442">
            <v>0</v>
          </cell>
          <cell r="CQ442">
            <v>0</v>
          </cell>
          <cell r="CR442">
            <v>4.4506150663181587E-308</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0</v>
          </cell>
          <cell r="DR442">
            <v>0</v>
          </cell>
          <cell r="DS442">
            <v>0</v>
          </cell>
          <cell r="DT442">
            <v>0</v>
          </cell>
          <cell r="DU442">
            <v>0</v>
          </cell>
          <cell r="DV442">
            <v>0</v>
          </cell>
          <cell r="DW442">
            <v>0</v>
          </cell>
          <cell r="DX442">
            <v>0</v>
          </cell>
          <cell r="DY442">
            <v>0</v>
          </cell>
          <cell r="DZ442">
            <v>0</v>
          </cell>
          <cell r="EA442">
            <v>0</v>
          </cell>
          <cell r="EB442">
            <v>0</v>
          </cell>
          <cell r="EC442">
            <v>0</v>
          </cell>
          <cell r="ED442">
            <v>0</v>
          </cell>
          <cell r="EE442">
            <v>0</v>
          </cell>
          <cell r="EF442">
            <v>0</v>
          </cell>
          <cell r="EG442">
            <v>0</v>
          </cell>
          <cell r="EH442">
            <v>0</v>
          </cell>
          <cell r="EI442">
            <v>0</v>
          </cell>
          <cell r="EJ442">
            <v>0</v>
          </cell>
          <cell r="EK442">
            <v>0</v>
          </cell>
          <cell r="EL442">
            <v>0</v>
          </cell>
          <cell r="EM442">
            <v>0</v>
          </cell>
          <cell r="EN442">
            <v>0</v>
          </cell>
          <cell r="EO442">
            <v>0</v>
          </cell>
          <cell r="EP442">
            <v>0</v>
          </cell>
          <cell r="EQ442">
            <v>0</v>
          </cell>
          <cell r="ER442">
            <v>0</v>
          </cell>
          <cell r="ES442">
            <v>0</v>
          </cell>
          <cell r="ET442">
            <v>0</v>
          </cell>
          <cell r="EU442">
            <v>0</v>
          </cell>
          <cell r="EV442">
            <v>0</v>
          </cell>
          <cell r="EW442">
            <v>0</v>
          </cell>
          <cell r="EX442">
            <v>0</v>
          </cell>
          <cell r="EY442">
            <v>0</v>
          </cell>
        </row>
        <row r="443">
          <cell r="C443">
            <v>0</v>
          </cell>
          <cell r="D443" t="str">
            <v>Dương Thị Thịnh</v>
          </cell>
          <cell r="E443" t="str">
            <v>C6.1</v>
          </cell>
          <cell r="F443" t="str">
            <v>Công ty Cổ phần Quản lý tòa nhà Ecohome</v>
          </cell>
          <cell r="G443" t="str">
            <v>G</v>
          </cell>
          <cell r="H443" t="str">
            <v>Khối Dịch vụ &amp; Khai thác</v>
          </cell>
          <cell r="I443" t="str">
            <v>Ban Dịch vụ</v>
          </cell>
          <cell r="J443" t="str">
            <v>Bộ phận Kế toán</v>
          </cell>
          <cell r="K443" t="str">
            <v>Ecohome 1 - Tổ vận hành</v>
          </cell>
          <cell r="L443" t="str">
            <v>Nhân viên kế toán</v>
          </cell>
          <cell r="M443">
            <v>0</v>
          </cell>
          <cell r="N443">
            <v>41612</v>
          </cell>
          <cell r="O443">
            <v>42278</v>
          </cell>
          <cell r="P443" t="str">
            <v>282/2016</v>
          </cell>
          <cell r="Q443" t="str">
            <v>XĐTH</v>
          </cell>
          <cell r="R443" t="str">
            <v>36 tháng</v>
          </cell>
          <cell r="S443">
            <v>42644</v>
          </cell>
          <cell r="T443">
            <v>43738</v>
          </cell>
          <cell r="U443" t="str">
            <v>02</v>
          </cell>
          <cell r="V443">
            <v>-700</v>
          </cell>
          <cell r="W443" t="str">
            <v>CT</v>
          </cell>
          <cell r="X443">
            <v>0</v>
          </cell>
          <cell r="Y443">
            <v>2.0821917808219177</v>
          </cell>
          <cell r="Z443">
            <v>42491</v>
          </cell>
          <cell r="AA443">
            <v>4050000</v>
          </cell>
          <cell r="AB443">
            <v>0</v>
          </cell>
          <cell r="AC443">
            <v>0</v>
          </cell>
          <cell r="AD443">
            <v>500000</v>
          </cell>
          <cell r="AE443">
            <v>3250000</v>
          </cell>
          <cell r="AF443">
            <v>7800000</v>
          </cell>
          <cell r="AG443" t="str">
            <v>Nữ</v>
          </cell>
          <cell r="AH443">
            <v>32747</v>
          </cell>
          <cell r="AI443">
            <v>8</v>
          </cell>
          <cell r="AJ443" t="str">
            <v>0988 153 775</v>
          </cell>
          <cell r="AK443" t="str">
            <v>duowngthinh89@gmail.com</v>
          </cell>
          <cell r="AL443" t="str">
            <v>thinhdt@tdj.vn</v>
          </cell>
          <cell r="AM443" t="str">
            <v>thinhdt@tdj.vn</v>
          </cell>
          <cell r="AN443" t="str">
            <v>012647341</v>
          </cell>
          <cell r="AO443">
            <v>40360</v>
          </cell>
          <cell r="AP443" t="str">
            <v>Hà Nội</v>
          </cell>
          <cell r="AQ443" t="str">
            <v>Cáo Đỉnh, Xuân Đỉnh, Bắc Từ Liêm, Hà Nội</v>
          </cell>
          <cell r="AR443" t="str">
            <v>Số 26, tổ Phú Hà, Tây Hồ, Nam Từ Liêm, Hà Nội</v>
          </cell>
          <cell r="AS443" t="str">
            <v>Nguyễn Quốc Việt</v>
          </cell>
          <cell r="AT443">
            <v>33001</v>
          </cell>
          <cell r="AU443" t="str">
            <v>Tự do</v>
          </cell>
          <cell r="AV443" t="str">
            <v>Nguyễn Khánh Linh</v>
          </cell>
          <cell r="AW443">
            <v>41202</v>
          </cell>
          <cell r="AX443">
            <v>0</v>
          </cell>
          <cell r="AY443">
            <v>0</v>
          </cell>
          <cell r="AZ443">
            <v>0</v>
          </cell>
          <cell r="BA443">
            <v>0</v>
          </cell>
          <cell r="BB443">
            <v>0</v>
          </cell>
          <cell r="BC443">
            <v>0</v>
          </cell>
          <cell r="BD443" t="str">
            <v>0986 919 489</v>
          </cell>
          <cell r="BE443" t="str">
            <v>1. Từ 2009 - 2012: CĐ XD QN_x005F_x005F_x005F_x005F_x005F_x005F_x005F_x000D__x005F_x005F_x005F_x000D__x005F_x000D__x000D_
2. Từ 2010 - 2012: ĐH KD&amp;CN Hà Nội - Chuyên ngành Kế toán</v>
          </cell>
          <cell r="BF443" t="str">
            <v>ĐH</v>
          </cell>
          <cell r="BG443" t="str">
            <v>Cử nhân Kế toán</v>
          </cell>
          <cell r="BH443" t="str">
            <v>1. Chứng chỉ tin học B - cấp ngày 08/03/2013_x005F_x005F_x005F_x005F_x005F_x005F_x005F_x000D__x005F_x005F_x005F_x000D__x005F_x000D__x000D_
2. Chứng chỉ Tiếng Anh - cấp ngày 08/03/2013</v>
          </cell>
          <cell r="BI443">
            <v>8098164052</v>
          </cell>
          <cell r="BJ443">
            <v>0</v>
          </cell>
          <cell r="BK443" t="str">
            <v>Không có</v>
          </cell>
          <cell r="BL443" t="str">
            <v>0114089792</v>
          </cell>
          <cell r="BM443">
            <v>0</v>
          </cell>
          <cell r="BN443">
            <v>0</v>
          </cell>
          <cell r="BO443" t="str">
            <v>2. Đang nghỉ thai sản</v>
          </cell>
          <cell r="BP443" t="str">
            <v>1. Từ 2009 - 2010: NV Kế toán Cty Thiết bị Inox_x005F_x005F_x005F_x005F_x005F_x005F_x005F_x000D__x005F_x005F_x005F_x000D__x005F_x000D__x000D_
2. Từ 2013 - 2014: NV Kế toán tổng hợp Cty CP MEDIC VIET</v>
          </cell>
          <cell r="BQ443">
            <v>2</v>
          </cell>
          <cell r="BR443">
            <v>41612</v>
          </cell>
          <cell r="BS443">
            <v>0</v>
          </cell>
          <cell r="BT443">
            <v>3.91</v>
          </cell>
          <cell r="BU443">
            <v>5.91</v>
          </cell>
          <cell r="BV443">
            <v>0</v>
          </cell>
          <cell r="BW443" t="str">
            <v>01 PTCC</v>
          </cell>
          <cell r="BX443" t="str">
            <v>01 PTCC</v>
          </cell>
          <cell r="BY443" t="str">
            <v>01 PTCC</v>
          </cell>
          <cell r="BZ443">
            <v>0</v>
          </cell>
          <cell r="CA443" t="str">
            <v>01 PTCC</v>
          </cell>
          <cell r="CB443">
            <v>0</v>
          </cell>
          <cell r="CC443">
            <v>0</v>
          </cell>
          <cell r="CD443" t="str">
            <v>01 CCTA_x005F_x005F_x005F_x005F_x005F_x005F_x005F_x000D__x005F_x005F_x005F_x000D__x005F_x000D__x000D_
01 CC Tin học</v>
          </cell>
          <cell r="CE443">
            <v>0</v>
          </cell>
          <cell r="CF443">
            <v>0</v>
          </cell>
          <cell r="CG443">
            <v>0</v>
          </cell>
          <cell r="CH443">
            <v>42491</v>
          </cell>
          <cell r="CI443">
            <v>3800000</v>
          </cell>
          <cell r="CJ443">
            <v>0</v>
          </cell>
          <cell r="CK443">
            <v>2200000</v>
          </cell>
          <cell r="CL443">
            <v>6000000</v>
          </cell>
          <cell r="CM443">
            <v>0</v>
          </cell>
          <cell r="CN443">
            <v>0</v>
          </cell>
          <cell r="CO443">
            <v>0</v>
          </cell>
          <cell r="CP443">
            <v>0</v>
          </cell>
          <cell r="CQ443">
            <v>0</v>
          </cell>
          <cell r="CR443">
            <v>0</v>
          </cell>
          <cell r="CS443">
            <v>0</v>
          </cell>
          <cell r="CT443">
            <v>0</v>
          </cell>
          <cell r="CU443">
            <v>0</v>
          </cell>
          <cell r="CV443">
            <v>0</v>
          </cell>
          <cell r="CW443">
            <v>0</v>
          </cell>
          <cell r="CX443">
            <v>0</v>
          </cell>
          <cell r="CY443">
            <v>0</v>
          </cell>
          <cell r="CZ443">
            <v>0</v>
          </cell>
          <cell r="DA443">
            <v>0</v>
          </cell>
          <cell r="DB443">
            <v>0</v>
          </cell>
          <cell r="DC443">
            <v>0</v>
          </cell>
          <cell r="DD443">
            <v>0</v>
          </cell>
          <cell r="DE443">
            <v>0</v>
          </cell>
          <cell r="DF443">
            <v>0</v>
          </cell>
          <cell r="DG443">
            <v>0</v>
          </cell>
          <cell r="DH443">
            <v>0</v>
          </cell>
          <cell r="DI443">
            <v>0</v>
          </cell>
          <cell r="DJ443">
            <v>0</v>
          </cell>
          <cell r="DK443">
            <v>0</v>
          </cell>
          <cell r="DL443">
            <v>0</v>
          </cell>
          <cell r="DM443">
            <v>0</v>
          </cell>
          <cell r="DN443">
            <v>0</v>
          </cell>
          <cell r="DO443">
            <v>0</v>
          </cell>
          <cell r="DP443">
            <v>0</v>
          </cell>
          <cell r="DQ443">
            <v>41612</v>
          </cell>
          <cell r="DR443" t="str">
            <v>Khối Tài chính Kế toán</v>
          </cell>
          <cell r="DS443" t="str">
            <v>Ban Tài chính Kế toán</v>
          </cell>
          <cell r="DT443" t="str">
            <v>BP Kế toán</v>
          </cell>
          <cell r="DU443" t="str">
            <v>Nhân viên Kế toán</v>
          </cell>
          <cell r="DV443">
            <v>42278</v>
          </cell>
          <cell r="DW443">
            <v>0</v>
          </cell>
          <cell r="DX443" t="str">
            <v>BQL tòa nhà</v>
          </cell>
          <cell r="DY443" t="str">
            <v>BP Kế toán</v>
          </cell>
          <cell r="DZ443" t="str">
            <v>Nhân viên Kế toán</v>
          </cell>
          <cell r="EA443">
            <v>0</v>
          </cell>
          <cell r="EB443">
            <v>0</v>
          </cell>
          <cell r="EC443">
            <v>0</v>
          </cell>
          <cell r="ED443">
            <v>0</v>
          </cell>
          <cell r="EE443">
            <v>0</v>
          </cell>
          <cell r="EF443">
            <v>0</v>
          </cell>
          <cell r="EG443">
            <v>0</v>
          </cell>
          <cell r="EH443">
            <v>0</v>
          </cell>
          <cell r="EI443">
            <v>0</v>
          </cell>
          <cell r="EJ443">
            <v>0</v>
          </cell>
          <cell r="EK443">
            <v>0</v>
          </cell>
          <cell r="EL443">
            <v>0</v>
          </cell>
          <cell r="EM443">
            <v>0</v>
          </cell>
          <cell r="EN443">
            <v>0</v>
          </cell>
          <cell r="EO443">
            <v>0</v>
          </cell>
          <cell r="EP443">
            <v>0</v>
          </cell>
          <cell r="EQ443">
            <v>0</v>
          </cell>
          <cell r="ER443">
            <v>0</v>
          </cell>
          <cell r="ES443">
            <v>0</v>
          </cell>
          <cell r="ET443">
            <v>0</v>
          </cell>
          <cell r="EU443">
            <v>0</v>
          </cell>
          <cell r="EV443">
            <v>42633</v>
          </cell>
          <cell r="EW443" t="str">
            <v>KIM</v>
          </cell>
          <cell r="EX443" t="str">
            <v>711AA9904625</v>
          </cell>
          <cell r="EY443">
            <v>0</v>
          </cell>
        </row>
        <row r="444">
          <cell r="C444">
            <v>0</v>
          </cell>
          <cell r="D444" t="str">
            <v>Nguyễn Văn Mạnh</v>
          </cell>
          <cell r="E444" t="str">
            <v>C6.1</v>
          </cell>
          <cell r="F444" t="str">
            <v>Công ty Cổ phần Quản lý tòa nhà Ecohome</v>
          </cell>
          <cell r="G444" t="str">
            <v>H</v>
          </cell>
          <cell r="H444" t="str">
            <v>Khối Dịch vụ &amp; Khai thác</v>
          </cell>
          <cell r="I444" t="str">
            <v>Ban Dịch vụ</v>
          </cell>
          <cell r="J444" t="str">
            <v>Bộ phận An ninh</v>
          </cell>
          <cell r="K444" t="str">
            <v>Ecohome 1 - Tổ an ninh</v>
          </cell>
          <cell r="L444" t="str">
            <v>Nhân viên an ninh tòa nhà</v>
          </cell>
          <cell r="M444">
            <v>0</v>
          </cell>
          <cell r="N444">
            <v>42151</v>
          </cell>
          <cell r="O444">
            <v>42151</v>
          </cell>
          <cell r="P444" t="str">
            <v>161/2016</v>
          </cell>
          <cell r="Q444" t="str">
            <v>Không XĐTH</v>
          </cell>
          <cell r="R444" t="str">
            <v>ko XĐTH</v>
          </cell>
          <cell r="S444">
            <v>42370</v>
          </cell>
          <cell r="T444">
            <v>0</v>
          </cell>
          <cell r="U444" t="str">
            <v>04</v>
          </cell>
          <cell r="V444" t="str">
            <v/>
          </cell>
          <cell r="W444" t="str">
            <v>CT</v>
          </cell>
          <cell r="X444">
            <v>0</v>
          </cell>
          <cell r="Y444">
            <v>2.43013698630137</v>
          </cell>
          <cell r="Z444">
            <v>42461</v>
          </cell>
          <cell r="AA444">
            <v>4050000</v>
          </cell>
          <cell r="AB444">
            <v>0</v>
          </cell>
          <cell r="AC444">
            <v>0</v>
          </cell>
          <cell r="AD444">
            <v>0</v>
          </cell>
          <cell r="AE444">
            <v>950000</v>
          </cell>
          <cell r="AF444">
            <v>5000000</v>
          </cell>
          <cell r="AG444" t="str">
            <v>Nam</v>
          </cell>
          <cell r="AH444">
            <v>30626</v>
          </cell>
          <cell r="AI444">
            <v>11</v>
          </cell>
          <cell r="AJ444" t="str">
            <v xml:space="preserve"> 0964 562 908</v>
          </cell>
          <cell r="AK444">
            <v>0</v>
          </cell>
          <cell r="AL444">
            <v>0</v>
          </cell>
          <cell r="AM444">
            <v>0</v>
          </cell>
          <cell r="AN444" t="str">
            <v>111738347</v>
          </cell>
          <cell r="AO444">
            <v>40292</v>
          </cell>
          <cell r="AP444" t="str">
            <v>Hà Nội</v>
          </cell>
          <cell r="AQ444" t="str">
            <v>Tân Hội, Đan Phượng, Hà Nội</v>
          </cell>
          <cell r="AR444" t="str">
            <v>Tân Hội, Đan Phượng, Hà Nội</v>
          </cell>
          <cell r="AS444" t="str">
            <v>Ngô Thị Đảm</v>
          </cell>
          <cell r="AT444">
            <v>31946</v>
          </cell>
          <cell r="AU444" t="str">
            <v>Thợ may</v>
          </cell>
          <cell r="AV444" t="str">
            <v>Nguyễn Thị Thúy Nga</v>
          </cell>
          <cell r="AW444">
            <v>39501</v>
          </cell>
          <cell r="AX444" t="str">
            <v>Nguyễn Công Vinh</v>
          </cell>
          <cell r="AY444">
            <v>40446</v>
          </cell>
          <cell r="AZ444" t="str">
            <v>Nguyễn Thu Quyên</v>
          </cell>
          <cell r="BA444">
            <v>42111</v>
          </cell>
          <cell r="BB444">
            <v>0</v>
          </cell>
          <cell r="BC444">
            <v>0</v>
          </cell>
          <cell r="BD444" t="str">
            <v>01682 556 693</v>
          </cell>
          <cell r="BE444" t="str">
            <v>Tốt nghiệp PTTH</v>
          </cell>
          <cell r="BF444" t="str">
            <v>PT</v>
          </cell>
          <cell r="BG444">
            <v>0</v>
          </cell>
          <cell r="BH444" t="str">
            <v>Giấy chứng nhận NV bảo vệ</v>
          </cell>
          <cell r="BI444">
            <v>8043380720</v>
          </cell>
          <cell r="BJ444">
            <v>0</v>
          </cell>
          <cell r="BK444" t="str">
            <v>Không có</v>
          </cell>
          <cell r="BL444" t="str">
            <v>0116125245</v>
          </cell>
          <cell r="BM444">
            <v>0</v>
          </cell>
          <cell r="BN444">
            <v>0</v>
          </cell>
          <cell r="BO444" t="str">
            <v>1. Đang tham gia BHXH</v>
          </cell>
          <cell r="BP444" t="str">
            <v>1. 2013 - 2016: Nhân viên Bảo vệ Công ty TNHH DV Bảo vệ Đông Á</v>
          </cell>
          <cell r="BQ444">
            <v>2</v>
          </cell>
          <cell r="BR444">
            <v>42151</v>
          </cell>
          <cell r="BS444">
            <v>0</v>
          </cell>
          <cell r="BT444">
            <v>2.4300000000000002</v>
          </cell>
          <cell r="BU444">
            <v>4.43</v>
          </cell>
          <cell r="BV444">
            <v>0</v>
          </cell>
          <cell r="BW444" t="str">
            <v>01 BG</v>
          </cell>
          <cell r="BX444" t="str">
            <v>01 PT</v>
          </cell>
          <cell r="BY444" t="str">
            <v>01 PT</v>
          </cell>
          <cell r="BZ444" t="str">
            <v>01 PTCC</v>
          </cell>
          <cell r="CA444" t="str">
            <v>01 BG</v>
          </cell>
          <cell r="CB444">
            <v>0</v>
          </cell>
          <cell r="CC444">
            <v>0</v>
          </cell>
          <cell r="CD444" t="str">
            <v>Chứng nhận NV Bảo vệ từ 07/07/2013 đến 01/07/2016</v>
          </cell>
          <cell r="CE444">
            <v>0</v>
          </cell>
          <cell r="CF444">
            <v>0</v>
          </cell>
          <cell r="CG444">
            <v>0</v>
          </cell>
          <cell r="CH444">
            <v>42461</v>
          </cell>
          <cell r="CI444">
            <v>3800000</v>
          </cell>
          <cell r="CJ444">
            <v>0</v>
          </cell>
          <cell r="CK444">
            <v>1200000</v>
          </cell>
          <cell r="CL444">
            <v>5000000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42151</v>
          </cell>
          <cell r="DR444" t="str">
            <v>Khối Dịch vụ</v>
          </cell>
          <cell r="DS444" t="str">
            <v>BQL tòa nhà</v>
          </cell>
          <cell r="DT444" t="str">
            <v>BP An ninh</v>
          </cell>
          <cell r="DU444" t="str">
            <v>Nhân viên An ninh</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42633</v>
          </cell>
          <cell r="EW444" t="str">
            <v>Không thuộc đối tượng tham gia</v>
          </cell>
          <cell r="EX444" t="str">
            <v>711AC6136095</v>
          </cell>
          <cell r="EY444">
            <v>0</v>
          </cell>
        </row>
        <row r="445">
          <cell r="C445">
            <v>0</v>
          </cell>
          <cell r="D445" t="str">
            <v>Vũ Văn Hải</v>
          </cell>
          <cell r="E445" t="str">
            <v>C6.1</v>
          </cell>
          <cell r="F445" t="str">
            <v>Công ty Cổ phần Quản lý tòa nhà Ecohome</v>
          </cell>
          <cell r="G445" t="str">
            <v>G</v>
          </cell>
          <cell r="H445" t="str">
            <v>Khối Dịch vụ &amp; Khai thác</v>
          </cell>
          <cell r="I445" t="str">
            <v>Ban Dịch vụ</v>
          </cell>
          <cell r="J445" t="str">
            <v>Bộ phận Kỹ thuật</v>
          </cell>
          <cell r="K445" t="str">
            <v>Ecohome 2 - Tổ kỹ thuật</v>
          </cell>
          <cell r="L445" t="str">
            <v>Nhân viên kỹ thuật</v>
          </cell>
          <cell r="M445">
            <v>0</v>
          </cell>
          <cell r="N445">
            <v>41653</v>
          </cell>
          <cell r="O445">
            <v>41958</v>
          </cell>
          <cell r="P445" t="str">
            <v>004/2016</v>
          </cell>
          <cell r="Q445" t="str">
            <v>XĐTH</v>
          </cell>
          <cell r="R445" t="str">
            <v>36 tháng</v>
          </cell>
          <cell r="S445">
            <v>42583</v>
          </cell>
          <cell r="T445">
            <v>43678</v>
          </cell>
          <cell r="U445" t="str">
            <v>04</v>
          </cell>
          <cell r="V445">
            <v>-640</v>
          </cell>
          <cell r="W445" t="str">
            <v>CT</v>
          </cell>
          <cell r="X445">
            <v>0</v>
          </cell>
          <cell r="Y445">
            <v>2.9589041095890409</v>
          </cell>
          <cell r="Z445">
            <v>42491</v>
          </cell>
          <cell r="AA445">
            <v>4050000</v>
          </cell>
          <cell r="AB445">
            <v>0</v>
          </cell>
          <cell r="AC445">
            <v>0</v>
          </cell>
          <cell r="AD445">
            <v>680000</v>
          </cell>
          <cell r="AE445">
            <v>3380000</v>
          </cell>
          <cell r="AF445">
            <v>8110000</v>
          </cell>
          <cell r="AG445" t="str">
            <v>Nam</v>
          </cell>
          <cell r="AH445">
            <v>26795</v>
          </cell>
          <cell r="AI445">
            <v>5</v>
          </cell>
          <cell r="AJ445" t="str">
            <v>0915 401 920</v>
          </cell>
          <cell r="AK445">
            <v>0</v>
          </cell>
          <cell r="AL445">
            <v>0</v>
          </cell>
          <cell r="AM445">
            <v>0</v>
          </cell>
          <cell r="AN445">
            <v>112246341</v>
          </cell>
          <cell r="AO445">
            <v>38500</v>
          </cell>
          <cell r="AP445" t="str">
            <v>Hà Nội</v>
          </cell>
          <cell r="AQ445" t="str">
            <v>Xuân Dương, Thanh Oai, Hà Nội</v>
          </cell>
          <cell r="AR445" t="str">
            <v>P1411, C2A Ecohome 2, Đông Ngạc, Bắc Từ Liêm, Hà Nội</v>
          </cell>
          <cell r="AS445" t="str">
            <v>Lâm Thị Thanh Bình</v>
          </cell>
          <cell r="AT445">
            <v>31309</v>
          </cell>
          <cell r="AU445" t="str">
            <v>Nhân viên nấu bếp</v>
          </cell>
          <cell r="AV445" t="str">
            <v>Vũ Hải Yến</v>
          </cell>
          <cell r="AW445">
            <v>39708</v>
          </cell>
          <cell r="AX445" t="str">
            <v>Vũ Hải Phong</v>
          </cell>
          <cell r="AY445">
            <v>41415</v>
          </cell>
          <cell r="AZ445">
            <v>0</v>
          </cell>
          <cell r="BA445">
            <v>0</v>
          </cell>
          <cell r="BB445">
            <v>0</v>
          </cell>
          <cell r="BC445">
            <v>0</v>
          </cell>
          <cell r="BD445" t="str">
            <v>0984 558 862</v>
          </cell>
          <cell r="BE445" t="str">
            <v>10/1990 - 10/1992: SV trường Công nhân Kỹ thuật</v>
          </cell>
          <cell r="BF445" t="str">
            <v>TC</v>
          </cell>
          <cell r="BG445" t="str">
            <v>Công nhân Kỹ thuật bậc 3/7</v>
          </cell>
          <cell r="BH445" t="str">
            <v>Không có</v>
          </cell>
          <cell r="BI445">
            <v>8024975987</v>
          </cell>
          <cell r="BJ445">
            <v>0</v>
          </cell>
          <cell r="BK445" t="str">
            <v>Không có</v>
          </cell>
          <cell r="BL445" t="str">
            <v>2296010701</v>
          </cell>
          <cell r="BM445">
            <v>0</v>
          </cell>
          <cell r="BN445">
            <v>0</v>
          </cell>
          <cell r="BO445" t="str">
            <v>1. Đang tham gia BHXH</v>
          </cell>
          <cell r="BP445" t="str">
            <v>1. 04/1994 - 09/2011: Công nhân Cty Bia rượu HN_x005F_x005F_x005F_x005F_x005F_x005F_x005F_x000D__x005F_x005F_x005F_x000D__x005F_x000D__x000D_
2. 09/2011 - 2014: NV Kỹ thuật quản lý và vận hành tòa nhà - 170 Đê La Thành</v>
          </cell>
          <cell r="BQ445">
            <v>3</v>
          </cell>
          <cell r="BR445">
            <v>41653</v>
          </cell>
          <cell r="BS445">
            <v>0</v>
          </cell>
          <cell r="BT445">
            <v>3.79</v>
          </cell>
          <cell r="BU445">
            <v>6.79</v>
          </cell>
          <cell r="BV445">
            <v>0</v>
          </cell>
          <cell r="BW445" t="str">
            <v>01 BG</v>
          </cell>
          <cell r="BX445" t="str">
            <v>01 PTCC</v>
          </cell>
          <cell r="BY445" t="str">
            <v>01 PTCC</v>
          </cell>
          <cell r="BZ445" t="str">
            <v>01 PTCC</v>
          </cell>
          <cell r="CA445" t="str">
            <v>01 BG</v>
          </cell>
          <cell r="CB445" t="str">
            <v>01 bản PTCC Giấy chứng nhận TN trường Công nhân Kỹ thuật</v>
          </cell>
          <cell r="CC445">
            <v>0</v>
          </cell>
          <cell r="CD445" t="str">
            <v>không có</v>
          </cell>
          <cell r="CE445">
            <v>0</v>
          </cell>
          <cell r="CF445">
            <v>2</v>
          </cell>
          <cell r="CG445" t="str">
            <v>01 PT</v>
          </cell>
          <cell r="CH445">
            <v>42491</v>
          </cell>
          <cell r="CI445">
            <v>3800000</v>
          </cell>
          <cell r="CJ445">
            <v>0</v>
          </cell>
          <cell r="CK445">
            <v>2700000</v>
          </cell>
          <cell r="CL445">
            <v>6500000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t="str">
            <v>BP An ninh</v>
          </cell>
          <cell r="DU445" t="str">
            <v>Nhân viên An ninh</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0</v>
          </cell>
          <cell r="EL445">
            <v>0</v>
          </cell>
          <cell r="EM445">
            <v>0</v>
          </cell>
          <cell r="EN445">
            <v>0</v>
          </cell>
          <cell r="EO445">
            <v>0</v>
          </cell>
          <cell r="EP445">
            <v>0</v>
          </cell>
          <cell r="EQ445">
            <v>0</v>
          </cell>
          <cell r="ER445">
            <v>0</v>
          </cell>
          <cell r="ES445">
            <v>0</v>
          </cell>
          <cell r="ET445">
            <v>0</v>
          </cell>
          <cell r="EU445">
            <v>0</v>
          </cell>
          <cell r="EV445">
            <v>42633</v>
          </cell>
          <cell r="EW445" t="str">
            <v>MỘC</v>
          </cell>
          <cell r="EX445" t="str">
            <v>711AB9926131</v>
          </cell>
          <cell r="EY445">
            <v>0</v>
          </cell>
        </row>
        <row r="446">
          <cell r="C446">
            <v>0</v>
          </cell>
          <cell r="D446" t="str">
            <v>Vũ Hồng Thành</v>
          </cell>
          <cell r="E446" t="str">
            <v>C6.1</v>
          </cell>
          <cell r="F446" t="str">
            <v>Công ty Cổ phần Quản lý tòa nhà Ecohome</v>
          </cell>
          <cell r="G446" t="str">
            <v>C</v>
          </cell>
          <cell r="H446" t="str">
            <v>Khối Dịch vụ &amp; Khai thác</v>
          </cell>
          <cell r="I446" t="str">
            <v>Ban Dịch vụ</v>
          </cell>
          <cell r="J446" t="str">
            <v>Ban Giám đốc</v>
          </cell>
          <cell r="K446" t="str">
            <v>Ban Giám đốc</v>
          </cell>
          <cell r="L446" t="str">
            <v>Giám đốc</v>
          </cell>
          <cell r="M446">
            <v>0</v>
          </cell>
          <cell r="N446">
            <v>41954</v>
          </cell>
          <cell r="O446">
            <v>42005</v>
          </cell>
          <cell r="P446" t="str">
            <v>010/2016</v>
          </cell>
          <cell r="Q446" t="str">
            <v>XĐTH</v>
          </cell>
          <cell r="R446" t="str">
            <v>36 tháng</v>
          </cell>
          <cell r="S446">
            <v>42552</v>
          </cell>
          <cell r="T446">
            <v>43647</v>
          </cell>
          <cell r="U446" t="str">
            <v>02</v>
          </cell>
          <cell r="V446">
            <v>-609</v>
          </cell>
          <cell r="W446" t="str">
            <v>CT</v>
          </cell>
          <cell r="X446">
            <v>0</v>
          </cell>
          <cell r="Y446">
            <v>2.8301369863013699</v>
          </cell>
          <cell r="Z446">
            <v>42491</v>
          </cell>
          <cell r="AA446">
            <v>5000000</v>
          </cell>
          <cell r="AB446">
            <v>0</v>
          </cell>
          <cell r="AC446">
            <v>0</v>
          </cell>
          <cell r="AD446">
            <v>500000</v>
          </cell>
          <cell r="AE446">
            <v>37140000</v>
          </cell>
          <cell r="AF446">
            <v>42640000</v>
          </cell>
          <cell r="AG446" t="str">
            <v>Nam</v>
          </cell>
          <cell r="AH446">
            <v>27492</v>
          </cell>
          <cell r="AI446">
            <v>4</v>
          </cell>
          <cell r="AJ446" t="str">
            <v>096 999 7889</v>
          </cell>
          <cell r="AK446">
            <v>0</v>
          </cell>
          <cell r="AL446" t="str">
            <v>thanhvh@tdj.vn</v>
          </cell>
          <cell r="AM446" t="str">
            <v>thanhvh@tdj.vn</v>
          </cell>
          <cell r="AN446" t="str">
            <v>011966020</v>
          </cell>
          <cell r="AO446">
            <v>38105</v>
          </cell>
          <cell r="AP446" t="str">
            <v>Hà Nội</v>
          </cell>
          <cell r="AQ446" t="str">
            <v>Số 1A hẻm 460/7/39 Thụy Khê, Tây Hồ, Hà Nội</v>
          </cell>
          <cell r="AR446" t="str">
            <v>Số 1A hẻm 460/7/39 Thụy Khê, Tây Hồ, Hà Nội</v>
          </cell>
          <cell r="AS446" t="str">
            <v>Trần Bích Ngọc</v>
          </cell>
          <cell r="AT446">
            <v>30956</v>
          </cell>
          <cell r="AU446" t="str">
            <v>Cán bộ ngân hàng</v>
          </cell>
          <cell r="AV446" t="str">
            <v>Vũ Ngọc Khánh Linh</v>
          </cell>
          <cell r="AW446">
            <v>38744</v>
          </cell>
          <cell r="AX446" t="str">
            <v>Vũ Phương Anh</v>
          </cell>
          <cell r="AY446">
            <v>39988</v>
          </cell>
          <cell r="AZ446">
            <v>0</v>
          </cell>
          <cell r="BA446">
            <v>0</v>
          </cell>
          <cell r="BB446">
            <v>0</v>
          </cell>
          <cell r="BC446">
            <v>0</v>
          </cell>
          <cell r="BD446" t="str">
            <v>0989 275 636</v>
          </cell>
          <cell r="BE446" t="str">
            <v>1, Từ 1992 - 1997: Sv khoa Kinh tế Dầu khí - ĐH Mỏ địa chất_x005F_x005F_x005F_x005F_x005F_x005F_x005F_x000D__x005F_x005F_x005F_x000D__x005F_x000D__x000D_
2, Từ 1998 - 2002: Sv Hệ chuyên ngành II khoa TA - ĐH Ngoại ngữa - ĐHQGHN</v>
          </cell>
          <cell r="BF446" t="str">
            <v>ĐH</v>
          </cell>
          <cell r="BG446" t="str">
            <v>1, Cử nhân Kinh tế Dầu khí_x005F_x005F_x005F_x005F_x005F_x005F_x005F_x000D__x005F_x005F_x005F_x000D__x005F_x000D__x000D_
2, Cử nhân Tiếng Anh</v>
          </cell>
          <cell r="BH446" t="str">
            <v>1, Chứng chỉ Môi giới BĐS năm 2010 - Cty CP Định giá &amp; DV tài chính VN_x005F_x005F_x005F_x005F_x005F_x005F_x005F_x000D__x005F_x005F_x005F_x000D__x005F_x000D__x000D_
2, Chứng chỉ Quản lý sàn GD BĐS năm 2010 - Cty CP Định giá và DV tài chính VN</v>
          </cell>
          <cell r="BI446">
            <v>8008962733</v>
          </cell>
          <cell r="BJ446">
            <v>0</v>
          </cell>
          <cell r="BK446" t="str">
            <v>Giảm trừ 2 con</v>
          </cell>
          <cell r="BL446" t="str">
            <v>4700013592</v>
          </cell>
          <cell r="BM446">
            <v>0</v>
          </cell>
          <cell r="BN446">
            <v>0</v>
          </cell>
          <cell r="BO446" t="str">
            <v>1. Đang tham gia BHXH</v>
          </cell>
          <cell r="BP446">
            <v>0</v>
          </cell>
          <cell r="BQ446">
            <v>0</v>
          </cell>
          <cell r="BR446">
            <v>0</v>
          </cell>
          <cell r="BS446">
            <v>0</v>
          </cell>
          <cell r="BT446">
            <v>0</v>
          </cell>
          <cell r="BU446">
            <v>0</v>
          </cell>
          <cell r="BV446">
            <v>0</v>
          </cell>
          <cell r="BW446">
            <v>0</v>
          </cell>
          <cell r="BX446">
            <v>0</v>
          </cell>
          <cell r="BY446">
            <v>0</v>
          </cell>
          <cell r="BZ446">
            <v>0</v>
          </cell>
          <cell r="CA446">
            <v>0</v>
          </cell>
          <cell r="CB446">
            <v>0</v>
          </cell>
          <cell r="CC446">
            <v>0</v>
          </cell>
          <cell r="CD446">
            <v>0</v>
          </cell>
          <cell r="CE446">
            <v>0</v>
          </cell>
          <cell r="CF446">
            <v>0</v>
          </cell>
          <cell r="CG446">
            <v>0</v>
          </cell>
          <cell r="CH446">
            <v>0</v>
          </cell>
          <cell r="CI446">
            <v>0</v>
          </cell>
          <cell r="CJ446">
            <v>0</v>
          </cell>
          <cell r="CK446">
            <v>0</v>
          </cell>
          <cell r="CL446">
            <v>0</v>
          </cell>
          <cell r="CM446">
            <v>0</v>
          </cell>
          <cell r="CN446">
            <v>0</v>
          </cell>
          <cell r="CO446">
            <v>0</v>
          </cell>
          <cell r="CP446">
            <v>0</v>
          </cell>
          <cell r="CQ446">
            <v>0</v>
          </cell>
          <cell r="CR446">
            <v>0</v>
          </cell>
          <cell r="CS446">
            <v>0</v>
          </cell>
          <cell r="CT446">
            <v>0</v>
          </cell>
          <cell r="CU446">
            <v>0</v>
          </cell>
          <cell r="CV446">
            <v>0</v>
          </cell>
          <cell r="CW446">
            <v>0</v>
          </cell>
          <cell r="CX446">
            <v>0</v>
          </cell>
          <cell r="CY446">
            <v>0</v>
          </cell>
          <cell r="CZ446">
            <v>0</v>
          </cell>
          <cell r="DA446">
            <v>0</v>
          </cell>
          <cell r="DB446">
            <v>0</v>
          </cell>
          <cell r="DC446">
            <v>0</v>
          </cell>
          <cell r="DD446">
            <v>0</v>
          </cell>
          <cell r="DE446">
            <v>0</v>
          </cell>
          <cell r="DF446">
            <v>0</v>
          </cell>
          <cell r="DG446">
            <v>0</v>
          </cell>
          <cell r="DH446">
            <v>1.2905645682383084E-306</v>
          </cell>
          <cell r="DI446">
            <v>0</v>
          </cell>
          <cell r="DJ446">
            <v>0</v>
          </cell>
          <cell r="DK446">
            <v>0</v>
          </cell>
          <cell r="DL446">
            <v>0</v>
          </cell>
          <cell r="DM446">
            <v>0</v>
          </cell>
          <cell r="DN446">
            <v>0</v>
          </cell>
          <cell r="DO446">
            <v>0</v>
          </cell>
          <cell r="DP446">
            <v>0</v>
          </cell>
          <cell r="DQ446">
            <v>0</v>
          </cell>
          <cell r="DR446">
            <v>0</v>
          </cell>
          <cell r="DS446">
            <v>0</v>
          </cell>
          <cell r="DT446">
            <v>0</v>
          </cell>
          <cell r="DU446">
            <v>0</v>
          </cell>
          <cell r="DV446">
            <v>0</v>
          </cell>
          <cell r="DW446">
            <v>0</v>
          </cell>
          <cell r="DX446">
            <v>0</v>
          </cell>
          <cell r="DY446">
            <v>0</v>
          </cell>
          <cell r="DZ446">
            <v>0</v>
          </cell>
          <cell r="EA446">
            <v>0</v>
          </cell>
          <cell r="EB446">
            <v>0</v>
          </cell>
          <cell r="EC446">
            <v>0</v>
          </cell>
          <cell r="ED446" t="str">
            <v>01 PT</v>
          </cell>
          <cell r="EE446">
            <v>0</v>
          </cell>
          <cell r="EF446">
            <v>0</v>
          </cell>
          <cell r="EG446">
            <v>0</v>
          </cell>
          <cell r="EH446">
            <v>0</v>
          </cell>
          <cell r="EI446" t="str">
            <v>Không có</v>
          </cell>
          <cell r="EJ446">
            <v>0</v>
          </cell>
          <cell r="EK446">
            <v>0</v>
          </cell>
          <cell r="EL446">
            <v>0</v>
          </cell>
          <cell r="EM446">
            <v>42491</v>
          </cell>
          <cell r="EN446">
            <v>5000000</v>
          </cell>
          <cell r="EO446">
            <v>0</v>
          </cell>
          <cell r="EP446">
            <v>31000000</v>
          </cell>
          <cell r="EQ446">
            <v>36000000</v>
          </cell>
          <cell r="ER446">
            <v>0</v>
          </cell>
          <cell r="ES446">
            <v>0</v>
          </cell>
          <cell r="ET446">
            <v>0</v>
          </cell>
          <cell r="EU446">
            <v>0</v>
          </cell>
          <cell r="EV446">
            <v>0</v>
          </cell>
          <cell r="EW446">
            <v>0</v>
          </cell>
          <cell r="EX446">
            <v>0</v>
          </cell>
          <cell r="EY446">
            <v>0</v>
          </cell>
        </row>
        <row r="447">
          <cell r="C447">
            <v>0</v>
          </cell>
          <cell r="D447" t="str">
            <v>Trần Thị Vương Phương</v>
          </cell>
          <cell r="E447" t="str">
            <v>C6.1</v>
          </cell>
          <cell r="F447" t="str">
            <v>Công ty Cổ phần Quản lý tòa nhà Ecohome</v>
          </cell>
          <cell r="G447" t="str">
            <v>H</v>
          </cell>
          <cell r="H447" t="str">
            <v>Khối Dịch vụ &amp; Khai thác</v>
          </cell>
          <cell r="I447" t="str">
            <v>Ban Dịch vụ</v>
          </cell>
          <cell r="J447" t="str">
            <v>Bộ phận Tạp vụ</v>
          </cell>
          <cell r="K447" t="str">
            <v>Bộ phận TT &amp; KSCLDV</v>
          </cell>
          <cell r="L447" t="str">
            <v>Nhân viên kiểm soát chất lượng dịch vụ</v>
          </cell>
          <cell r="M447">
            <v>0</v>
          </cell>
          <cell r="N447">
            <v>42032</v>
          </cell>
          <cell r="O447">
            <v>42032</v>
          </cell>
          <cell r="P447" t="str">
            <v>202/2016</v>
          </cell>
          <cell r="Q447" t="str">
            <v>XĐTH</v>
          </cell>
          <cell r="R447" t="str">
            <v>36 tháng</v>
          </cell>
          <cell r="S447">
            <v>42552</v>
          </cell>
          <cell r="T447">
            <v>43647</v>
          </cell>
          <cell r="U447" t="str">
            <v>03</v>
          </cell>
          <cell r="V447">
            <v>-609</v>
          </cell>
          <cell r="W447" t="str">
            <v>CT</v>
          </cell>
          <cell r="X447">
            <v>0</v>
          </cell>
          <cell r="Y447">
            <v>2.7561643835616438</v>
          </cell>
          <cell r="Z447">
            <v>42966</v>
          </cell>
          <cell r="AA447">
            <v>4050000</v>
          </cell>
          <cell r="AB447">
            <v>0</v>
          </cell>
          <cell r="AC447">
            <v>0</v>
          </cell>
          <cell r="AD447">
            <v>500000</v>
          </cell>
          <cell r="AE447">
            <v>3950000</v>
          </cell>
          <cell r="AF447">
            <v>8500000</v>
          </cell>
          <cell r="AG447" t="str">
            <v>Nữ</v>
          </cell>
          <cell r="AH447">
            <v>29523</v>
          </cell>
          <cell r="AI447">
            <v>10</v>
          </cell>
          <cell r="AJ447" t="str">
            <v>0962 990 439</v>
          </cell>
          <cell r="AK447">
            <v>0</v>
          </cell>
          <cell r="AL447" t="str">
            <v>phuongttv@tdj.vn</v>
          </cell>
          <cell r="AM447" t="str">
            <v>phuongttv@tdj.vn</v>
          </cell>
          <cell r="AN447" t="str">
            <v>012095914</v>
          </cell>
          <cell r="AO447">
            <v>40802</v>
          </cell>
          <cell r="AP447" t="str">
            <v>Hà Nội</v>
          </cell>
          <cell r="AQ447" t="str">
            <v>Khu tập thể B14, Công ty Cơ khí 4 Thăng Long, Hải Bối, Đông Anh, Hà Nội</v>
          </cell>
          <cell r="AR447" t="str">
            <v>Khu tập thể B14, Công ty Cơ khí 4 Thăng Long, Hải Bối, Đông Anh, Hà Nội</v>
          </cell>
          <cell r="AS447" t="str">
            <v>Đã ly hôn</v>
          </cell>
          <cell r="AT447">
            <v>0</v>
          </cell>
          <cell r="AU447">
            <v>0</v>
          </cell>
          <cell r="AV447" t="str">
            <v>Nguyễn Trần Bảo Anh</v>
          </cell>
          <cell r="AW447">
            <v>37540</v>
          </cell>
          <cell r="AX447">
            <v>0</v>
          </cell>
          <cell r="AY447">
            <v>0</v>
          </cell>
          <cell r="AZ447">
            <v>0</v>
          </cell>
          <cell r="BA447">
            <v>0</v>
          </cell>
          <cell r="BB447">
            <v>0</v>
          </cell>
          <cell r="BC447">
            <v>0</v>
          </cell>
          <cell r="BD447" t="str">
            <v>Mẹ: 0906 213 621</v>
          </cell>
          <cell r="BE447" t="str">
            <v>Tốt nghiệp PTTH</v>
          </cell>
          <cell r="BF447" t="str">
            <v>PT</v>
          </cell>
          <cell r="BG447">
            <v>0</v>
          </cell>
          <cell r="BH447" t="str">
            <v>Không có</v>
          </cell>
          <cell r="BI447">
            <v>8027608819</v>
          </cell>
          <cell r="BJ447">
            <v>0</v>
          </cell>
          <cell r="BK447" t="str">
            <v>Không có</v>
          </cell>
          <cell r="BL447" t="str">
            <v>0115160068</v>
          </cell>
          <cell r="BM447">
            <v>0</v>
          </cell>
          <cell r="BN447">
            <v>0</v>
          </cell>
          <cell r="BO447" t="str">
            <v>1. Đang tham gia BHXH</v>
          </cell>
          <cell r="BP447" t="str">
            <v>Không có</v>
          </cell>
          <cell r="BQ447">
            <v>0</v>
          </cell>
          <cell r="BR447">
            <v>42032</v>
          </cell>
          <cell r="BS447">
            <v>0</v>
          </cell>
          <cell r="BT447">
            <v>2.76</v>
          </cell>
          <cell r="BU447">
            <v>2.76</v>
          </cell>
          <cell r="BV447">
            <v>0</v>
          </cell>
          <cell r="BW447" t="str">
            <v>01 PTCC</v>
          </cell>
          <cell r="BX447">
            <v>0</v>
          </cell>
          <cell r="BY447" t="str">
            <v>01 PTCC</v>
          </cell>
          <cell r="BZ447" t="str">
            <v>01 PTCC</v>
          </cell>
          <cell r="CA447">
            <v>0</v>
          </cell>
          <cell r="CB447">
            <v>0</v>
          </cell>
          <cell r="CC447">
            <v>0</v>
          </cell>
          <cell r="CD447" t="str">
            <v>Không có</v>
          </cell>
          <cell r="CE447">
            <v>0</v>
          </cell>
          <cell r="CF447">
            <v>0</v>
          </cell>
          <cell r="CG447">
            <v>0</v>
          </cell>
          <cell r="CH447">
            <v>42491</v>
          </cell>
          <cell r="CI447">
            <v>3800000</v>
          </cell>
          <cell r="CJ447">
            <v>0</v>
          </cell>
          <cell r="CK447">
            <v>4200000</v>
          </cell>
          <cell r="CL447">
            <v>8000000</v>
          </cell>
          <cell r="CM447">
            <v>0</v>
          </cell>
          <cell r="CN447">
            <v>0</v>
          </cell>
          <cell r="CO447">
            <v>0</v>
          </cell>
          <cell r="CP447">
            <v>0</v>
          </cell>
          <cell r="CQ447">
            <v>0</v>
          </cell>
          <cell r="CR447">
            <v>0</v>
          </cell>
          <cell r="CS447">
            <v>0</v>
          </cell>
          <cell r="CT447">
            <v>0</v>
          </cell>
          <cell r="CU447">
            <v>0</v>
          </cell>
          <cell r="CV447">
            <v>0</v>
          </cell>
          <cell r="CW447">
            <v>0</v>
          </cell>
          <cell r="CX447">
            <v>0</v>
          </cell>
          <cell r="CY447">
            <v>0</v>
          </cell>
          <cell r="CZ447">
            <v>0</v>
          </cell>
          <cell r="DA447">
            <v>0</v>
          </cell>
          <cell r="DB447">
            <v>0</v>
          </cell>
          <cell r="DC447">
            <v>0</v>
          </cell>
          <cell r="DD447">
            <v>0</v>
          </cell>
          <cell r="DE447">
            <v>0</v>
          </cell>
          <cell r="DF447">
            <v>0</v>
          </cell>
          <cell r="DG447">
            <v>0</v>
          </cell>
          <cell r="DH447">
            <v>0</v>
          </cell>
          <cell r="DI447">
            <v>0</v>
          </cell>
          <cell r="DJ447">
            <v>0</v>
          </cell>
          <cell r="DK447">
            <v>0</v>
          </cell>
          <cell r="DL447">
            <v>0</v>
          </cell>
          <cell r="DM447">
            <v>0</v>
          </cell>
          <cell r="DN447">
            <v>0</v>
          </cell>
          <cell r="DO447">
            <v>0</v>
          </cell>
          <cell r="DP447">
            <v>0</v>
          </cell>
          <cell r="DQ447">
            <v>42032</v>
          </cell>
          <cell r="DR447" t="str">
            <v>Khối Dịch vụ</v>
          </cell>
          <cell r="DS447" t="str">
            <v>BQL tòa nhà</v>
          </cell>
          <cell r="DT447" t="str">
            <v>BP An ninh</v>
          </cell>
          <cell r="DU447" t="str">
            <v>Nhân viên An ninh</v>
          </cell>
          <cell r="DV447">
            <v>0</v>
          </cell>
          <cell r="DW447">
            <v>0</v>
          </cell>
          <cell r="DX447">
            <v>0</v>
          </cell>
          <cell r="DY447">
            <v>0</v>
          </cell>
          <cell r="DZ447">
            <v>0</v>
          </cell>
          <cell r="EA447">
            <v>0</v>
          </cell>
          <cell r="EB447">
            <v>0</v>
          </cell>
          <cell r="EC447">
            <v>0</v>
          </cell>
          <cell r="ED447">
            <v>0</v>
          </cell>
          <cell r="EE447">
            <v>0</v>
          </cell>
          <cell r="EF447">
            <v>0</v>
          </cell>
          <cell r="EG447">
            <v>0</v>
          </cell>
          <cell r="EH447">
            <v>0</v>
          </cell>
          <cell r="EI447">
            <v>0</v>
          </cell>
          <cell r="EJ447">
            <v>0</v>
          </cell>
          <cell r="EK447">
            <v>0</v>
          </cell>
          <cell r="EL447">
            <v>0</v>
          </cell>
          <cell r="EM447">
            <v>0</v>
          </cell>
          <cell r="EN447">
            <v>0</v>
          </cell>
          <cell r="EO447">
            <v>0</v>
          </cell>
          <cell r="EP447">
            <v>0</v>
          </cell>
          <cell r="EQ447">
            <v>0</v>
          </cell>
          <cell r="ER447">
            <v>0</v>
          </cell>
          <cell r="ES447">
            <v>0</v>
          </cell>
          <cell r="ET447">
            <v>0</v>
          </cell>
          <cell r="EU447">
            <v>0</v>
          </cell>
          <cell r="EV447">
            <v>42633</v>
          </cell>
          <cell r="EW447" t="str">
            <v>THỔ</v>
          </cell>
          <cell r="EX447" t="str">
            <v>711A34583092</v>
          </cell>
          <cell r="EY447">
            <v>0</v>
          </cell>
        </row>
        <row r="448">
          <cell r="C448">
            <v>0</v>
          </cell>
          <cell r="D448" t="str">
            <v>Chử Thị Tuyết Lan</v>
          </cell>
          <cell r="E448" t="str">
            <v>C6.1</v>
          </cell>
          <cell r="F448" t="str">
            <v>Công ty Cổ phần Quản lý tòa nhà Ecohome</v>
          </cell>
          <cell r="G448" t="str">
            <v>H</v>
          </cell>
          <cell r="H448" t="str">
            <v>Khối Dịch vụ &amp; Khai thác</v>
          </cell>
          <cell r="I448" t="str">
            <v>Ban Dịch vụ</v>
          </cell>
          <cell r="J448" t="str">
            <v>Bộ phận Tạp vụ</v>
          </cell>
          <cell r="K448" t="str">
            <v>Ecohome 1 - Tổ tạp vụ</v>
          </cell>
          <cell r="L448" t="str">
            <v>Nhân viên tạp vụ tòa nhà</v>
          </cell>
          <cell r="M448">
            <v>0</v>
          </cell>
          <cell r="N448">
            <v>42038</v>
          </cell>
          <cell r="O448">
            <v>42038</v>
          </cell>
          <cell r="P448" t="str">
            <v>183/2016</v>
          </cell>
          <cell r="Q448" t="str">
            <v>Không XĐTH</v>
          </cell>
          <cell r="R448" t="str">
            <v>ko XĐTH</v>
          </cell>
          <cell r="S448">
            <v>42552</v>
          </cell>
          <cell r="T448">
            <v>0</v>
          </cell>
          <cell r="U448" t="str">
            <v>04</v>
          </cell>
          <cell r="V448" t="str">
            <v/>
          </cell>
          <cell r="W448" t="str">
            <v>CT</v>
          </cell>
          <cell r="X448">
            <v>0</v>
          </cell>
          <cell r="Y448">
            <v>2.7397260273972601</v>
          </cell>
          <cell r="Z448">
            <v>42216</v>
          </cell>
          <cell r="AA448">
            <v>4050000</v>
          </cell>
          <cell r="AB448">
            <v>0</v>
          </cell>
          <cell r="AC448">
            <v>0</v>
          </cell>
          <cell r="AD448">
            <v>0</v>
          </cell>
          <cell r="AE448">
            <v>0</v>
          </cell>
          <cell r="AF448">
            <v>4050000</v>
          </cell>
          <cell r="AG448" t="str">
            <v>Nữ</v>
          </cell>
          <cell r="AH448">
            <v>23340</v>
          </cell>
          <cell r="AI448">
            <v>11</v>
          </cell>
          <cell r="AJ448" t="str">
            <v xml:space="preserve"> 0988 602 063</v>
          </cell>
          <cell r="AK448">
            <v>0</v>
          </cell>
          <cell r="AL448">
            <v>0</v>
          </cell>
          <cell r="AM448">
            <v>0</v>
          </cell>
          <cell r="AN448" t="str">
            <v>010720493</v>
          </cell>
          <cell r="AO448">
            <v>40023</v>
          </cell>
          <cell r="AP448" t="str">
            <v>Hà Nội</v>
          </cell>
          <cell r="AQ448" t="str">
            <v>Phường Thụy Phương, Bắc Từ Liêm, Hà Nội</v>
          </cell>
          <cell r="AR448" t="str">
            <v>Phường Thụy Phương, Bắc Từ Liêm, Hà Nội</v>
          </cell>
          <cell r="AS448">
            <v>0</v>
          </cell>
          <cell r="AT448">
            <v>0</v>
          </cell>
          <cell r="AU448">
            <v>0</v>
          </cell>
          <cell r="AV448">
            <v>0</v>
          </cell>
          <cell r="AW448">
            <v>0</v>
          </cell>
          <cell r="AX448">
            <v>0</v>
          </cell>
          <cell r="AY448">
            <v>0</v>
          </cell>
          <cell r="AZ448">
            <v>0</v>
          </cell>
          <cell r="BA448">
            <v>0</v>
          </cell>
          <cell r="BB448">
            <v>0</v>
          </cell>
          <cell r="BC448">
            <v>0</v>
          </cell>
          <cell r="BD448" t="str">
            <v>Anh trai: Chử Trắc Bình - 01638 563 368</v>
          </cell>
          <cell r="BE448" t="str">
            <v>Tốt nghiệp PTTH</v>
          </cell>
          <cell r="BF448" t="str">
            <v>PT</v>
          </cell>
          <cell r="BG448">
            <v>0</v>
          </cell>
          <cell r="BH448" t="str">
            <v>Không có</v>
          </cell>
          <cell r="BI448" t="str">
            <v>8439573883</v>
          </cell>
          <cell r="BJ448">
            <v>0</v>
          </cell>
          <cell r="BK448" t="str">
            <v>Không có</v>
          </cell>
          <cell r="BL448" t="str">
            <v>Quá tuổi lao động</v>
          </cell>
          <cell r="BM448">
            <v>0</v>
          </cell>
          <cell r="BN448">
            <v>0</v>
          </cell>
          <cell r="BO448" t="str">
            <v>5. Quá độ tuổi lao động</v>
          </cell>
          <cell r="BP448" t="str">
            <v>Từ 1983 - 2014: làm tại Hợp tác xã Văn Thể</v>
          </cell>
          <cell r="BQ448">
            <v>0</v>
          </cell>
          <cell r="BR448">
            <v>42038</v>
          </cell>
          <cell r="BS448">
            <v>0</v>
          </cell>
          <cell r="BT448">
            <v>2.74</v>
          </cell>
          <cell r="BU448">
            <v>2.74</v>
          </cell>
          <cell r="BV448">
            <v>0</v>
          </cell>
          <cell r="BW448" t="str">
            <v>01 BG</v>
          </cell>
          <cell r="BX448" t="str">
            <v>01 PT</v>
          </cell>
          <cell r="BY448" t="str">
            <v>01 PTCC</v>
          </cell>
          <cell r="BZ448" t="str">
            <v>01 PTCC</v>
          </cell>
          <cell r="CA448" t="str">
            <v>01 BG</v>
          </cell>
          <cell r="CB448" t="str">
            <v>01 PTCC</v>
          </cell>
          <cell r="CC448">
            <v>0</v>
          </cell>
          <cell r="CD448" t="str">
            <v>Không có</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42038</v>
          </cell>
          <cell r="DR448" t="str">
            <v>Khối Dịch vụ</v>
          </cell>
          <cell r="DS448" t="str">
            <v>BQL tòa nhà</v>
          </cell>
          <cell r="DT448" t="str">
            <v>BP An ninh</v>
          </cell>
          <cell r="DU448" t="str">
            <v>Nhân viên An ninh</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42633</v>
          </cell>
          <cell r="EW448" t="str">
            <v>Không thuộc đối tượng tham gia</v>
          </cell>
          <cell r="EX448" t="str">
            <v>711AC5917011</v>
          </cell>
          <cell r="EY448">
            <v>0</v>
          </cell>
        </row>
        <row r="449">
          <cell r="C449">
            <v>0</v>
          </cell>
          <cell r="D449" t="str">
            <v>Lương Thị Huệ</v>
          </cell>
          <cell r="E449" t="str">
            <v>C6.1</v>
          </cell>
          <cell r="F449" t="str">
            <v>Công ty Cổ phần Quản lý tòa nhà Ecohome</v>
          </cell>
          <cell r="G449" t="str">
            <v>H</v>
          </cell>
          <cell r="H449" t="str">
            <v>Khối Dịch vụ &amp; Khai thác</v>
          </cell>
          <cell r="I449" t="str">
            <v>Ban Dịch vụ</v>
          </cell>
          <cell r="J449" t="str">
            <v>Bộ phận Tạp vụ</v>
          </cell>
          <cell r="K449" t="str">
            <v>Ecohome 1 - Tổ tạp vụ</v>
          </cell>
          <cell r="L449" t="str">
            <v>Nhân viên tạp vụ tòa nhà</v>
          </cell>
          <cell r="M449">
            <v>0</v>
          </cell>
          <cell r="N449">
            <v>42038</v>
          </cell>
          <cell r="O449">
            <v>42038</v>
          </cell>
          <cell r="P449" t="str">
            <v>184/2016</v>
          </cell>
          <cell r="Q449" t="str">
            <v>Không XĐTH</v>
          </cell>
          <cell r="R449" t="str">
            <v>ko XĐTH</v>
          </cell>
          <cell r="S449">
            <v>42552</v>
          </cell>
          <cell r="T449">
            <v>0</v>
          </cell>
          <cell r="U449" t="str">
            <v>04</v>
          </cell>
          <cell r="V449" t="str">
            <v/>
          </cell>
          <cell r="W449" t="str">
            <v>CT</v>
          </cell>
          <cell r="X449">
            <v>0</v>
          </cell>
          <cell r="Y449">
            <v>2.7397260273972601</v>
          </cell>
          <cell r="Z449">
            <v>42826</v>
          </cell>
          <cell r="AA449">
            <v>4050000</v>
          </cell>
          <cell r="AB449">
            <v>0</v>
          </cell>
          <cell r="AC449">
            <v>0</v>
          </cell>
          <cell r="AD449">
            <v>0</v>
          </cell>
          <cell r="AE449">
            <v>250000</v>
          </cell>
          <cell r="AF449">
            <v>4300000</v>
          </cell>
          <cell r="AG449" t="str">
            <v>Nữ</v>
          </cell>
          <cell r="AH449">
            <v>24016</v>
          </cell>
          <cell r="AI449">
            <v>10</v>
          </cell>
          <cell r="AJ449" t="str">
            <v xml:space="preserve"> 01675 867 670</v>
          </cell>
          <cell r="AK449">
            <v>0</v>
          </cell>
          <cell r="AL449">
            <v>0</v>
          </cell>
          <cell r="AM449">
            <v>0</v>
          </cell>
          <cell r="AN449" t="str">
            <v>011694496</v>
          </cell>
          <cell r="AO449">
            <v>38660</v>
          </cell>
          <cell r="AP449" t="str">
            <v>Hà Nội</v>
          </cell>
          <cell r="AQ449" t="str">
            <v>Tổ 4 phường Đức Thắng, Bắc Từ Liêm, Hà Nội</v>
          </cell>
          <cell r="AR449" t="str">
            <v>Tổ 4 phường Đức Thắng, Bắc Từ Liêm, Hà Nội</v>
          </cell>
          <cell r="AS449" t="str">
            <v>Lê Văn An</v>
          </cell>
          <cell r="AT449">
            <v>22161</v>
          </cell>
          <cell r="AU449" t="str">
            <v>Tự do</v>
          </cell>
          <cell r="AV449" t="str">
            <v>Lê Thị Thanh</v>
          </cell>
          <cell r="AW449">
            <v>32459</v>
          </cell>
          <cell r="AX449" t="str">
            <v>Lê Quang Huy</v>
          </cell>
          <cell r="AY449">
            <v>34854</v>
          </cell>
          <cell r="AZ449">
            <v>0</v>
          </cell>
          <cell r="BA449">
            <v>0</v>
          </cell>
          <cell r="BB449">
            <v>0</v>
          </cell>
          <cell r="BC449">
            <v>0</v>
          </cell>
          <cell r="BD449" t="str">
            <v>01664 961 516</v>
          </cell>
          <cell r="BE449" t="str">
            <v>Tốt nghiệp PTTH</v>
          </cell>
          <cell r="BF449" t="str">
            <v>PT</v>
          </cell>
          <cell r="BG449">
            <v>0</v>
          </cell>
          <cell r="BH449" t="str">
            <v>Không có</v>
          </cell>
          <cell r="BI449" t="str">
            <v>0100663843</v>
          </cell>
          <cell r="BJ449">
            <v>0</v>
          </cell>
          <cell r="BK449" t="str">
            <v>Không có</v>
          </cell>
          <cell r="BL449" t="str">
            <v>0116125239</v>
          </cell>
          <cell r="BM449">
            <v>0</v>
          </cell>
          <cell r="BN449">
            <v>0</v>
          </cell>
          <cell r="BO449" t="str">
            <v>1. Đang tham gia BHXH</v>
          </cell>
          <cell r="BP449" t="str">
            <v>Từ 1986 - 2014: Công nhân công ty Xây lắp HC Hà Nội</v>
          </cell>
          <cell r="BQ449">
            <v>0</v>
          </cell>
          <cell r="BR449">
            <v>42038</v>
          </cell>
          <cell r="BS449">
            <v>0</v>
          </cell>
          <cell r="BT449">
            <v>2.74</v>
          </cell>
          <cell r="BU449">
            <v>2.74</v>
          </cell>
          <cell r="BV449">
            <v>0</v>
          </cell>
          <cell r="BW449" t="str">
            <v>01 BG</v>
          </cell>
          <cell r="BX449">
            <v>0</v>
          </cell>
          <cell r="BY449">
            <v>0</v>
          </cell>
          <cell r="BZ449" t="str">
            <v>01 PT</v>
          </cell>
          <cell r="CA449" t="str">
            <v>01 BG</v>
          </cell>
          <cell r="CB449">
            <v>0</v>
          </cell>
          <cell r="CC449">
            <v>0</v>
          </cell>
          <cell r="CD449" t="str">
            <v>Không có</v>
          </cell>
          <cell r="CE449">
            <v>0</v>
          </cell>
          <cell r="CF449">
            <v>2</v>
          </cell>
          <cell r="CG449" t="str">
            <v>01 PT</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42038</v>
          </cell>
          <cell r="DR449" t="str">
            <v>Khối Dịch vụ</v>
          </cell>
          <cell r="DS449" t="str">
            <v>BQL tòa nhà</v>
          </cell>
          <cell r="DT449" t="str">
            <v>BP An ninh</v>
          </cell>
          <cell r="DU449" t="str">
            <v>Nhân viên An ninh</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42633</v>
          </cell>
          <cell r="EW449" t="str">
            <v>Không thuộc đối tượng tham gia</v>
          </cell>
          <cell r="EX449" t="str">
            <v>711AC6136001</v>
          </cell>
          <cell r="EY449">
            <v>0</v>
          </cell>
        </row>
        <row r="450">
          <cell r="C450">
            <v>0</v>
          </cell>
          <cell r="D450" t="str">
            <v>Chu Thị Trang</v>
          </cell>
          <cell r="E450" t="str">
            <v>C6.1</v>
          </cell>
          <cell r="F450" t="str">
            <v>Công ty Cổ phần Quản lý tòa nhà Ecohome</v>
          </cell>
          <cell r="G450" t="str">
            <v>H</v>
          </cell>
          <cell r="H450" t="str">
            <v>Khối Dịch vụ &amp; Khai thác</v>
          </cell>
          <cell r="I450" t="str">
            <v>Ban Dịch vụ</v>
          </cell>
          <cell r="J450" t="str">
            <v>Bộ phận Tạp vụ</v>
          </cell>
          <cell r="K450" t="str">
            <v>Ecohome 1 - Tổ tạp vụ</v>
          </cell>
          <cell r="L450" t="str">
            <v>Tổ trưởng tạp vụ</v>
          </cell>
          <cell r="M450">
            <v>0</v>
          </cell>
          <cell r="N450">
            <v>42039</v>
          </cell>
          <cell r="O450">
            <v>42039</v>
          </cell>
          <cell r="P450" t="str">
            <v>185/2016</v>
          </cell>
          <cell r="Q450" t="str">
            <v>Không XĐTH</v>
          </cell>
          <cell r="R450" t="str">
            <v>ko XĐTH</v>
          </cell>
          <cell r="S450">
            <v>42552</v>
          </cell>
          <cell r="T450">
            <v>0</v>
          </cell>
          <cell r="U450" t="str">
            <v>04</v>
          </cell>
          <cell r="V450" t="str">
            <v/>
          </cell>
          <cell r="W450" t="str">
            <v>CT</v>
          </cell>
          <cell r="X450">
            <v>0</v>
          </cell>
          <cell r="Y450">
            <v>2.7369863013698632</v>
          </cell>
          <cell r="Z450">
            <v>42826</v>
          </cell>
          <cell r="AA450">
            <v>4050000</v>
          </cell>
          <cell r="AB450">
            <v>0</v>
          </cell>
          <cell r="AC450">
            <v>0</v>
          </cell>
          <cell r="AD450">
            <v>0</v>
          </cell>
          <cell r="AE450">
            <v>950000</v>
          </cell>
          <cell r="AF450">
            <v>5000000</v>
          </cell>
          <cell r="AG450" t="str">
            <v>Nữ</v>
          </cell>
          <cell r="AH450">
            <v>33246</v>
          </cell>
          <cell r="AI450">
            <v>1</v>
          </cell>
          <cell r="AJ450" t="str">
            <v xml:space="preserve"> 01668 253 670</v>
          </cell>
          <cell r="AK450">
            <v>0</v>
          </cell>
          <cell r="AL450">
            <v>0</v>
          </cell>
          <cell r="AM450">
            <v>0</v>
          </cell>
          <cell r="AN450" t="str">
            <v>001191002293</v>
          </cell>
          <cell r="AO450">
            <v>41925</v>
          </cell>
          <cell r="AP450" t="str">
            <v>Hà Nội</v>
          </cell>
          <cell r="AQ450" t="str">
            <v>Thôn Đình, Thụy Phương, Bắc Từ Liêm, Hà Nội</v>
          </cell>
          <cell r="AR450" t="str">
            <v>Thôn Đình, Thụy Phương, Bắc Từ Liêm, Hà Nội</v>
          </cell>
          <cell r="AS450" t="str">
            <v>Phan Văn Giai</v>
          </cell>
          <cell r="AT450">
            <v>32021</v>
          </cell>
          <cell r="AU450" t="str">
            <v>Tự do</v>
          </cell>
          <cell r="AV450" t="str">
            <v>Phan Hương Ly</v>
          </cell>
          <cell r="AW450">
            <v>40140</v>
          </cell>
          <cell r="AX450" t="str">
            <v>Phan Thị Hồng Phong</v>
          </cell>
          <cell r="AY450">
            <v>41144</v>
          </cell>
          <cell r="AZ450">
            <v>0</v>
          </cell>
          <cell r="BA450">
            <v>0</v>
          </cell>
          <cell r="BB450">
            <v>0</v>
          </cell>
          <cell r="BC450">
            <v>0</v>
          </cell>
          <cell r="BD450" t="str">
            <v>0982 054 906</v>
          </cell>
          <cell r="BE450" t="str">
            <v>Tốt nghiệp PTTH</v>
          </cell>
          <cell r="BF450" t="str">
            <v>PT</v>
          </cell>
          <cell r="BG450">
            <v>0</v>
          </cell>
          <cell r="BH450" t="str">
            <v>Không có</v>
          </cell>
          <cell r="BI450" t="str">
            <v>8439573900</v>
          </cell>
          <cell r="BJ450">
            <v>0</v>
          </cell>
          <cell r="BK450" t="str">
            <v>Không có</v>
          </cell>
          <cell r="BL450" t="str">
            <v>0116125238</v>
          </cell>
          <cell r="BM450">
            <v>0</v>
          </cell>
          <cell r="BN450">
            <v>0</v>
          </cell>
          <cell r="BO450" t="str">
            <v>1. Đang tham gia BHXH</v>
          </cell>
          <cell r="BP450" t="str">
            <v>Không có</v>
          </cell>
          <cell r="BQ450">
            <v>0</v>
          </cell>
          <cell r="BR450">
            <v>42039</v>
          </cell>
          <cell r="BS450">
            <v>0</v>
          </cell>
          <cell r="BT450">
            <v>2.74</v>
          </cell>
          <cell r="BU450">
            <v>2.74</v>
          </cell>
          <cell r="BV450">
            <v>0</v>
          </cell>
          <cell r="BW450" t="str">
            <v>01 PTCC</v>
          </cell>
          <cell r="BX450" t="str">
            <v>01 PTCC</v>
          </cell>
          <cell r="BY450" t="str">
            <v>01 PTCC</v>
          </cell>
          <cell r="BZ450" t="str">
            <v>01 PTCC</v>
          </cell>
          <cell r="CA450">
            <v>0</v>
          </cell>
          <cell r="CB450">
            <v>0</v>
          </cell>
          <cell r="CC450">
            <v>0</v>
          </cell>
          <cell r="CD450" t="str">
            <v>Không có</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42039</v>
          </cell>
          <cell r="DR450" t="str">
            <v>Khối Dịch vụ</v>
          </cell>
          <cell r="DS450" t="str">
            <v>BQL tòa nhà</v>
          </cell>
          <cell r="DT450" t="str">
            <v>BP An ninh</v>
          </cell>
          <cell r="DU450" t="str">
            <v>Nhân viên An ninh</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42633</v>
          </cell>
          <cell r="EW450" t="str">
            <v>Không thuộc đối tượng tham gia</v>
          </cell>
          <cell r="EX450" t="str">
            <v>711AC5871074</v>
          </cell>
          <cell r="EY450">
            <v>0</v>
          </cell>
        </row>
        <row r="451">
          <cell r="C451">
            <v>0</v>
          </cell>
          <cell r="D451" t="str">
            <v>Nguyễn Tiến Yên</v>
          </cell>
          <cell r="E451" t="str">
            <v>C6.1</v>
          </cell>
          <cell r="F451" t="str">
            <v>Công ty Cổ phần Quản lý tòa nhà Ecohome</v>
          </cell>
          <cell r="G451" t="str">
            <v>H</v>
          </cell>
          <cell r="H451" t="str">
            <v>Khối Dịch vụ &amp; Khai thác</v>
          </cell>
          <cell r="I451" t="str">
            <v>Ban Dịch vụ</v>
          </cell>
          <cell r="J451" t="str">
            <v>Bộ phận Cây xanh</v>
          </cell>
          <cell r="K451" t="str">
            <v>Ecohome 1 - Tổ cây xanh</v>
          </cell>
          <cell r="L451" t="str">
            <v>Chuyên gia cây xanh</v>
          </cell>
          <cell r="M451">
            <v>0</v>
          </cell>
          <cell r="N451">
            <v>42064</v>
          </cell>
          <cell r="O451">
            <v>42064</v>
          </cell>
          <cell r="P451" t="str">
            <v>029/2017</v>
          </cell>
          <cell r="Q451" t="str">
            <v>XĐTH</v>
          </cell>
          <cell r="R451" t="str">
            <v>12 tháng</v>
          </cell>
          <cell r="S451">
            <v>42795</v>
          </cell>
          <cell r="T451">
            <v>43159</v>
          </cell>
          <cell r="U451" t="str">
            <v>04</v>
          </cell>
          <cell r="V451">
            <v>-121</v>
          </cell>
          <cell r="W451" t="str">
            <v>CT</v>
          </cell>
          <cell r="X451">
            <v>0</v>
          </cell>
          <cell r="Y451">
            <v>2.6684931506849314</v>
          </cell>
          <cell r="Z451">
            <v>42491</v>
          </cell>
          <cell r="AA451">
            <v>4050000</v>
          </cell>
          <cell r="AB451">
            <v>0</v>
          </cell>
          <cell r="AC451">
            <v>0</v>
          </cell>
          <cell r="AD451">
            <v>0</v>
          </cell>
          <cell r="AE451">
            <v>1450000</v>
          </cell>
          <cell r="AF451">
            <v>5500000</v>
          </cell>
          <cell r="AG451" t="str">
            <v>Nam</v>
          </cell>
          <cell r="AH451">
            <v>21425</v>
          </cell>
          <cell r="AI451">
            <v>8</v>
          </cell>
          <cell r="AJ451" t="str">
            <v>0979 345 557</v>
          </cell>
          <cell r="AK451">
            <v>0</v>
          </cell>
          <cell r="AL451">
            <v>0</v>
          </cell>
          <cell r="AM451">
            <v>0</v>
          </cell>
          <cell r="AN451" t="str">
            <v>012131877</v>
          </cell>
          <cell r="AO451">
            <v>35986</v>
          </cell>
          <cell r="AP451" t="str">
            <v>Hà Nội</v>
          </cell>
          <cell r="AQ451" t="str">
            <v>Số nhà 61, tổ 15 cụm 2, P.Nhật Tân, Q.Tây Hồ, Hà Nội</v>
          </cell>
          <cell r="AR451" t="str">
            <v>Số nhà 61, tổ 15 cụm 2, P.Nhật Tân, Q.Tây Hồ, Hà Nội</v>
          </cell>
          <cell r="AS451" t="str">
            <v>Nguyễn Thị Vải</v>
          </cell>
          <cell r="AT451">
            <v>0</v>
          </cell>
          <cell r="AU451">
            <v>0</v>
          </cell>
          <cell r="AV451">
            <v>0</v>
          </cell>
          <cell r="AW451">
            <v>0</v>
          </cell>
          <cell r="AX451">
            <v>0</v>
          </cell>
          <cell r="AY451">
            <v>0</v>
          </cell>
          <cell r="AZ451">
            <v>0</v>
          </cell>
          <cell r="BA451">
            <v>0</v>
          </cell>
          <cell r="BB451">
            <v>0</v>
          </cell>
          <cell r="BC451">
            <v>0</v>
          </cell>
          <cell r="BD451" t="str">
            <v>0979 345 557</v>
          </cell>
          <cell r="BE451" t="str">
            <v>Tốt nghiệp PTTH</v>
          </cell>
          <cell r="BF451" t="str">
            <v>PT</v>
          </cell>
          <cell r="BG451">
            <v>0</v>
          </cell>
          <cell r="BH451" t="str">
            <v>Không có</v>
          </cell>
          <cell r="BI451" t="str">
            <v>0104562740</v>
          </cell>
          <cell r="BJ451">
            <v>0</v>
          </cell>
          <cell r="BK451" t="str">
            <v>Không có</v>
          </cell>
          <cell r="BL451" t="str">
            <v>Quá tuổi lao động</v>
          </cell>
          <cell r="BM451">
            <v>0</v>
          </cell>
          <cell r="BN451">
            <v>0</v>
          </cell>
          <cell r="BO451" t="str">
            <v>5. Quá độ tuổi lao động</v>
          </cell>
          <cell r="BP451" t="str">
            <v>Từ 1980 - 2015: Chăm sóc cây xanh tại Hà Nội</v>
          </cell>
          <cell r="BQ451">
            <v>0</v>
          </cell>
          <cell r="BR451">
            <v>42064</v>
          </cell>
          <cell r="BS451">
            <v>0</v>
          </cell>
          <cell r="BT451">
            <v>2.67</v>
          </cell>
          <cell r="BU451">
            <v>2.67</v>
          </cell>
          <cell r="BV451">
            <v>0</v>
          </cell>
          <cell r="BW451" t="str">
            <v>01 PTCC</v>
          </cell>
          <cell r="BX451">
            <v>0</v>
          </cell>
          <cell r="BY451">
            <v>0</v>
          </cell>
          <cell r="BZ451">
            <v>0</v>
          </cell>
          <cell r="CA451">
            <v>0</v>
          </cell>
          <cell r="CB451">
            <v>0</v>
          </cell>
          <cell r="CC451">
            <v>0</v>
          </cell>
          <cell r="CD451" t="str">
            <v>Không có</v>
          </cell>
          <cell r="CE451">
            <v>0</v>
          </cell>
          <cell r="CF451">
            <v>0</v>
          </cell>
          <cell r="CG451">
            <v>0</v>
          </cell>
          <cell r="CH451">
            <v>42491</v>
          </cell>
          <cell r="CI451">
            <v>3800000</v>
          </cell>
          <cell r="CJ451">
            <v>0</v>
          </cell>
          <cell r="CK451">
            <v>1700000</v>
          </cell>
          <cell r="CL451">
            <v>5500000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42064</v>
          </cell>
          <cell r="DR451" t="str">
            <v>Khối Dịch vụ</v>
          </cell>
          <cell r="DS451" t="str">
            <v>BQL tòa nhà</v>
          </cell>
          <cell r="DT451" t="str">
            <v>BP An ninh</v>
          </cell>
          <cell r="DU451" t="str">
            <v>Nhân viên An ninh</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42633</v>
          </cell>
          <cell r="EW451" t="str">
            <v>Không thuộc đối tượng tham gia</v>
          </cell>
          <cell r="EX451" t="str">
            <v>711AC6581326</v>
          </cell>
          <cell r="EY451">
            <v>0</v>
          </cell>
        </row>
        <row r="452">
          <cell r="C452">
            <v>0</v>
          </cell>
          <cell r="D452" t="str">
            <v>Nguyễn Công Hải</v>
          </cell>
          <cell r="E452" t="str">
            <v>C6.1</v>
          </cell>
          <cell r="F452" t="str">
            <v>Công ty Cổ phần Quản lý tòa nhà Ecohome</v>
          </cell>
          <cell r="G452" t="str">
            <v>H</v>
          </cell>
          <cell r="H452" t="str">
            <v>Khối Dịch vụ &amp; Khai thác</v>
          </cell>
          <cell r="I452" t="str">
            <v>Ban Dịch vụ</v>
          </cell>
          <cell r="J452" t="str">
            <v>Bộ phận Cây xanh</v>
          </cell>
          <cell r="K452" t="str">
            <v>Ecohome 1 - Tổ cây xanh</v>
          </cell>
          <cell r="L452" t="str">
            <v>Nhân viên cây xanh tòa nhà</v>
          </cell>
          <cell r="M452">
            <v>0</v>
          </cell>
          <cell r="N452">
            <v>42064</v>
          </cell>
          <cell r="O452">
            <v>42064</v>
          </cell>
          <cell r="P452" t="str">
            <v>316a/2016</v>
          </cell>
          <cell r="Q452" t="str">
            <v>XĐTH</v>
          </cell>
          <cell r="R452" t="str">
            <v>12 tháng</v>
          </cell>
          <cell r="S452">
            <v>42699</v>
          </cell>
          <cell r="T452">
            <v>43063</v>
          </cell>
          <cell r="U452" t="str">
            <v>03</v>
          </cell>
          <cell r="V452">
            <v>-25</v>
          </cell>
          <cell r="W452" t="str">
            <v>CT</v>
          </cell>
          <cell r="X452">
            <v>0</v>
          </cell>
          <cell r="Y452">
            <v>2.6684931506849314</v>
          </cell>
          <cell r="Z452">
            <v>42334</v>
          </cell>
          <cell r="AA452">
            <v>4050000</v>
          </cell>
          <cell r="AB452">
            <v>0</v>
          </cell>
          <cell r="AC452">
            <v>0</v>
          </cell>
          <cell r="AD452">
            <v>0</v>
          </cell>
          <cell r="AE452">
            <v>0</v>
          </cell>
          <cell r="AF452">
            <v>4050000</v>
          </cell>
          <cell r="AG452" t="str">
            <v>Nam</v>
          </cell>
          <cell r="AH452">
            <v>23191</v>
          </cell>
          <cell r="AI452">
            <v>6</v>
          </cell>
          <cell r="AJ452" t="str">
            <v xml:space="preserve"> 01699 180 152</v>
          </cell>
          <cell r="AK452">
            <v>0</v>
          </cell>
          <cell r="AL452">
            <v>0</v>
          </cell>
          <cell r="AM452">
            <v>0</v>
          </cell>
          <cell r="AN452" t="str">
            <v>012813073</v>
          </cell>
          <cell r="AO452">
            <v>38538</v>
          </cell>
          <cell r="AP452" t="str">
            <v>Hà Nội</v>
          </cell>
          <cell r="AQ452" t="str">
            <v>Tân Nhuệ I, Thụy Phương, Từ Liêm, Hà Nội</v>
          </cell>
          <cell r="AR452" t="str">
            <v>Tân Nhuệ I, Thụy Phương, Từ Liêm, Hà Nội</v>
          </cell>
          <cell r="AS452" t="str">
            <v>Phùng Thị Hương</v>
          </cell>
          <cell r="AT452">
            <v>24818</v>
          </cell>
          <cell r="AU452" t="str">
            <v>Nội trợ</v>
          </cell>
          <cell r="AV452" t="str">
            <v>Nguyễn Thành Quân</v>
          </cell>
          <cell r="AW452">
            <v>32615</v>
          </cell>
          <cell r="AX452" t="str">
            <v>Nguyễn Quốc Bảo</v>
          </cell>
          <cell r="AY452">
            <v>33064</v>
          </cell>
          <cell r="AZ452">
            <v>0</v>
          </cell>
          <cell r="BA452">
            <v>0</v>
          </cell>
          <cell r="BB452">
            <v>0</v>
          </cell>
          <cell r="BC452">
            <v>0</v>
          </cell>
          <cell r="BD452" t="str">
            <v>0978 849 660</v>
          </cell>
          <cell r="BE452" t="str">
            <v>Tốt nghiệp PTTH</v>
          </cell>
          <cell r="BF452" t="str">
            <v>PT</v>
          </cell>
          <cell r="BG452">
            <v>0</v>
          </cell>
          <cell r="BH452" t="str">
            <v>Không có</v>
          </cell>
          <cell r="BI452">
            <v>8072958389</v>
          </cell>
          <cell r="BJ452">
            <v>0</v>
          </cell>
          <cell r="BK452" t="str">
            <v>Không có</v>
          </cell>
          <cell r="BL452" t="str">
            <v>Đã nghỉ hưu</v>
          </cell>
          <cell r="BM452">
            <v>0</v>
          </cell>
          <cell r="BN452">
            <v>0</v>
          </cell>
          <cell r="BO452" t="str">
            <v>4. Đã có xác nhận hưởng hưu trí</v>
          </cell>
          <cell r="BP452" t="str">
            <v>2013 - 2015: Công nhân tại Cty Cp chế tạo Điện cơ HN</v>
          </cell>
          <cell r="BQ452">
            <v>2</v>
          </cell>
          <cell r="BR452">
            <v>42064</v>
          </cell>
          <cell r="BS452">
            <v>0</v>
          </cell>
          <cell r="BT452">
            <v>2.67</v>
          </cell>
          <cell r="BU452">
            <v>4.67</v>
          </cell>
          <cell r="BV452">
            <v>0</v>
          </cell>
          <cell r="BW452" t="str">
            <v>01 BG</v>
          </cell>
          <cell r="BX452" t="str">
            <v>01 PTCC</v>
          </cell>
          <cell r="BY452">
            <v>0</v>
          </cell>
          <cell r="BZ452" t="str">
            <v>01 PTCC</v>
          </cell>
          <cell r="CA452" t="str">
            <v>01 PTCC</v>
          </cell>
          <cell r="CB452">
            <v>0</v>
          </cell>
          <cell r="CC452">
            <v>0</v>
          </cell>
          <cell r="CD452" t="str">
            <v>Không có</v>
          </cell>
          <cell r="CE452">
            <v>0</v>
          </cell>
          <cell r="CF452">
            <v>0</v>
          </cell>
          <cell r="CG452">
            <v>0</v>
          </cell>
          <cell r="CH452">
            <v>42461</v>
          </cell>
          <cell r="CI452">
            <v>3800000</v>
          </cell>
          <cell r="CJ452">
            <v>0</v>
          </cell>
          <cell r="CK452">
            <v>1200000</v>
          </cell>
          <cell r="CL452">
            <v>5000000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42064</v>
          </cell>
          <cell r="DR452" t="str">
            <v>Khối Dịch vụ</v>
          </cell>
          <cell r="DS452" t="str">
            <v>BQL tòa nhà</v>
          </cell>
          <cell r="DT452" t="str">
            <v>BP An ninh</v>
          </cell>
          <cell r="DU452" t="str">
            <v>Nhân viên An ninh</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42633</v>
          </cell>
          <cell r="EW452" t="str">
            <v>Không thuộc đối tượng tham gia</v>
          </cell>
          <cell r="EX452" t="str">
            <v>711AC5972963</v>
          </cell>
          <cell r="EY452">
            <v>0</v>
          </cell>
        </row>
        <row r="453">
          <cell r="C453">
            <v>0</v>
          </cell>
          <cell r="D453" t="str">
            <v>Nguyễn Thị Mận</v>
          </cell>
          <cell r="E453" t="str">
            <v>C6.1</v>
          </cell>
          <cell r="F453" t="str">
            <v>Công ty Cổ phần Quản lý tòa nhà Ecohome</v>
          </cell>
          <cell r="G453" t="str">
            <v>H</v>
          </cell>
          <cell r="H453" t="str">
            <v>Khối Dịch vụ &amp; Khai thác</v>
          </cell>
          <cell r="I453" t="str">
            <v>Ban Dịch vụ</v>
          </cell>
          <cell r="J453" t="str">
            <v>Bộ phận Tạp vụ</v>
          </cell>
          <cell r="K453" t="str">
            <v>Ecohome 1 - Tổ tạp vụ</v>
          </cell>
          <cell r="L453" t="str">
            <v>Nhân viên tạp vụ tòa nhà</v>
          </cell>
          <cell r="M453">
            <v>0</v>
          </cell>
          <cell r="N453">
            <v>42086</v>
          </cell>
          <cell r="O453">
            <v>42086</v>
          </cell>
          <cell r="P453" t="str">
            <v>158/2017</v>
          </cell>
          <cell r="Q453" t="str">
            <v>XĐTH</v>
          </cell>
          <cell r="R453" t="str">
            <v>12 tháng</v>
          </cell>
          <cell r="S453">
            <v>42994</v>
          </cell>
          <cell r="T453">
            <v>43358</v>
          </cell>
          <cell r="U453" t="str">
            <v>3</v>
          </cell>
          <cell r="V453">
            <v>-320</v>
          </cell>
          <cell r="W453" t="str">
            <v>CT</v>
          </cell>
          <cell r="X453">
            <v>0</v>
          </cell>
          <cell r="Y453">
            <v>2.6082191780821917</v>
          </cell>
          <cell r="Z453">
            <v>42264</v>
          </cell>
          <cell r="AA453">
            <v>4050000</v>
          </cell>
          <cell r="AB453">
            <v>0</v>
          </cell>
          <cell r="AC453">
            <v>0</v>
          </cell>
          <cell r="AD453">
            <v>0</v>
          </cell>
          <cell r="AE453">
            <v>0</v>
          </cell>
          <cell r="AF453">
            <v>4050000</v>
          </cell>
          <cell r="AG453" t="str">
            <v>Nữ</v>
          </cell>
          <cell r="AH453">
            <v>22575</v>
          </cell>
          <cell r="AI453">
            <v>10</v>
          </cell>
          <cell r="AJ453" t="str">
            <v xml:space="preserve"> 01677 130 663</v>
          </cell>
          <cell r="AK453">
            <v>0</v>
          </cell>
          <cell r="AL453">
            <v>0</v>
          </cell>
          <cell r="AM453">
            <v>0</v>
          </cell>
          <cell r="AN453" t="str">
            <v>010735118</v>
          </cell>
          <cell r="AO453">
            <v>39323</v>
          </cell>
          <cell r="AP453" t="str">
            <v>Hà Nội</v>
          </cell>
          <cell r="AQ453" t="str">
            <v>Tổ 7, Đông Ngạc, Bắc Từ Liêm, Hà Nội</v>
          </cell>
          <cell r="AR453" t="str">
            <v>Tổ 7, Đông Ngạc, Bắc Từ Liêm, Hà Nội</v>
          </cell>
          <cell r="AS453" t="str">
            <v>Nguyễn Văn Quang</v>
          </cell>
          <cell r="AT453" t="str">
            <v>1955</v>
          </cell>
          <cell r="AU453" t="str">
            <v>Làm ruộng</v>
          </cell>
          <cell r="AV453" t="str">
            <v>Nguyễn Thu Trang</v>
          </cell>
          <cell r="AW453">
            <v>34105</v>
          </cell>
          <cell r="AX453" t="str">
            <v>Nguyễn Hồng Quân</v>
          </cell>
          <cell r="AY453">
            <v>35700</v>
          </cell>
          <cell r="AZ453">
            <v>0</v>
          </cell>
          <cell r="BA453">
            <v>0</v>
          </cell>
          <cell r="BB453">
            <v>0</v>
          </cell>
          <cell r="BC453">
            <v>0</v>
          </cell>
          <cell r="BD453" t="str">
            <v>0437 577 900</v>
          </cell>
          <cell r="BE453" t="str">
            <v>Tốt nghiệp PTTH</v>
          </cell>
          <cell r="BF453" t="str">
            <v>PT</v>
          </cell>
          <cell r="BG453">
            <v>0</v>
          </cell>
          <cell r="BH453" t="str">
            <v>Không có</v>
          </cell>
          <cell r="BI453">
            <v>8014741933</v>
          </cell>
          <cell r="BJ453">
            <v>0</v>
          </cell>
          <cell r="BK453" t="str">
            <v>Không có</v>
          </cell>
          <cell r="BL453" t="str">
            <v>Đã nghỉ hưu</v>
          </cell>
          <cell r="BM453">
            <v>0</v>
          </cell>
          <cell r="BN453">
            <v>0</v>
          </cell>
          <cell r="BO453" t="str">
            <v>4. Đã có xác nhận hưởng hưu trí</v>
          </cell>
          <cell r="BP453" t="str">
            <v>1974 - 2015: Lao động phổ thông</v>
          </cell>
          <cell r="BQ453">
            <v>0</v>
          </cell>
          <cell r="BR453">
            <v>42086</v>
          </cell>
          <cell r="BS453">
            <v>0</v>
          </cell>
          <cell r="BT453">
            <v>2.61</v>
          </cell>
          <cell r="BU453">
            <v>2.61</v>
          </cell>
          <cell r="BV453">
            <v>0</v>
          </cell>
          <cell r="BW453" t="str">
            <v>01 BG</v>
          </cell>
          <cell r="BX453">
            <v>0</v>
          </cell>
          <cell r="BY453">
            <v>0</v>
          </cell>
          <cell r="BZ453" t="str">
            <v>01 PTCC</v>
          </cell>
          <cell r="CA453" t="str">
            <v>01 PTCC</v>
          </cell>
          <cell r="CB453">
            <v>0</v>
          </cell>
          <cell r="CC453">
            <v>0</v>
          </cell>
          <cell r="CD453" t="str">
            <v>Không có</v>
          </cell>
          <cell r="CE453">
            <v>0</v>
          </cell>
          <cell r="CF453">
            <v>0</v>
          </cell>
          <cell r="CG453" t="str">
            <v>ht</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42086</v>
          </cell>
          <cell r="DR453" t="str">
            <v>Khối Dịch vụ</v>
          </cell>
          <cell r="DS453" t="str">
            <v>BQL tòa nhà</v>
          </cell>
          <cell r="DT453" t="str">
            <v>BP An ninh</v>
          </cell>
          <cell r="DU453" t="str">
            <v>Nhân viên An ninh</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42633</v>
          </cell>
          <cell r="EW453" t="str">
            <v>Không thuộc đối tượng tham gia</v>
          </cell>
          <cell r="EX453" t="str">
            <v>711AC5871114</v>
          </cell>
          <cell r="EY453">
            <v>0</v>
          </cell>
        </row>
        <row r="454">
          <cell r="C454">
            <v>0</v>
          </cell>
          <cell r="D454" t="str">
            <v>Lê Thị Mưa</v>
          </cell>
          <cell r="E454" t="str">
            <v>C6.1</v>
          </cell>
          <cell r="F454" t="str">
            <v>Công ty Cổ phần Quản lý tòa nhà Ecohome</v>
          </cell>
          <cell r="G454" t="str">
            <v>H</v>
          </cell>
          <cell r="H454" t="str">
            <v>Khối Dịch vụ &amp; Khai thác</v>
          </cell>
          <cell r="I454" t="str">
            <v>Ban Dịch vụ</v>
          </cell>
          <cell r="J454" t="str">
            <v>Bộ phận Tạp vụ</v>
          </cell>
          <cell r="K454" t="str">
            <v>Ecohome 1 - Tổ tạp vụ</v>
          </cell>
          <cell r="L454" t="str">
            <v>Nhân viên tạp vụ tòa nhà</v>
          </cell>
          <cell r="M454">
            <v>0</v>
          </cell>
          <cell r="N454">
            <v>42149</v>
          </cell>
          <cell r="O454">
            <v>42149</v>
          </cell>
          <cell r="P454" t="str">
            <v>163/2016</v>
          </cell>
          <cell r="Q454" t="str">
            <v>Không XĐTH</v>
          </cell>
          <cell r="R454" t="str">
            <v>ko XĐTH</v>
          </cell>
          <cell r="S454">
            <v>42552</v>
          </cell>
          <cell r="T454">
            <v>0</v>
          </cell>
          <cell r="U454" t="str">
            <v>04</v>
          </cell>
          <cell r="V454" t="str">
            <v/>
          </cell>
          <cell r="W454" t="str">
            <v>CT</v>
          </cell>
          <cell r="X454">
            <v>0</v>
          </cell>
          <cell r="Y454">
            <v>2.4356164383561643</v>
          </cell>
          <cell r="Z454">
            <v>42327</v>
          </cell>
          <cell r="AA454">
            <v>4050000</v>
          </cell>
          <cell r="AB454">
            <v>0</v>
          </cell>
          <cell r="AC454">
            <v>0</v>
          </cell>
          <cell r="AD454">
            <v>0</v>
          </cell>
          <cell r="AE454">
            <v>0</v>
          </cell>
          <cell r="AF454">
            <v>4050000</v>
          </cell>
          <cell r="AG454" t="str">
            <v>Nữ</v>
          </cell>
          <cell r="AH454">
            <v>31284</v>
          </cell>
          <cell r="AI454">
            <v>8</v>
          </cell>
          <cell r="AJ454" t="str">
            <v>0968 131 926</v>
          </cell>
          <cell r="AK454">
            <v>0</v>
          </cell>
          <cell r="AL454">
            <v>0</v>
          </cell>
          <cell r="AM454">
            <v>0</v>
          </cell>
          <cell r="AN454" t="str">
            <v>173335639</v>
          </cell>
          <cell r="AO454">
            <v>39835</v>
          </cell>
          <cell r="AP454" t="str">
            <v>Thanh Hóa</v>
          </cell>
          <cell r="AQ454" t="str">
            <v>TDP Đông Ngạc 7, Đông Ngạc, Bắc Từ Liêm, Hà Nội</v>
          </cell>
          <cell r="AR454" t="str">
            <v>TDP Đông Ngạc 7, Đông Ngạc, Bắc Từ Liêm, Hà Nội</v>
          </cell>
          <cell r="AS454" t="str">
            <v>Không có</v>
          </cell>
          <cell r="AT454">
            <v>0</v>
          </cell>
          <cell r="AU454">
            <v>0</v>
          </cell>
          <cell r="AV454">
            <v>0</v>
          </cell>
          <cell r="AW454">
            <v>0</v>
          </cell>
          <cell r="AX454">
            <v>0</v>
          </cell>
          <cell r="AY454">
            <v>0</v>
          </cell>
          <cell r="AZ454">
            <v>0</v>
          </cell>
          <cell r="BA454">
            <v>0</v>
          </cell>
          <cell r="BB454">
            <v>0</v>
          </cell>
          <cell r="BC454">
            <v>0</v>
          </cell>
          <cell r="BD454" t="str">
            <v>0968 131 926</v>
          </cell>
          <cell r="BE454" t="str">
            <v>Tốt nghiệp PTTH</v>
          </cell>
          <cell r="BF454" t="str">
            <v>PT</v>
          </cell>
          <cell r="BG454">
            <v>0</v>
          </cell>
          <cell r="BH454" t="str">
            <v>Không có</v>
          </cell>
          <cell r="BI454" t="str">
            <v>8439573918</v>
          </cell>
          <cell r="BJ454">
            <v>0</v>
          </cell>
          <cell r="BK454" t="str">
            <v>Không có</v>
          </cell>
          <cell r="BL454" t="str">
            <v>0116125236</v>
          </cell>
          <cell r="BM454">
            <v>0</v>
          </cell>
          <cell r="BN454">
            <v>0</v>
          </cell>
          <cell r="BO454" t="str">
            <v>1. Đang tham gia BHXH</v>
          </cell>
          <cell r="BP454" t="str">
            <v>Không có</v>
          </cell>
          <cell r="BQ454">
            <v>0</v>
          </cell>
          <cell r="BR454">
            <v>42149</v>
          </cell>
          <cell r="BS454">
            <v>0</v>
          </cell>
          <cell r="BT454">
            <v>2.44</v>
          </cell>
          <cell r="BU454">
            <v>2.44</v>
          </cell>
          <cell r="BV454">
            <v>0</v>
          </cell>
          <cell r="BW454" t="str">
            <v>01 PTCC</v>
          </cell>
          <cell r="BX454">
            <v>0</v>
          </cell>
          <cell r="BY454" t="str">
            <v>01 PTCC</v>
          </cell>
          <cell r="BZ454">
            <v>0</v>
          </cell>
          <cell r="CA454">
            <v>0</v>
          </cell>
          <cell r="CB454">
            <v>0</v>
          </cell>
          <cell r="CC454">
            <v>0</v>
          </cell>
          <cell r="CD454" t="str">
            <v>Không có</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cell r="CY454">
            <v>0</v>
          </cell>
          <cell r="CZ454">
            <v>0</v>
          </cell>
          <cell r="DA454">
            <v>0</v>
          </cell>
          <cell r="DB454">
            <v>0</v>
          </cell>
          <cell r="DC454">
            <v>0</v>
          </cell>
          <cell r="DD454">
            <v>0</v>
          </cell>
          <cell r="DE454">
            <v>0</v>
          </cell>
          <cell r="DF454">
            <v>0</v>
          </cell>
          <cell r="DG454">
            <v>0</v>
          </cell>
          <cell r="DH454">
            <v>0</v>
          </cell>
          <cell r="DI454">
            <v>0</v>
          </cell>
          <cell r="DJ454">
            <v>0</v>
          </cell>
          <cell r="DK454">
            <v>0</v>
          </cell>
          <cell r="DL454">
            <v>0</v>
          </cell>
          <cell r="DM454">
            <v>0</v>
          </cell>
          <cell r="DN454">
            <v>0</v>
          </cell>
          <cell r="DO454">
            <v>0</v>
          </cell>
          <cell r="DP454">
            <v>0</v>
          </cell>
          <cell r="DQ454">
            <v>42149</v>
          </cell>
          <cell r="DR454" t="str">
            <v>Khối Dịch vụ</v>
          </cell>
          <cell r="DS454" t="str">
            <v>BQL tòa nhà</v>
          </cell>
          <cell r="DT454" t="str">
            <v>BP An ninh</v>
          </cell>
          <cell r="DU454" t="str">
            <v>Nhân viên An ninh</v>
          </cell>
          <cell r="DV454">
            <v>0</v>
          </cell>
          <cell r="DW454">
            <v>0</v>
          </cell>
          <cell r="DX454">
            <v>0</v>
          </cell>
          <cell r="DY454">
            <v>0</v>
          </cell>
          <cell r="DZ454">
            <v>0</v>
          </cell>
          <cell r="EA454">
            <v>0</v>
          </cell>
          <cell r="EB454">
            <v>0</v>
          </cell>
          <cell r="EC454">
            <v>0</v>
          </cell>
          <cell r="ED454">
            <v>0</v>
          </cell>
          <cell r="EE454">
            <v>0</v>
          </cell>
          <cell r="EF454">
            <v>0</v>
          </cell>
          <cell r="EG454">
            <v>0</v>
          </cell>
          <cell r="EH454">
            <v>0</v>
          </cell>
          <cell r="EI454">
            <v>0</v>
          </cell>
          <cell r="EJ454">
            <v>0</v>
          </cell>
          <cell r="EK454">
            <v>0</v>
          </cell>
          <cell r="EL454">
            <v>0</v>
          </cell>
          <cell r="EM454">
            <v>0</v>
          </cell>
          <cell r="EN454">
            <v>0</v>
          </cell>
          <cell r="EO454">
            <v>0</v>
          </cell>
          <cell r="EP454">
            <v>0</v>
          </cell>
          <cell r="EQ454">
            <v>0</v>
          </cell>
          <cell r="ER454">
            <v>0</v>
          </cell>
          <cell r="ES454">
            <v>0</v>
          </cell>
          <cell r="ET454">
            <v>0</v>
          </cell>
          <cell r="EU454">
            <v>0</v>
          </cell>
          <cell r="EV454">
            <v>42633</v>
          </cell>
          <cell r="EW454" t="str">
            <v>Không thuộc đối tượng tham gia</v>
          </cell>
          <cell r="EX454" t="str">
            <v>711AC5916931</v>
          </cell>
          <cell r="EY454">
            <v>0</v>
          </cell>
        </row>
        <row r="455">
          <cell r="C455">
            <v>0</v>
          </cell>
          <cell r="D455" t="str">
            <v>Nguyễn Thị Mai</v>
          </cell>
          <cell r="E455" t="str">
            <v>C6.1</v>
          </cell>
          <cell r="F455" t="str">
            <v>Công ty Cổ phần Quản lý tòa nhà Ecohome</v>
          </cell>
          <cell r="G455" t="str">
            <v>H</v>
          </cell>
          <cell r="H455" t="str">
            <v>Khối Dịch vụ &amp; Khai thác</v>
          </cell>
          <cell r="I455" t="str">
            <v>Ban Dịch vụ</v>
          </cell>
          <cell r="J455" t="str">
            <v>Bộ phận Tạp vụ</v>
          </cell>
          <cell r="K455" t="str">
            <v>Ecohome 2 - Tổ tạp vụ</v>
          </cell>
          <cell r="L455" t="str">
            <v>Nhân viên tạp vụ tòa nhà</v>
          </cell>
          <cell r="M455">
            <v>0</v>
          </cell>
          <cell r="N455">
            <v>42156</v>
          </cell>
          <cell r="O455">
            <v>42156</v>
          </cell>
          <cell r="P455" t="str">
            <v>165/2016</v>
          </cell>
          <cell r="Q455" t="str">
            <v>Không XĐTH</v>
          </cell>
          <cell r="R455" t="str">
            <v>ko XĐTH</v>
          </cell>
          <cell r="S455">
            <v>42552</v>
          </cell>
          <cell r="T455">
            <v>0</v>
          </cell>
          <cell r="U455" t="str">
            <v>04</v>
          </cell>
          <cell r="V455" t="str">
            <v/>
          </cell>
          <cell r="W455" t="str">
            <v>CT</v>
          </cell>
          <cell r="X455">
            <v>0</v>
          </cell>
          <cell r="Y455">
            <v>2.4164383561643836</v>
          </cell>
          <cell r="Z455">
            <v>42334</v>
          </cell>
          <cell r="AA455">
            <v>4050000</v>
          </cell>
          <cell r="AB455">
            <v>0</v>
          </cell>
          <cell r="AC455">
            <v>0</v>
          </cell>
          <cell r="AD455">
            <v>0</v>
          </cell>
          <cell r="AE455">
            <v>0</v>
          </cell>
          <cell r="AF455">
            <v>4050000</v>
          </cell>
          <cell r="AG455" t="str">
            <v>Nữ</v>
          </cell>
          <cell r="AH455">
            <v>25068</v>
          </cell>
          <cell r="AI455">
            <v>8</v>
          </cell>
          <cell r="AJ455" t="str">
            <v>0979 925 763</v>
          </cell>
          <cell r="AK455">
            <v>0</v>
          </cell>
          <cell r="AL455">
            <v>0</v>
          </cell>
          <cell r="AM455">
            <v>0</v>
          </cell>
          <cell r="AN455" t="str">
            <v>012933076</v>
          </cell>
          <cell r="AO455">
            <v>39079</v>
          </cell>
          <cell r="AP455" t="str">
            <v>Hà Nội</v>
          </cell>
          <cell r="AQ455" t="str">
            <v>Tập thể Xí nghiệp Kiến trúc Thăng Long, Đông Ngạc, Từ Liêm, Hà Nội</v>
          </cell>
          <cell r="AR455" t="str">
            <v>Tổ 3, phường Đức Thắng, Bắc Từ Liêm, Hà Nội</v>
          </cell>
          <cell r="AS455" t="str">
            <v>Nguyễn Thế Hùng</v>
          </cell>
          <cell r="AT455">
            <v>25867</v>
          </cell>
          <cell r="AU455" t="str">
            <v>Tự do</v>
          </cell>
          <cell r="AV455" t="str">
            <v>Nguyễn Thị Oanh</v>
          </cell>
          <cell r="AW455">
            <v>37540</v>
          </cell>
          <cell r="AX455" t="str">
            <v>Nguyễn Thị Yến</v>
          </cell>
          <cell r="AY455">
            <v>38347</v>
          </cell>
          <cell r="AZ455">
            <v>0</v>
          </cell>
          <cell r="BA455">
            <v>0</v>
          </cell>
          <cell r="BB455">
            <v>0</v>
          </cell>
          <cell r="BC455">
            <v>0</v>
          </cell>
          <cell r="BD455" t="str">
            <v>01698 490 379</v>
          </cell>
          <cell r="BE455" t="str">
            <v>Tốt nghiệp PTTH</v>
          </cell>
          <cell r="BF455" t="str">
            <v>PT</v>
          </cell>
          <cell r="BG455">
            <v>0</v>
          </cell>
          <cell r="BH455" t="str">
            <v>Không có</v>
          </cell>
          <cell r="BI455">
            <v>8439573918</v>
          </cell>
          <cell r="BJ455">
            <v>0</v>
          </cell>
          <cell r="BK455" t="str">
            <v>Không có</v>
          </cell>
          <cell r="BL455" t="str">
            <v>0116125234</v>
          </cell>
          <cell r="BM455">
            <v>0</v>
          </cell>
          <cell r="BN455">
            <v>0</v>
          </cell>
          <cell r="BO455" t="str">
            <v>1. Đang tham gia BHXH</v>
          </cell>
          <cell r="BP455" t="str">
            <v>Không có</v>
          </cell>
          <cell r="BQ455">
            <v>0</v>
          </cell>
          <cell r="BR455">
            <v>42156</v>
          </cell>
          <cell r="BS455">
            <v>0</v>
          </cell>
          <cell r="BT455">
            <v>2.42</v>
          </cell>
          <cell r="BU455">
            <v>2.42</v>
          </cell>
          <cell r="BV455">
            <v>0</v>
          </cell>
          <cell r="BW455" t="str">
            <v>01 BG</v>
          </cell>
          <cell r="BX455">
            <v>0</v>
          </cell>
          <cell r="BY455">
            <v>0</v>
          </cell>
          <cell r="BZ455" t="str">
            <v>01 PTCC</v>
          </cell>
          <cell r="CA455" t="str">
            <v>01 PTCC</v>
          </cell>
          <cell r="CB455">
            <v>0</v>
          </cell>
          <cell r="CC455">
            <v>0</v>
          </cell>
          <cell r="CD455" t="str">
            <v>Không có</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42156</v>
          </cell>
          <cell r="DR455" t="str">
            <v>Khối Dịch vụ</v>
          </cell>
          <cell r="DS455" t="str">
            <v>BQL tòa nhà</v>
          </cell>
          <cell r="DT455" t="str">
            <v>BP An ninh</v>
          </cell>
          <cell r="DU455" t="str">
            <v>Nhân viên An ninh</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42633</v>
          </cell>
          <cell r="EW455" t="str">
            <v>Không thuộc đối tượng tham gia</v>
          </cell>
          <cell r="EX455" t="str">
            <v>711A16555365</v>
          </cell>
          <cell r="EY455">
            <v>0</v>
          </cell>
        </row>
        <row r="456">
          <cell r="C456">
            <v>0</v>
          </cell>
          <cell r="D456" t="str">
            <v>Nguyễn Thạc Dũng</v>
          </cell>
          <cell r="E456" t="str">
            <v>C6.1</v>
          </cell>
          <cell r="F456" t="str">
            <v>Công ty Cổ phần Quản lý tòa nhà Ecohome</v>
          </cell>
          <cell r="G456" t="str">
            <v>H</v>
          </cell>
          <cell r="H456" t="str">
            <v>Khối Dịch vụ &amp; Khai thác</v>
          </cell>
          <cell r="I456" t="str">
            <v>Ban Dịch vụ</v>
          </cell>
          <cell r="J456" t="str">
            <v>Bộ phận Kỹ thuật</v>
          </cell>
          <cell r="K456" t="str">
            <v>Ecohome 1 - Tổ kỹ thuật</v>
          </cell>
          <cell r="L456" t="str">
            <v>Nhân viên kỹ thuật</v>
          </cell>
          <cell r="M456">
            <v>0</v>
          </cell>
          <cell r="N456">
            <v>42157</v>
          </cell>
          <cell r="O456">
            <v>42157</v>
          </cell>
          <cell r="P456" t="str">
            <v>167/2016</v>
          </cell>
          <cell r="Q456" t="str">
            <v>Không XĐTH</v>
          </cell>
          <cell r="R456" t="str">
            <v>ko XĐTH</v>
          </cell>
          <cell r="S456">
            <v>42522</v>
          </cell>
          <cell r="T456">
            <v>0</v>
          </cell>
          <cell r="U456" t="str">
            <v>04</v>
          </cell>
          <cell r="V456" t="str">
            <v/>
          </cell>
          <cell r="W456" t="str">
            <v>CT</v>
          </cell>
          <cell r="X456">
            <v>0</v>
          </cell>
          <cell r="Y456">
            <v>2.4136986301369863</v>
          </cell>
          <cell r="Z456">
            <v>42826</v>
          </cell>
          <cell r="AA456">
            <v>4050000</v>
          </cell>
          <cell r="AB456">
            <v>0</v>
          </cell>
          <cell r="AC456">
            <v>0</v>
          </cell>
          <cell r="AD456">
            <v>0</v>
          </cell>
          <cell r="AE456">
            <v>1950000</v>
          </cell>
          <cell r="AF456">
            <v>6000000</v>
          </cell>
          <cell r="AG456" t="str">
            <v>Nam</v>
          </cell>
          <cell r="AH456">
            <v>23131</v>
          </cell>
          <cell r="AI456">
            <v>4</v>
          </cell>
          <cell r="AJ456" t="str">
            <v xml:space="preserve"> 0965 631 065</v>
          </cell>
          <cell r="AK456">
            <v>0</v>
          </cell>
          <cell r="AL456">
            <v>0</v>
          </cell>
          <cell r="AM456">
            <v>0</v>
          </cell>
          <cell r="AN456" t="str">
            <v>111753032</v>
          </cell>
          <cell r="AO456">
            <v>40446</v>
          </cell>
          <cell r="AP456" t="str">
            <v>Hà Nội</v>
          </cell>
          <cell r="AQ456" t="str">
            <v>Cụm 5, Tân Hội, Đan Phượng, Hà Nội</v>
          </cell>
          <cell r="AR456" t="str">
            <v>Cụm 5, Tân Hội, Đan Phượng, Hà Nội</v>
          </cell>
          <cell r="AS456" t="str">
            <v>Nguyễn Thị Hải</v>
          </cell>
          <cell r="AT456">
            <v>24543</v>
          </cell>
          <cell r="AU456" t="str">
            <v>Tự do</v>
          </cell>
          <cell r="AV456" t="str">
            <v>Thạc Thị Quyên</v>
          </cell>
          <cell r="AW456">
            <v>32510</v>
          </cell>
          <cell r="AX456" t="str">
            <v>Thạc Thị Hồng Duyên</v>
          </cell>
          <cell r="AY456">
            <v>33752</v>
          </cell>
          <cell r="AZ456" t="str">
            <v>Thạc Bích Ngọc</v>
          </cell>
          <cell r="BA456">
            <v>36380</v>
          </cell>
          <cell r="BB456" t="str">
            <v>Nguyễn Thạc Hưng</v>
          </cell>
          <cell r="BC456">
            <v>39396</v>
          </cell>
          <cell r="BD456" t="str">
            <v>0466 636 947</v>
          </cell>
          <cell r="BE456" t="str">
            <v>Tốt nghiệp PTTH</v>
          </cell>
          <cell r="BF456" t="str">
            <v>PT</v>
          </cell>
          <cell r="BG456">
            <v>0</v>
          </cell>
          <cell r="BH456" t="str">
            <v>Không có</v>
          </cell>
          <cell r="BI456">
            <v>8439573957</v>
          </cell>
          <cell r="BJ456">
            <v>0</v>
          </cell>
          <cell r="BK456" t="str">
            <v>Không có</v>
          </cell>
          <cell r="BL456" t="str">
            <v>0116125232</v>
          </cell>
          <cell r="BM456">
            <v>0</v>
          </cell>
          <cell r="BN456">
            <v>0</v>
          </cell>
          <cell r="BO456" t="str">
            <v>1. Đang tham gia BHXH</v>
          </cell>
          <cell r="BP456" t="str">
            <v>2012 - 2014: Công ty CP DV Bảo vệ Trường Sơn</v>
          </cell>
          <cell r="BQ456">
            <v>2</v>
          </cell>
          <cell r="BR456">
            <v>42157</v>
          </cell>
          <cell r="BS456">
            <v>0</v>
          </cell>
          <cell r="BT456">
            <v>2.41</v>
          </cell>
          <cell r="BU456">
            <v>4.41</v>
          </cell>
          <cell r="BV456">
            <v>0</v>
          </cell>
          <cell r="BW456" t="str">
            <v>01 PTCC</v>
          </cell>
          <cell r="BX456">
            <v>0</v>
          </cell>
          <cell r="BY456" t="str">
            <v>01 PTCC</v>
          </cell>
          <cell r="BZ456" t="str">
            <v>01 PTCC</v>
          </cell>
          <cell r="CA456" t="str">
            <v>01 PTCC</v>
          </cell>
          <cell r="CB456">
            <v>0</v>
          </cell>
          <cell r="CC456">
            <v>0</v>
          </cell>
          <cell r="CD456" t="str">
            <v>Không có</v>
          </cell>
          <cell r="CE456">
            <v>0</v>
          </cell>
          <cell r="CF456">
            <v>0</v>
          </cell>
          <cell r="CG456">
            <v>0</v>
          </cell>
          <cell r="CH456">
            <v>42461</v>
          </cell>
          <cell r="CI456">
            <v>3800000</v>
          </cell>
          <cell r="CJ456">
            <v>0</v>
          </cell>
          <cell r="CK456">
            <v>1200000</v>
          </cell>
          <cell r="CL456">
            <v>5000000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42157</v>
          </cell>
          <cell r="DR456" t="str">
            <v>Khối Dịch vụ</v>
          </cell>
          <cell r="DS456" t="str">
            <v>BQL tòa nhà</v>
          </cell>
          <cell r="DT456" t="str">
            <v>BP An ninh</v>
          </cell>
          <cell r="DU456" t="str">
            <v>Nhân viên An ninh</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42633</v>
          </cell>
          <cell r="EW456" t="str">
            <v>Không thuộc đối tượng tham gia</v>
          </cell>
          <cell r="EX456" t="str">
            <v>711AB7492563</v>
          </cell>
          <cell r="EY456">
            <v>0</v>
          </cell>
        </row>
        <row r="457">
          <cell r="C457">
            <v>0</v>
          </cell>
          <cell r="D457" t="str">
            <v>Nguyễn Văn Cường</v>
          </cell>
          <cell r="E457" t="str">
            <v>C6.1</v>
          </cell>
          <cell r="F457" t="str">
            <v>Công ty Cổ phần Quản lý tòa nhà Ecohome</v>
          </cell>
          <cell r="G457" t="str">
            <v>H</v>
          </cell>
          <cell r="H457" t="str">
            <v>Khối Dịch vụ &amp; Khai thác</v>
          </cell>
          <cell r="I457" t="str">
            <v>Ban Dịch vụ</v>
          </cell>
          <cell r="J457" t="str">
            <v>Bộ phận An ninh</v>
          </cell>
          <cell r="K457" t="str">
            <v>Ecohome 2 - Tổ an ninh</v>
          </cell>
          <cell r="L457" t="str">
            <v>Nhân viên an ninh tòa nhà</v>
          </cell>
          <cell r="M457">
            <v>0</v>
          </cell>
          <cell r="N457">
            <v>42370</v>
          </cell>
          <cell r="O457">
            <v>42370</v>
          </cell>
          <cell r="P457" t="str">
            <v>077/2017</v>
          </cell>
          <cell r="Q457" t="str">
            <v>XĐTH</v>
          </cell>
          <cell r="R457" t="str">
            <v>36 tháng</v>
          </cell>
          <cell r="S457">
            <v>42826</v>
          </cell>
          <cell r="T457">
            <v>43921</v>
          </cell>
          <cell r="U457" t="str">
            <v>04</v>
          </cell>
          <cell r="V457">
            <v>-883</v>
          </cell>
          <cell r="W457" t="str">
            <v>CT</v>
          </cell>
          <cell r="X457">
            <v>0</v>
          </cell>
          <cell r="Y457">
            <v>1.8301369863013699</v>
          </cell>
          <cell r="Z457">
            <v>42461</v>
          </cell>
          <cell r="AA457">
            <v>4050000</v>
          </cell>
          <cell r="AB457">
            <v>0</v>
          </cell>
          <cell r="AC457">
            <v>0</v>
          </cell>
          <cell r="AD457">
            <v>0</v>
          </cell>
          <cell r="AE457">
            <v>950000</v>
          </cell>
          <cell r="AF457">
            <v>5000000</v>
          </cell>
          <cell r="AG457" t="str">
            <v>Nam</v>
          </cell>
          <cell r="AH457">
            <v>26888</v>
          </cell>
          <cell r="AI457">
            <v>8</v>
          </cell>
          <cell r="AJ457" t="str">
            <v>01266 242 273</v>
          </cell>
          <cell r="AK457">
            <v>0</v>
          </cell>
          <cell r="AL457">
            <v>0</v>
          </cell>
          <cell r="AM457">
            <v>0</v>
          </cell>
          <cell r="AN457" t="str">
            <v>012456207</v>
          </cell>
          <cell r="AO457">
            <v>37076</v>
          </cell>
          <cell r="AP457" t="str">
            <v>Hà Nội</v>
          </cell>
          <cell r="AQ457" t="str">
            <v>Tổ dân phố Tân Xuân 1, phường Xuân Đỉnh, quận Bắc Từ Liêm, Hà Nội</v>
          </cell>
          <cell r="AR457" t="str">
            <v>Tổ dân phố Tân Xuân 1, phường Xuân Đỉnh, quận Bắc Từ Liêm, Hà Nội</v>
          </cell>
          <cell r="AS457" t="str">
            <v>Vũ Thị Hương</v>
          </cell>
          <cell r="AT457">
            <v>27464</v>
          </cell>
          <cell r="AU457" t="str">
            <v>Công nhân</v>
          </cell>
          <cell r="AV457" t="str">
            <v>Nguyễn Thanh Hằng</v>
          </cell>
          <cell r="AW457">
            <v>36832</v>
          </cell>
          <cell r="AX457" t="str">
            <v>Nguyễn Hoài An</v>
          </cell>
          <cell r="AY457">
            <v>41371</v>
          </cell>
          <cell r="AZ457" t="str">
            <v>Nguyễn Anh Kiệt</v>
          </cell>
          <cell r="BA457">
            <v>41371</v>
          </cell>
          <cell r="BB457">
            <v>0</v>
          </cell>
          <cell r="BC457">
            <v>0</v>
          </cell>
          <cell r="BD457" t="str">
            <v>0986 869 772</v>
          </cell>
          <cell r="BE457" t="str">
            <v>Tốt nghiệp PTTH</v>
          </cell>
          <cell r="BF457" t="str">
            <v>PT</v>
          </cell>
          <cell r="BG457">
            <v>0</v>
          </cell>
          <cell r="BH457" t="str">
            <v>Không có</v>
          </cell>
          <cell r="BI457">
            <v>8042861439</v>
          </cell>
          <cell r="BJ457">
            <v>0</v>
          </cell>
          <cell r="BK457" t="str">
            <v>Không có</v>
          </cell>
          <cell r="BL457" t="str">
            <v>0116089098</v>
          </cell>
          <cell r="BM457">
            <v>0</v>
          </cell>
          <cell r="BN457">
            <v>0</v>
          </cell>
          <cell r="BO457" t="str">
            <v>1. Đang tham gia BHXH</v>
          </cell>
          <cell r="BP457" t="str">
            <v>1995 - 2010: CN nhà máy dệt Cty Dệt kim</v>
          </cell>
          <cell r="BQ457">
            <v>0</v>
          </cell>
          <cell r="BR457">
            <v>42370</v>
          </cell>
          <cell r="BS457">
            <v>0</v>
          </cell>
          <cell r="BT457">
            <v>1.83</v>
          </cell>
          <cell r="BU457">
            <v>1.83</v>
          </cell>
          <cell r="BV457">
            <v>0</v>
          </cell>
          <cell r="BW457" t="str">
            <v>01 PTCC</v>
          </cell>
          <cell r="BX457">
            <v>0</v>
          </cell>
          <cell r="BY457" t="str">
            <v>01 PTCC</v>
          </cell>
          <cell r="BZ457" t="str">
            <v>01 PTCC</v>
          </cell>
          <cell r="CA457" t="str">
            <v>01 PTCC</v>
          </cell>
          <cell r="CB457">
            <v>0</v>
          </cell>
          <cell r="CC457">
            <v>0</v>
          </cell>
          <cell r="CD457" t="str">
            <v>Không có</v>
          </cell>
          <cell r="CE457">
            <v>0</v>
          </cell>
          <cell r="CF457">
            <v>0</v>
          </cell>
          <cell r="CG457">
            <v>0</v>
          </cell>
          <cell r="CH457">
            <v>42461</v>
          </cell>
          <cell r="CI457">
            <v>3800000</v>
          </cell>
          <cell r="CJ457">
            <v>0</v>
          </cell>
          <cell r="CK457">
            <v>1200000</v>
          </cell>
          <cell r="CL457">
            <v>5000000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42370</v>
          </cell>
          <cell r="DR457" t="str">
            <v>Khối Dịch vụ</v>
          </cell>
          <cell r="DS457" t="str">
            <v>BQL tòa nhà</v>
          </cell>
          <cell r="DT457" t="str">
            <v>BP An ninh</v>
          </cell>
          <cell r="DU457" t="str">
            <v>Nhân viên An ninh</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42633</v>
          </cell>
          <cell r="EW457" t="str">
            <v>Không thuộc đối tượng tham gia</v>
          </cell>
          <cell r="EX457" t="str">
            <v>711AD0056642</v>
          </cell>
          <cell r="EY457">
            <v>0</v>
          </cell>
        </row>
        <row r="458">
          <cell r="C458">
            <v>0</v>
          </cell>
          <cell r="D458" t="str">
            <v>Khổng Thị Vịnh</v>
          </cell>
          <cell r="E458" t="str">
            <v>C6.1</v>
          </cell>
          <cell r="F458" t="str">
            <v>Công ty Cổ phần Quản lý tòa nhà Ecohome</v>
          </cell>
          <cell r="G458" t="str">
            <v>G</v>
          </cell>
          <cell r="H458" t="str">
            <v>Khối Dịch vụ &amp; Khai thác</v>
          </cell>
          <cell r="I458" t="str">
            <v>Ban Dịch vụ</v>
          </cell>
          <cell r="J458" t="str">
            <v>Ban Quản lý tòa nhà Ecohome 2</v>
          </cell>
          <cell r="K458" t="str">
            <v>Ecohome 2 - Tổ vận hành</v>
          </cell>
          <cell r="L458" t="str">
            <v>Nhân viên tổng hợp</v>
          </cell>
          <cell r="M458">
            <v>0</v>
          </cell>
          <cell r="N458">
            <v>42282</v>
          </cell>
          <cell r="O458">
            <v>42282</v>
          </cell>
          <cell r="P458" t="str">
            <v>311a/2016</v>
          </cell>
          <cell r="Q458" t="str">
            <v>XĐTH</v>
          </cell>
          <cell r="R458" t="str">
            <v>36 tháng</v>
          </cell>
          <cell r="S458">
            <v>42709</v>
          </cell>
          <cell r="T458">
            <v>43803</v>
          </cell>
          <cell r="U458" t="str">
            <v>01</v>
          </cell>
          <cell r="V458">
            <v>-765</v>
          </cell>
          <cell r="W458" t="str">
            <v>CT</v>
          </cell>
          <cell r="X458">
            <v>0</v>
          </cell>
          <cell r="Y458">
            <v>2.0712328767123287</v>
          </cell>
          <cell r="Z458">
            <v>42826</v>
          </cell>
          <cell r="AA458">
            <v>4050000</v>
          </cell>
          <cell r="AB458">
            <v>0</v>
          </cell>
          <cell r="AC458">
            <v>0</v>
          </cell>
          <cell r="AD458">
            <v>500000</v>
          </cell>
          <cell r="AE458">
            <v>1950000</v>
          </cell>
          <cell r="AF458">
            <v>6500000</v>
          </cell>
          <cell r="AG458" t="str">
            <v>Nữ</v>
          </cell>
          <cell r="AH458">
            <v>32767</v>
          </cell>
          <cell r="AI458">
            <v>9</v>
          </cell>
          <cell r="AJ458" t="str">
            <v xml:space="preserve"> 0974 347 260</v>
          </cell>
          <cell r="AK458">
            <v>0</v>
          </cell>
          <cell r="AL458" t="str">
            <v>vinhkt@tdj.vn</v>
          </cell>
          <cell r="AM458" t="str">
            <v>vinhkt@tdj.vn</v>
          </cell>
          <cell r="AN458" t="str">
            <v>013567989</v>
          </cell>
          <cell r="AO458">
            <v>41163</v>
          </cell>
          <cell r="AP458" t="str">
            <v>Vĩnh Phúc</v>
          </cell>
          <cell r="AQ458" t="str">
            <v>Số 114, đường Cầu Vồng, tổ 4, Đông Ngạc, Bắc Từ Liêm, Hà Nội</v>
          </cell>
          <cell r="AR458" t="str">
            <v>Số 114, đường Cầu Vồng, tổ 4, Đông Ngạc, Bắc Từ Liêm, Hà Nội</v>
          </cell>
          <cell r="AS458" t="str">
            <v>Lê Hữu Phước</v>
          </cell>
          <cell r="AT458">
            <v>30744</v>
          </cell>
          <cell r="AU458" t="str">
            <v>Công an</v>
          </cell>
          <cell r="AV458" t="str">
            <v>Lê Ngọc Anh</v>
          </cell>
          <cell r="AW458">
            <v>41259</v>
          </cell>
          <cell r="AX458" t="str">
            <v>Lê Minh Hiếu</v>
          </cell>
          <cell r="AY458">
            <v>42515</v>
          </cell>
          <cell r="AZ458">
            <v>0</v>
          </cell>
          <cell r="BA458">
            <v>0</v>
          </cell>
          <cell r="BB458">
            <v>0</v>
          </cell>
          <cell r="BC458">
            <v>0</v>
          </cell>
          <cell r="BD458" t="str">
            <v>0975 745 588</v>
          </cell>
          <cell r="BE458" t="str">
            <v>2008 - 2011: SV CĐSP Vĩnh Phúc_x005F_x005F_x005F_x005F_x005F_x005F_x005F_x000D__x005F_x005F_x005F_x000D__x005F_x000D__x000D_
2013 - 2014: Liên thông HVCN Bưu chính Viễn thông</v>
          </cell>
          <cell r="BF458" t="str">
            <v>ĐH</v>
          </cell>
          <cell r="BG458" t="str">
            <v>01 Bằng TN Liên thông HVCN Bưu chính Viễn thông</v>
          </cell>
          <cell r="BH458" t="str">
            <v>Không có</v>
          </cell>
          <cell r="BI458">
            <v>8439573788</v>
          </cell>
          <cell r="BJ458">
            <v>0</v>
          </cell>
          <cell r="BK458" t="str">
            <v>Không có</v>
          </cell>
          <cell r="BL458" t="str">
            <v>0115203957</v>
          </cell>
          <cell r="BM458">
            <v>0</v>
          </cell>
          <cell r="BN458">
            <v>0</v>
          </cell>
          <cell r="BO458" t="str">
            <v>1. Đang tham gia BHXH</v>
          </cell>
          <cell r="BP458" t="str">
            <v xml:space="preserve">2013 - 2014: Nhân viên Cty TNHH Babylon </v>
          </cell>
          <cell r="BQ458">
            <v>1</v>
          </cell>
          <cell r="BR458">
            <v>42282</v>
          </cell>
          <cell r="BS458">
            <v>0</v>
          </cell>
          <cell r="BT458">
            <v>2.0699999999999998</v>
          </cell>
          <cell r="BU458">
            <v>3.07</v>
          </cell>
          <cell r="BV458">
            <v>0</v>
          </cell>
          <cell r="BW458" t="str">
            <v>01 BG</v>
          </cell>
          <cell r="BX458" t="str">
            <v>01 PTCC</v>
          </cell>
          <cell r="BY458" t="str">
            <v>01 PTCC</v>
          </cell>
          <cell r="BZ458" t="str">
            <v>01 PTCC</v>
          </cell>
          <cell r="CA458" t="str">
            <v>01 PTCC</v>
          </cell>
          <cell r="CB458" t="str">
            <v>01 PTCC</v>
          </cell>
          <cell r="CC458">
            <v>0</v>
          </cell>
          <cell r="CD458" t="str">
            <v>Không có</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42282</v>
          </cell>
          <cell r="DR458" t="str">
            <v>Khối Dịch vụ</v>
          </cell>
          <cell r="DS458" t="str">
            <v>BQL tòa nhà</v>
          </cell>
          <cell r="DT458" t="str">
            <v>BP An ninh</v>
          </cell>
          <cell r="DU458" t="str">
            <v>Nhân viên An ninh</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42633</v>
          </cell>
          <cell r="EW458" t="str">
            <v>MỘC</v>
          </cell>
          <cell r="EX458" t="str">
            <v>711A75448887</v>
          </cell>
          <cell r="EY458">
            <v>0</v>
          </cell>
        </row>
        <row r="459">
          <cell r="C459">
            <v>0</v>
          </cell>
          <cell r="D459" t="str">
            <v>Trần Kim Đồng</v>
          </cell>
          <cell r="E459" t="str">
            <v>C6.1</v>
          </cell>
          <cell r="F459" t="str">
            <v>Công ty Cổ phần Quản lý tòa nhà Ecohome</v>
          </cell>
          <cell r="G459" t="str">
            <v>H</v>
          </cell>
          <cell r="H459" t="str">
            <v>Khối Dịch vụ &amp; Khai thác</v>
          </cell>
          <cell r="I459" t="str">
            <v>Ban Dịch vụ</v>
          </cell>
          <cell r="J459" t="str">
            <v>Bộ phận An ninh</v>
          </cell>
          <cell r="K459" t="str">
            <v>Ecohome 1 - Tổ an ninh</v>
          </cell>
          <cell r="L459" t="str">
            <v>Trưởng bộ phận An ninh</v>
          </cell>
          <cell r="M459">
            <v>0</v>
          </cell>
          <cell r="N459">
            <v>42293</v>
          </cell>
          <cell r="O459">
            <v>42293</v>
          </cell>
          <cell r="P459" t="str">
            <v>015/2017</v>
          </cell>
          <cell r="Q459" t="str">
            <v>XĐTH</v>
          </cell>
          <cell r="R459" t="str">
            <v>13 tháng</v>
          </cell>
          <cell r="S459">
            <v>42856</v>
          </cell>
          <cell r="T459">
            <v>43220</v>
          </cell>
          <cell r="U459" t="str">
            <v>03</v>
          </cell>
          <cell r="V459">
            <v>-182</v>
          </cell>
          <cell r="W459" t="str">
            <v>CT</v>
          </cell>
          <cell r="X459">
            <v>0</v>
          </cell>
          <cell r="Y459">
            <v>2.0410958904109591</v>
          </cell>
          <cell r="Z459">
            <v>42826</v>
          </cell>
          <cell r="AA459">
            <v>4050000</v>
          </cell>
          <cell r="AB459">
            <v>0</v>
          </cell>
          <cell r="AC459">
            <v>0</v>
          </cell>
          <cell r="AD459">
            <v>0</v>
          </cell>
          <cell r="AE459">
            <v>5960000</v>
          </cell>
          <cell r="AF459">
            <v>10010000</v>
          </cell>
          <cell r="AG459" t="str">
            <v>Nam</v>
          </cell>
          <cell r="AH459">
            <v>24487</v>
          </cell>
          <cell r="AI459">
            <v>1</v>
          </cell>
          <cell r="AJ459" t="str">
            <v>0979 249 927</v>
          </cell>
          <cell r="AK459">
            <v>0</v>
          </cell>
          <cell r="AL459">
            <v>0</v>
          </cell>
          <cell r="AM459">
            <v>0</v>
          </cell>
          <cell r="AN459" t="str">
            <v>012380383</v>
          </cell>
          <cell r="AO459">
            <v>40864</v>
          </cell>
          <cell r="AP459" t="str">
            <v>Hà Nội</v>
          </cell>
          <cell r="AQ459" t="str">
            <v>TT XN Vật tư Thăng Long, Đông Ngạc, Bắc Từ Liêm, Hà Nội</v>
          </cell>
          <cell r="AR459" t="str">
            <v>Số 14, ngõ 76 đường Tân Xuân, phường Xuân Đỉnh, Bắc Từ Liêm, Hà Nội</v>
          </cell>
          <cell r="AS459" t="str">
            <v>Nguyễn Thị Thúy</v>
          </cell>
          <cell r="AT459">
            <v>25800</v>
          </cell>
          <cell r="AU459" t="str">
            <v>Công nhân</v>
          </cell>
          <cell r="AV459" t="str">
            <v>Trần Kim Tuyến</v>
          </cell>
          <cell r="AW459">
            <v>35866</v>
          </cell>
          <cell r="AX459" t="str">
            <v>Trần Thị Phương Linh</v>
          </cell>
          <cell r="AY459">
            <v>39046</v>
          </cell>
          <cell r="AZ459">
            <v>0</v>
          </cell>
          <cell r="BA459">
            <v>0</v>
          </cell>
          <cell r="BB459">
            <v>0</v>
          </cell>
          <cell r="BC459">
            <v>0</v>
          </cell>
          <cell r="BD459" t="str">
            <v>0438 387 199</v>
          </cell>
          <cell r="BE459" t="str">
            <v>Tốt nghiệp PTTH</v>
          </cell>
          <cell r="BF459" t="str">
            <v>PT</v>
          </cell>
          <cell r="BG459">
            <v>0</v>
          </cell>
          <cell r="BH459" t="str">
            <v>01 Giấy chứng nhận của Đoàn 275 Bộ tư lệnh Bảo vệ Lăng - hoàn thành khóa huấn luyện nghiệp vụ Bảo vệ - Loại Khá_x005F_x005F_x005F_x005F_x005F_x005F_x005F_x000D__x005F_x005F_x005F_x000D__x005F_x000D__x000D_
01 Giấy chứng nhận của CA TPHN - tham dự lớp Huấn luyện nghiệp vụ BV- loại TB</v>
          </cell>
          <cell r="BI459">
            <v>8131882751</v>
          </cell>
          <cell r="BJ459">
            <v>0</v>
          </cell>
          <cell r="BK459" t="str">
            <v>Không có</v>
          </cell>
          <cell r="BL459" t="str">
            <v>Đã nghỉ hưu</v>
          </cell>
          <cell r="BM459">
            <v>0</v>
          </cell>
          <cell r="BN459">
            <v>0</v>
          </cell>
          <cell r="BO459" t="str">
            <v>4. Đã có xác nhận hưởng hưu trí</v>
          </cell>
          <cell r="BP459" t="str">
            <v>1986 - 1989: Tiểu đội phó đội Cảnh vệ - đoàn 275 Bộ tư lệnh Bảo vệ Lăng HCM_x005F_x005F_x005F_x005F_x005F_x005F_x005F_x000D__x005F_x005F_x005F_x000D__x005F_x000D__x000D_
1989 - 2015: Tổ trưởng BV - Cty CPXD số 04 Thăng Long</v>
          </cell>
          <cell r="BQ459">
            <v>0</v>
          </cell>
          <cell r="BR459">
            <v>42293</v>
          </cell>
          <cell r="BS459">
            <v>0</v>
          </cell>
          <cell r="BT459">
            <v>2.04</v>
          </cell>
          <cell r="BU459">
            <v>2.04</v>
          </cell>
          <cell r="BV459">
            <v>0</v>
          </cell>
          <cell r="BW459" t="str">
            <v>01 PTCC</v>
          </cell>
          <cell r="BX459" t="str">
            <v>01 PTCC</v>
          </cell>
          <cell r="BY459" t="str">
            <v>01 PTCC</v>
          </cell>
          <cell r="BZ459" t="str">
            <v>01 PTCC</v>
          </cell>
          <cell r="CA459" t="str">
            <v>01 PTCC</v>
          </cell>
          <cell r="CB459">
            <v>0</v>
          </cell>
          <cell r="CC459">
            <v>0</v>
          </cell>
          <cell r="CD459" t="str">
            <v>01 Giấy chứng nhận của Đoàn 275 Bộ tư lệnh Bảo vệ Lăng - hoàn thành khóa huấn luyện nghiệp vụ Bảo vệ - Loại Khá_x005F_x005F_x005F_x005F_x005F_x005F_x005F_x000D__x005F_x005F_x005F_x000D__x005F_x000D__x000D_
01 Giấy chứng nhận của CA TPHN - tham dự lớp Huấn luyện nghiệp vụ BV- loại TB</v>
          </cell>
          <cell r="CE459">
            <v>0</v>
          </cell>
          <cell r="CF459">
            <v>0</v>
          </cell>
          <cell r="CG459">
            <v>0</v>
          </cell>
          <cell r="CH459">
            <v>42461</v>
          </cell>
          <cell r="CI459">
            <v>3800000</v>
          </cell>
          <cell r="CJ459">
            <v>0</v>
          </cell>
          <cell r="CK459">
            <v>3700000</v>
          </cell>
          <cell r="CL459">
            <v>7500000</v>
          </cell>
          <cell r="CM459">
            <v>0</v>
          </cell>
          <cell r="CN459">
            <v>0</v>
          </cell>
          <cell r="CO459">
            <v>0</v>
          </cell>
          <cell r="CP459">
            <v>0</v>
          </cell>
          <cell r="CQ459">
            <v>0</v>
          </cell>
          <cell r="CR459">
            <v>0</v>
          </cell>
          <cell r="CS459">
            <v>0</v>
          </cell>
          <cell r="CT459">
            <v>0</v>
          </cell>
          <cell r="CU459">
            <v>0</v>
          </cell>
          <cell r="CV459">
            <v>0</v>
          </cell>
          <cell r="CW459">
            <v>0</v>
          </cell>
          <cell r="CX459">
            <v>0</v>
          </cell>
          <cell r="CY459">
            <v>0</v>
          </cell>
          <cell r="CZ459">
            <v>0</v>
          </cell>
          <cell r="DA459">
            <v>0</v>
          </cell>
          <cell r="DB459">
            <v>0</v>
          </cell>
          <cell r="DC459">
            <v>0</v>
          </cell>
          <cell r="DD459">
            <v>0</v>
          </cell>
          <cell r="DE459">
            <v>0</v>
          </cell>
          <cell r="DF459">
            <v>0</v>
          </cell>
          <cell r="DG459">
            <v>0</v>
          </cell>
          <cell r="DH459">
            <v>0</v>
          </cell>
          <cell r="DI459">
            <v>0</v>
          </cell>
          <cell r="DJ459">
            <v>0</v>
          </cell>
          <cell r="DK459">
            <v>0</v>
          </cell>
          <cell r="DL459">
            <v>0</v>
          </cell>
          <cell r="DM459">
            <v>0</v>
          </cell>
          <cell r="DN459">
            <v>0</v>
          </cell>
          <cell r="DO459">
            <v>0</v>
          </cell>
          <cell r="DP459">
            <v>0</v>
          </cell>
          <cell r="DQ459">
            <v>42293</v>
          </cell>
          <cell r="DR459" t="str">
            <v>Khối Dịch vụ</v>
          </cell>
          <cell r="DS459" t="str">
            <v>BQL tòa nhà</v>
          </cell>
          <cell r="DT459" t="str">
            <v>BP An ninh</v>
          </cell>
          <cell r="DU459" t="str">
            <v>Nhân viên An ninh</v>
          </cell>
          <cell r="DV459">
            <v>0</v>
          </cell>
          <cell r="DW459">
            <v>0</v>
          </cell>
          <cell r="DX459">
            <v>0</v>
          </cell>
          <cell r="DY459">
            <v>0</v>
          </cell>
          <cell r="DZ459">
            <v>0</v>
          </cell>
          <cell r="EA459">
            <v>0</v>
          </cell>
          <cell r="EB459">
            <v>0</v>
          </cell>
          <cell r="EC459">
            <v>0</v>
          </cell>
          <cell r="ED459">
            <v>0</v>
          </cell>
          <cell r="EE459">
            <v>0</v>
          </cell>
          <cell r="EF459" t="str">
            <v>NLĐ làm đơn xin ko đóng BH, tự chịu trách nhiệm</v>
          </cell>
          <cell r="EG459">
            <v>0</v>
          </cell>
          <cell r="EH459">
            <v>0</v>
          </cell>
          <cell r="EI459">
            <v>0</v>
          </cell>
          <cell r="EJ459">
            <v>0</v>
          </cell>
          <cell r="EK459">
            <v>0</v>
          </cell>
          <cell r="EL459">
            <v>0</v>
          </cell>
          <cell r="EM459">
            <v>0</v>
          </cell>
          <cell r="EN459">
            <v>0</v>
          </cell>
          <cell r="EO459">
            <v>0</v>
          </cell>
          <cell r="EP459">
            <v>0</v>
          </cell>
          <cell r="EQ459">
            <v>0</v>
          </cell>
          <cell r="ER459">
            <v>0</v>
          </cell>
          <cell r="ES459">
            <v>0</v>
          </cell>
          <cell r="ET459">
            <v>0</v>
          </cell>
          <cell r="EU459" t="str">
            <v>NLĐ làm đơn xin ko đóng BH, tự chịu trách nhiệm</v>
          </cell>
          <cell r="EV459">
            <v>42633</v>
          </cell>
          <cell r="EW459" t="str">
            <v>Không thuộc đối tượng tham gia</v>
          </cell>
          <cell r="EX459" t="str">
            <v>711A39474828</v>
          </cell>
          <cell r="EY459">
            <v>0</v>
          </cell>
        </row>
        <row r="460">
          <cell r="C460">
            <v>0</v>
          </cell>
          <cell r="D460" t="str">
            <v>Phạm Kim Anh</v>
          </cell>
          <cell r="E460" t="str">
            <v>C6.1</v>
          </cell>
          <cell r="F460" t="str">
            <v>Công ty Cổ phần Quản lý tòa nhà Ecohome</v>
          </cell>
          <cell r="G460" t="str">
            <v>E</v>
          </cell>
          <cell r="H460" t="str">
            <v>Khối Dịch vụ &amp; Khai thác</v>
          </cell>
          <cell r="I460" t="str">
            <v>Ban Dịch vụ</v>
          </cell>
          <cell r="J460" t="str">
            <v>Bộ phận Kế toán</v>
          </cell>
          <cell r="K460" t="str">
            <v>Bộ phận Kế toán</v>
          </cell>
          <cell r="L460" t="str">
            <v>Kế toán trưởng</v>
          </cell>
          <cell r="M460">
            <v>0</v>
          </cell>
          <cell r="N460">
            <v>42325</v>
          </cell>
          <cell r="O460">
            <v>42325</v>
          </cell>
          <cell r="P460" t="str">
            <v>008/2017</v>
          </cell>
          <cell r="Q460" t="str">
            <v>XĐTH</v>
          </cell>
          <cell r="R460" t="str">
            <v>36 tháng</v>
          </cell>
          <cell r="S460">
            <v>42752</v>
          </cell>
          <cell r="T460">
            <v>43846</v>
          </cell>
          <cell r="U460" t="str">
            <v>02</v>
          </cell>
          <cell r="V460">
            <v>-808</v>
          </cell>
          <cell r="W460" t="str">
            <v>CT</v>
          </cell>
          <cell r="X460">
            <v>0</v>
          </cell>
          <cell r="Y460">
            <v>1.9534246575342467</v>
          </cell>
          <cell r="Z460">
            <v>42767</v>
          </cell>
          <cell r="AA460">
            <v>4050000</v>
          </cell>
          <cell r="AB460">
            <v>0</v>
          </cell>
          <cell r="AC460">
            <v>0</v>
          </cell>
          <cell r="AD460">
            <v>500000</v>
          </cell>
          <cell r="AE460">
            <v>20950000</v>
          </cell>
          <cell r="AF460">
            <v>25500000</v>
          </cell>
          <cell r="AG460" t="str">
            <v>Nữ</v>
          </cell>
          <cell r="AH460">
            <v>29791</v>
          </cell>
          <cell r="AI460">
            <v>7</v>
          </cell>
          <cell r="AJ460" t="str">
            <v>0969 076 828</v>
          </cell>
          <cell r="AK460">
            <v>0</v>
          </cell>
          <cell r="AL460" t="str">
            <v>anhpk@tdj.vn</v>
          </cell>
          <cell r="AM460" t="str">
            <v>anhpk@tdj.vn</v>
          </cell>
          <cell r="AN460" t="str">
            <v>012202675 / 001181005796</v>
          </cell>
          <cell r="AO460">
            <v>42048</v>
          </cell>
          <cell r="AP460" t="str">
            <v>Cục CS ĐKQL cư trú và DLQG về dân cư</v>
          </cell>
          <cell r="AQ460" t="str">
            <v>Khu E tập thể Bê tông, Thăng Long, Kim Nỗ, Đông Anh, Hà Nội</v>
          </cell>
          <cell r="AR460" t="str">
            <v>Khu E tập thể Bê tông, Thăng Long, Kim Nỗ, Đông Anh, Hà Nội</v>
          </cell>
          <cell r="AS460" t="str">
            <v>Cao Thế Tiên</v>
          </cell>
          <cell r="AT460">
            <v>28969</v>
          </cell>
          <cell r="AU460" t="str">
            <v>Kỹ sư XD</v>
          </cell>
          <cell r="AV460" t="str">
            <v>Cao Thủy Tiên</v>
          </cell>
          <cell r="AW460">
            <v>38952</v>
          </cell>
          <cell r="AX460" t="str">
            <v>Cao Phạm Thảo Tiên</v>
          </cell>
          <cell r="AY460">
            <v>39365</v>
          </cell>
          <cell r="AZ460" t="str">
            <v>Cao Thế Phong</v>
          </cell>
          <cell r="BA460">
            <v>40620</v>
          </cell>
          <cell r="BB460">
            <v>0</v>
          </cell>
          <cell r="BC460">
            <v>0</v>
          </cell>
          <cell r="BD460" t="str">
            <v>0912 371 325</v>
          </cell>
          <cell r="BE460" t="str">
            <v>ĐH Kinh tế QD - Quản trị KD</v>
          </cell>
          <cell r="BF460" t="str">
            <v>ĐH</v>
          </cell>
          <cell r="BG460" t="str">
            <v>Toán - thống kê - tin học</v>
          </cell>
          <cell r="BH460">
            <v>0</v>
          </cell>
          <cell r="BI460">
            <v>8025982507</v>
          </cell>
          <cell r="BJ460">
            <v>0</v>
          </cell>
          <cell r="BK460" t="str">
            <v>Giảm trừ 3 con</v>
          </cell>
          <cell r="BL460" t="str">
            <v>0109134277</v>
          </cell>
          <cell r="BM460">
            <v>0</v>
          </cell>
          <cell r="BN460">
            <v>0</v>
          </cell>
          <cell r="BO460" t="str">
            <v>1. Đang tham gia BHXH</v>
          </cell>
          <cell r="BP460">
            <v>0</v>
          </cell>
          <cell r="BQ460">
            <v>0</v>
          </cell>
          <cell r="BR460">
            <v>42325</v>
          </cell>
          <cell r="BS460">
            <v>0</v>
          </cell>
          <cell r="BT460">
            <v>1.95</v>
          </cell>
          <cell r="BU460">
            <v>1.95</v>
          </cell>
          <cell r="BV460" t="str">
            <v>01</v>
          </cell>
          <cell r="BW460" t="str">
            <v>01 PT</v>
          </cell>
          <cell r="BX460">
            <v>0</v>
          </cell>
          <cell r="BY460">
            <v>0</v>
          </cell>
          <cell r="BZ460">
            <v>0</v>
          </cell>
          <cell r="CA460" t="str">
            <v>01 PT</v>
          </cell>
          <cell r="CB460" t="str">
            <v>01 PT</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42325</v>
          </cell>
          <cell r="DR460" t="str">
            <v>Khối Dịch vụ</v>
          </cell>
          <cell r="DS460" t="str">
            <v>BQL tòa nhà</v>
          </cell>
          <cell r="DT460" t="str">
            <v>BP An ninh</v>
          </cell>
          <cell r="DU460" t="str">
            <v>Nhân viên An ninh</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42633</v>
          </cell>
          <cell r="EW460" t="str">
            <v>MỘC</v>
          </cell>
          <cell r="EX460" t="str">
            <v>711AC6376869</v>
          </cell>
          <cell r="EY460">
            <v>0</v>
          </cell>
        </row>
        <row r="461">
          <cell r="C461">
            <v>0</v>
          </cell>
          <cell r="D461" t="str">
            <v>Nguyễn Xuân Hùng</v>
          </cell>
          <cell r="E461" t="str">
            <v>C6.1</v>
          </cell>
          <cell r="F461" t="str">
            <v>Công ty Cổ phần Quản lý tòa nhà Ecohome</v>
          </cell>
          <cell r="G461" t="str">
            <v>G</v>
          </cell>
          <cell r="H461" t="str">
            <v>Khối Dịch vụ &amp; Khai thác</v>
          </cell>
          <cell r="I461" t="str">
            <v>Ban Dịch vụ</v>
          </cell>
          <cell r="J461" t="str">
            <v>Ban Quản lý tòa nhà Ecohome 1</v>
          </cell>
          <cell r="K461" t="str">
            <v>Ban Quản lý tòa nhà E1</v>
          </cell>
          <cell r="L461" t="str">
            <v>Phó ban quản lý tòa nhà</v>
          </cell>
          <cell r="M461">
            <v>0</v>
          </cell>
          <cell r="N461">
            <v>42339</v>
          </cell>
          <cell r="O461">
            <v>42339</v>
          </cell>
          <cell r="P461" t="str">
            <v>017/2017</v>
          </cell>
          <cell r="Q461" t="str">
            <v>XĐTH</v>
          </cell>
          <cell r="R461" t="str">
            <v>36 tháng</v>
          </cell>
          <cell r="S461">
            <v>42767</v>
          </cell>
          <cell r="T461">
            <v>43861</v>
          </cell>
          <cell r="U461" t="str">
            <v>02</v>
          </cell>
          <cell r="V461">
            <v>-823</v>
          </cell>
          <cell r="W461" t="str">
            <v>CT</v>
          </cell>
          <cell r="X461">
            <v>0</v>
          </cell>
          <cell r="Y461">
            <v>1.9150684931506849</v>
          </cell>
          <cell r="Z461">
            <v>42826</v>
          </cell>
          <cell r="AA461">
            <v>4050000</v>
          </cell>
          <cell r="AB461">
            <v>0</v>
          </cell>
          <cell r="AC461">
            <v>0</v>
          </cell>
          <cell r="AD461">
            <v>500000</v>
          </cell>
          <cell r="AE461">
            <v>10450000</v>
          </cell>
          <cell r="AF461">
            <v>15000000</v>
          </cell>
          <cell r="AG461" t="str">
            <v>Nam</v>
          </cell>
          <cell r="AH461">
            <v>32489</v>
          </cell>
          <cell r="AI461">
            <v>12</v>
          </cell>
          <cell r="AJ461" t="str">
            <v>0983 876 893</v>
          </cell>
          <cell r="AK461" t="str">
            <v>xuanhunggt@gmail.com</v>
          </cell>
          <cell r="AL461" t="str">
            <v>hungnx@tdj.vn</v>
          </cell>
          <cell r="AM461" t="str">
            <v>hungnx@tdj.vn</v>
          </cell>
          <cell r="AN461">
            <v>162935035</v>
          </cell>
          <cell r="AO461">
            <v>40289</v>
          </cell>
          <cell r="AP461" t="str">
            <v>Nam Định</v>
          </cell>
          <cell r="AQ461" t="str">
            <v>Xóm 3, Nghĩa An, Nam Trực, Nam Định</v>
          </cell>
          <cell r="AR461" t="str">
            <v>Số 10, ngõ 104 đường Kẻ Vẽ, Đông Ngạc, Bắc Từ Liêm, Hà Nội</v>
          </cell>
          <cell r="AS461">
            <v>0</v>
          </cell>
          <cell r="AT461">
            <v>0</v>
          </cell>
          <cell r="AU461">
            <v>0</v>
          </cell>
          <cell r="AV461">
            <v>0</v>
          </cell>
          <cell r="AW461">
            <v>0</v>
          </cell>
          <cell r="AX461">
            <v>0</v>
          </cell>
          <cell r="AY461">
            <v>0</v>
          </cell>
          <cell r="AZ461">
            <v>0</v>
          </cell>
          <cell r="BA461">
            <v>0</v>
          </cell>
          <cell r="BB461">
            <v>0</v>
          </cell>
          <cell r="BC461">
            <v>0</v>
          </cell>
          <cell r="BD461" t="str">
            <v>0983 876 893</v>
          </cell>
          <cell r="BE461" t="str">
            <v>ĐH Giao thông vận tải</v>
          </cell>
          <cell r="BF461" t="str">
            <v>ĐH</v>
          </cell>
          <cell r="BG461" t="str">
            <v>Điều khiển học kỹ thuật GTVT</v>
          </cell>
          <cell r="BH461">
            <v>0</v>
          </cell>
          <cell r="BI461">
            <v>8300189093</v>
          </cell>
          <cell r="BJ461">
            <v>0</v>
          </cell>
          <cell r="BK461" t="str">
            <v>Không có</v>
          </cell>
          <cell r="BL461" t="str">
            <v>0114004337</v>
          </cell>
          <cell r="BM461">
            <v>0</v>
          </cell>
          <cell r="BN461">
            <v>0</v>
          </cell>
          <cell r="BO461" t="str">
            <v>1. Đang tham gia BHXH</v>
          </cell>
          <cell r="BP461">
            <v>0</v>
          </cell>
          <cell r="BQ461">
            <v>0</v>
          </cell>
          <cell r="BR461">
            <v>42339</v>
          </cell>
          <cell r="BS461">
            <v>0</v>
          </cell>
          <cell r="BT461">
            <v>1.92</v>
          </cell>
          <cell r="BU461">
            <v>1.92</v>
          </cell>
          <cell r="BV461">
            <v>0</v>
          </cell>
          <cell r="BW461" t="str">
            <v>01 PT</v>
          </cell>
          <cell r="BX461" t="str">
            <v>01 PT</v>
          </cell>
          <cell r="BY461" t="str">
            <v>01 PT</v>
          </cell>
          <cell r="BZ461">
            <v>0</v>
          </cell>
          <cell r="CA461">
            <v>0</v>
          </cell>
          <cell r="CB461" t="str">
            <v>01 PT</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42339</v>
          </cell>
          <cell r="DR461" t="str">
            <v>Khối Dịch vụ</v>
          </cell>
          <cell r="DS461" t="str">
            <v>BQL tòa nhà</v>
          </cell>
          <cell r="DT461" t="str">
            <v>BP An ninh</v>
          </cell>
          <cell r="DU461" t="str">
            <v>Nhân viên An ninh</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42633</v>
          </cell>
          <cell r="EW461" t="str">
            <v>HỎA</v>
          </cell>
          <cell r="EX461" t="str">
            <v>711A54705594</v>
          </cell>
          <cell r="EY461">
            <v>0</v>
          </cell>
        </row>
        <row r="462">
          <cell r="C462">
            <v>0</v>
          </cell>
          <cell r="D462" t="str">
            <v>Phan Thị Tuy</v>
          </cell>
          <cell r="E462" t="str">
            <v>C6.1</v>
          </cell>
          <cell r="F462" t="str">
            <v>Công ty Cổ phần Quản lý tòa nhà Ecohome</v>
          </cell>
          <cell r="G462" t="str">
            <v>H</v>
          </cell>
          <cell r="H462" t="str">
            <v>Khối Dịch vụ &amp; Khai thác</v>
          </cell>
          <cell r="I462" t="str">
            <v>Ban Dịch vụ</v>
          </cell>
          <cell r="J462" t="str">
            <v>Bộ phận Cây xanh</v>
          </cell>
          <cell r="K462" t="str">
            <v>Ecohome 1 - Tổ cây xanh</v>
          </cell>
          <cell r="L462" t="str">
            <v>Nhân viên cây xanh tòa nhà</v>
          </cell>
          <cell r="M462">
            <v>0</v>
          </cell>
          <cell r="N462">
            <v>42347</v>
          </cell>
          <cell r="O462">
            <v>42347</v>
          </cell>
          <cell r="P462" t="str">
            <v>081/2017</v>
          </cell>
          <cell r="Q462" t="str">
            <v>XĐTH</v>
          </cell>
          <cell r="R462" t="str">
            <v>36 tháng</v>
          </cell>
          <cell r="S462">
            <v>42826</v>
          </cell>
          <cell r="T462">
            <v>43921</v>
          </cell>
          <cell r="U462">
            <v>0</v>
          </cell>
          <cell r="V462">
            <v>-883</v>
          </cell>
          <cell r="W462" t="str">
            <v>CT</v>
          </cell>
          <cell r="X462">
            <v>0</v>
          </cell>
          <cell r="Y462">
            <v>1.893150684931507</v>
          </cell>
          <cell r="Z462">
            <v>0</v>
          </cell>
          <cell r="AA462">
            <v>4050000</v>
          </cell>
          <cell r="AB462">
            <v>0</v>
          </cell>
          <cell r="AC462">
            <v>0</v>
          </cell>
          <cell r="AD462">
            <v>0</v>
          </cell>
          <cell r="AE462">
            <v>0</v>
          </cell>
          <cell r="AF462">
            <v>4050000</v>
          </cell>
          <cell r="AG462" t="str">
            <v>Nữ</v>
          </cell>
          <cell r="AH462">
            <v>24228</v>
          </cell>
          <cell r="AI462">
            <v>5</v>
          </cell>
          <cell r="AJ462" t="str">
            <v>0912 282 572</v>
          </cell>
          <cell r="AK462">
            <v>0</v>
          </cell>
          <cell r="AL462">
            <v>0</v>
          </cell>
          <cell r="AM462">
            <v>0</v>
          </cell>
          <cell r="AN462" t="str">
            <v>001166001174</v>
          </cell>
          <cell r="AO462">
            <v>41877</v>
          </cell>
          <cell r="AP462" t="str">
            <v>Hà Nội</v>
          </cell>
          <cell r="AQ462" t="str">
            <v>TT Xí nghiệp cầu 7, Đông Ngạc, Từ Liêm, Hà Nội</v>
          </cell>
          <cell r="AR462" t="str">
            <v>TT Xí nghiệp cầu 7, Đông Ngạc, Từ Liêm, Hà Nội</v>
          </cell>
          <cell r="AS462" t="str">
            <v>Đỗ Việt Hải</v>
          </cell>
          <cell r="AT462">
            <v>23578</v>
          </cell>
          <cell r="AU462" t="str">
            <v>Lái cẩu tháp</v>
          </cell>
          <cell r="AV462" t="str">
            <v>Đỗ Minh Sơn</v>
          </cell>
          <cell r="AW462">
            <v>33575</v>
          </cell>
          <cell r="AX462" t="str">
            <v>Đỗ Tùng Dương</v>
          </cell>
          <cell r="AY462">
            <v>36879</v>
          </cell>
          <cell r="AZ462">
            <v>0</v>
          </cell>
          <cell r="BA462">
            <v>0</v>
          </cell>
          <cell r="BB462">
            <v>0</v>
          </cell>
          <cell r="BC462">
            <v>0</v>
          </cell>
          <cell r="BD462" t="str">
            <v>0912 282 572</v>
          </cell>
          <cell r="BE462" t="str">
            <v>Tốt nghiệp PTTH</v>
          </cell>
          <cell r="BF462" t="str">
            <v>PT</v>
          </cell>
          <cell r="BG462">
            <v>0</v>
          </cell>
          <cell r="BH462">
            <v>0</v>
          </cell>
          <cell r="BI462">
            <v>8460552389</v>
          </cell>
          <cell r="BJ462">
            <v>0</v>
          </cell>
          <cell r="BK462" t="str">
            <v>Không có</v>
          </cell>
          <cell r="BL462" t="str">
            <v>Đã nghỉ hưu</v>
          </cell>
          <cell r="BM462">
            <v>0</v>
          </cell>
          <cell r="BN462">
            <v>0</v>
          </cell>
          <cell r="BO462" t="str">
            <v>4. Đã có xác nhận hưởng hưu trí</v>
          </cell>
          <cell r="BP462">
            <v>0</v>
          </cell>
          <cell r="BQ462">
            <v>0</v>
          </cell>
          <cell r="BR462">
            <v>42347</v>
          </cell>
          <cell r="BS462">
            <v>0</v>
          </cell>
          <cell r="BT462">
            <v>1.89</v>
          </cell>
          <cell r="BU462">
            <v>1.89</v>
          </cell>
          <cell r="BV462">
            <v>0</v>
          </cell>
          <cell r="BW462" t="str">
            <v>01 BG</v>
          </cell>
          <cell r="BX462">
            <v>0</v>
          </cell>
          <cell r="BY462" t="str">
            <v>01 PT</v>
          </cell>
          <cell r="BZ462" t="str">
            <v>01 PT</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42347</v>
          </cell>
          <cell r="DR462" t="str">
            <v>Khối Dịch vụ</v>
          </cell>
          <cell r="DS462" t="str">
            <v>BQL tòa nhà</v>
          </cell>
          <cell r="DT462" t="str">
            <v>BP An ninh</v>
          </cell>
          <cell r="DU462" t="str">
            <v>Nhân viên An ninh</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42633</v>
          </cell>
          <cell r="EW462" t="str">
            <v>Không thuộc đối tượng tham gia</v>
          </cell>
          <cell r="EX462" t="str">
            <v>711AD0055517</v>
          </cell>
          <cell r="EY462">
            <v>0</v>
          </cell>
        </row>
        <row r="463">
          <cell r="C463">
            <v>0</v>
          </cell>
          <cell r="D463" t="str">
            <v>Phạm Thị Bình Nguyên</v>
          </cell>
          <cell r="E463" t="str">
            <v>C6.1</v>
          </cell>
          <cell r="F463" t="str">
            <v>Công ty Cổ phần Quản lý tòa nhà Ecohome</v>
          </cell>
          <cell r="G463" t="str">
            <v>G</v>
          </cell>
          <cell r="H463" t="str">
            <v>Khối Dịch vụ &amp; Khai thác</v>
          </cell>
          <cell r="I463" t="str">
            <v>Ban Dịch vụ</v>
          </cell>
          <cell r="J463" t="str">
            <v>Bộ phận Kế toán</v>
          </cell>
          <cell r="K463" t="str">
            <v>Ecohome 2 - Tổ vận hành</v>
          </cell>
          <cell r="L463" t="str">
            <v>Nhân viên kế toán</v>
          </cell>
          <cell r="M463">
            <v>0</v>
          </cell>
          <cell r="N463">
            <v>42352</v>
          </cell>
          <cell r="O463">
            <v>42352</v>
          </cell>
          <cell r="P463" t="str">
            <v>018/2017</v>
          </cell>
          <cell r="Q463" t="str">
            <v>XĐTH</v>
          </cell>
          <cell r="R463" t="str">
            <v>35 tháng</v>
          </cell>
          <cell r="S463">
            <v>42781</v>
          </cell>
          <cell r="T463">
            <v>43861</v>
          </cell>
          <cell r="U463" t="str">
            <v>02</v>
          </cell>
          <cell r="V463">
            <v>-823</v>
          </cell>
          <cell r="W463" t="str">
            <v>CT</v>
          </cell>
          <cell r="X463">
            <v>0</v>
          </cell>
          <cell r="Y463">
            <v>1.8794520547945206</v>
          </cell>
          <cell r="Z463">
            <v>42767</v>
          </cell>
          <cell r="AA463">
            <v>4050000</v>
          </cell>
          <cell r="AB463">
            <v>0</v>
          </cell>
          <cell r="AC463">
            <v>0</v>
          </cell>
          <cell r="AD463">
            <v>500000</v>
          </cell>
          <cell r="AE463">
            <v>3950000</v>
          </cell>
          <cell r="AF463">
            <v>8500000</v>
          </cell>
          <cell r="AG463" t="str">
            <v>Nữ</v>
          </cell>
          <cell r="AH463">
            <v>28955</v>
          </cell>
          <cell r="AI463">
            <v>4</v>
          </cell>
          <cell r="AJ463" t="str">
            <v>0978 793 631</v>
          </cell>
          <cell r="AK463" t="str">
            <v>binhnguyen.pham79@gmail.com</v>
          </cell>
          <cell r="AL463" t="str">
            <v>nguyenptb@tdj.vn</v>
          </cell>
          <cell r="AM463" t="str">
            <v>nguyenptb@tdj.vn</v>
          </cell>
          <cell r="AN463" t="str">
            <v>001179002003</v>
          </cell>
          <cell r="AO463">
            <v>41821</v>
          </cell>
          <cell r="AP463" t="str">
            <v>Hà Nội</v>
          </cell>
          <cell r="AQ463" t="str">
            <v>Xóm 4 Bắc, Kim Nỗ, Đông Anh, Hà Nội</v>
          </cell>
          <cell r="AR463" t="str">
            <v>Xóm 4 Bắc, Kim Nỗ, Đông Anh, Hà Nội</v>
          </cell>
          <cell r="AS463" t="str">
            <v>Nguyễn Mậu Dũng</v>
          </cell>
          <cell r="AT463">
            <v>29159</v>
          </cell>
          <cell r="AU463" t="str">
            <v>Kinh doanh</v>
          </cell>
          <cell r="AV463" t="str">
            <v>Nguyễn Bảo Thy</v>
          </cell>
          <cell r="AW463">
            <v>39729</v>
          </cell>
          <cell r="AX463" t="str">
            <v>Nguyễn Mậu Minh Khang</v>
          </cell>
          <cell r="AY463">
            <v>40886</v>
          </cell>
          <cell r="AZ463">
            <v>0</v>
          </cell>
          <cell r="BA463">
            <v>0</v>
          </cell>
          <cell r="BB463">
            <v>0</v>
          </cell>
          <cell r="BC463">
            <v>0</v>
          </cell>
          <cell r="BD463" t="str">
            <v>0985 545 759</v>
          </cell>
          <cell r="BE463" t="str">
            <v>Học viện tài chính</v>
          </cell>
          <cell r="BF463" t="str">
            <v>ĐH</v>
          </cell>
          <cell r="BG463" t="str">
            <v>Cử nhân Kinh tế</v>
          </cell>
          <cell r="BH463">
            <v>0</v>
          </cell>
          <cell r="BI463">
            <v>8397908937</v>
          </cell>
          <cell r="BJ463">
            <v>0</v>
          </cell>
          <cell r="BK463" t="str">
            <v>Không có</v>
          </cell>
          <cell r="BL463" t="str">
            <v>0111096443</v>
          </cell>
          <cell r="BM463">
            <v>0</v>
          </cell>
          <cell r="BN463">
            <v>0</v>
          </cell>
          <cell r="BO463" t="str">
            <v>1. Đang tham gia BHXH</v>
          </cell>
          <cell r="BP463">
            <v>0</v>
          </cell>
          <cell r="BQ463">
            <v>0</v>
          </cell>
          <cell r="BR463">
            <v>42352</v>
          </cell>
          <cell r="BS463">
            <v>0</v>
          </cell>
          <cell r="BT463">
            <v>1.88</v>
          </cell>
          <cell r="BU463">
            <v>1.88</v>
          </cell>
          <cell r="BV463" t="str">
            <v>01</v>
          </cell>
          <cell r="BW463" t="str">
            <v>01 BG</v>
          </cell>
          <cell r="BX463" t="str">
            <v>01 PTCC</v>
          </cell>
          <cell r="BY463">
            <v>0</v>
          </cell>
          <cell r="BZ463">
            <v>0</v>
          </cell>
          <cell r="CA463" t="str">
            <v>01 PTCC</v>
          </cell>
          <cell r="CB463" t="str">
            <v>01 PTCC</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42352</v>
          </cell>
          <cell r="DR463" t="str">
            <v>Khối Dịch vụ</v>
          </cell>
          <cell r="DS463" t="str">
            <v>BQL tòa nhà</v>
          </cell>
          <cell r="DT463" t="str">
            <v>BP An ninh</v>
          </cell>
          <cell r="DU463" t="str">
            <v>Nhân viên An ninh</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42633</v>
          </cell>
          <cell r="EW463" t="str">
            <v>KIM</v>
          </cell>
          <cell r="EX463" t="str">
            <v>711AC7397532</v>
          </cell>
          <cell r="EY463">
            <v>0</v>
          </cell>
        </row>
        <row r="464">
          <cell r="C464">
            <v>0</v>
          </cell>
          <cell r="D464" t="str">
            <v>Nguyễn Thu Hà</v>
          </cell>
          <cell r="E464" t="str">
            <v>C6.1</v>
          </cell>
          <cell r="F464" t="str">
            <v>Công ty Cổ phần Quản lý tòa nhà Ecohome</v>
          </cell>
          <cell r="G464" t="str">
            <v>H</v>
          </cell>
          <cell r="H464" t="str">
            <v>Khối Dịch vụ &amp; Khai thác</v>
          </cell>
          <cell r="I464" t="str">
            <v>Ban Dịch vụ</v>
          </cell>
          <cell r="J464" t="str">
            <v>Ban Quản lý tòa nhà Ecohome 2</v>
          </cell>
          <cell r="K464" t="str">
            <v>Ecohome 2 - Tổ lễ tân</v>
          </cell>
          <cell r="L464" t="str">
            <v>Nhân viên lễ tân tòa nhà</v>
          </cell>
          <cell r="M464">
            <v>42352</v>
          </cell>
          <cell r="N464">
            <v>42352</v>
          </cell>
          <cell r="O464">
            <v>42352</v>
          </cell>
          <cell r="P464" t="str">
            <v>037A/2017</v>
          </cell>
          <cell r="Q464" t="str">
            <v>Không XĐTH</v>
          </cell>
          <cell r="R464" t="str">
            <v>ko XĐTH</v>
          </cell>
          <cell r="S464">
            <v>42806</v>
          </cell>
          <cell r="T464">
            <v>0</v>
          </cell>
          <cell r="U464" t="str">
            <v>03</v>
          </cell>
          <cell r="V464" t="str">
            <v/>
          </cell>
          <cell r="W464" t="str">
            <v>CT</v>
          </cell>
          <cell r="X464">
            <v>0</v>
          </cell>
          <cell r="Y464">
            <v>1.8794520547945206</v>
          </cell>
          <cell r="Z464">
            <v>42795</v>
          </cell>
          <cell r="AA464">
            <v>4050000</v>
          </cell>
          <cell r="AB464">
            <v>0</v>
          </cell>
          <cell r="AC464">
            <v>0</v>
          </cell>
          <cell r="AD464">
            <v>0</v>
          </cell>
          <cell r="AE464">
            <v>450000</v>
          </cell>
          <cell r="AF464">
            <v>4500000</v>
          </cell>
          <cell r="AG464" t="str">
            <v>Nữ</v>
          </cell>
          <cell r="AH464">
            <v>32944</v>
          </cell>
          <cell r="AI464">
            <v>3</v>
          </cell>
          <cell r="AJ464" t="str">
            <v>0967 660 607</v>
          </cell>
          <cell r="AK464" t="str">
            <v>hathu1203@gmail.com</v>
          </cell>
          <cell r="AL464">
            <v>0</v>
          </cell>
          <cell r="AM464">
            <v>0</v>
          </cell>
          <cell r="AN464" t="str">
            <v>012891625</v>
          </cell>
          <cell r="AO464">
            <v>38894</v>
          </cell>
          <cell r="AP464" t="str">
            <v>Hà Nội</v>
          </cell>
          <cell r="AQ464" t="str">
            <v>Phường Đông Ngạc, Bắc Từ Liêm, Hà Nội</v>
          </cell>
          <cell r="AR464" t="str">
            <v>Phường Đông Ngạc, Bắc Từ Liêm, Hà Nội</v>
          </cell>
          <cell r="AS464" t="str">
            <v>Chị: Nguyễn Thu Thủy</v>
          </cell>
          <cell r="AT464">
            <v>0</v>
          </cell>
          <cell r="AU464">
            <v>0</v>
          </cell>
          <cell r="AV464">
            <v>0</v>
          </cell>
          <cell r="AW464">
            <v>0</v>
          </cell>
          <cell r="AX464">
            <v>0</v>
          </cell>
          <cell r="AY464">
            <v>0</v>
          </cell>
          <cell r="AZ464">
            <v>0</v>
          </cell>
          <cell r="BA464">
            <v>0</v>
          </cell>
          <cell r="BB464">
            <v>0</v>
          </cell>
          <cell r="BC464">
            <v>0</v>
          </cell>
          <cell r="BD464" t="str">
            <v>0989 391 176</v>
          </cell>
          <cell r="BE464" t="str">
            <v>ĐH Thành Đô</v>
          </cell>
          <cell r="BF464" t="str">
            <v>ĐH</v>
          </cell>
          <cell r="BG464" t="str">
            <v>Kế toán doanh nghiệp</v>
          </cell>
          <cell r="BH464">
            <v>0</v>
          </cell>
          <cell r="BI464">
            <v>8328501629</v>
          </cell>
          <cell r="BJ464">
            <v>0</v>
          </cell>
          <cell r="BK464" t="str">
            <v>Không có</v>
          </cell>
          <cell r="BL464" t="str">
            <v>0116089103</v>
          </cell>
          <cell r="BM464">
            <v>0</v>
          </cell>
          <cell r="BN464">
            <v>0</v>
          </cell>
          <cell r="BO464" t="str">
            <v>1. Đang tham gia BHXH</v>
          </cell>
          <cell r="BP464">
            <v>0</v>
          </cell>
          <cell r="BQ464">
            <v>0</v>
          </cell>
          <cell r="BR464">
            <v>42352</v>
          </cell>
          <cell r="BS464">
            <v>0</v>
          </cell>
          <cell r="BT464">
            <v>1.88</v>
          </cell>
          <cell r="BU464">
            <v>1.88</v>
          </cell>
          <cell r="BV464">
            <v>0</v>
          </cell>
          <cell r="BW464" t="str">
            <v>01 BG</v>
          </cell>
          <cell r="BX464" t="str">
            <v>01 PTCC</v>
          </cell>
          <cell r="BY464" t="str">
            <v>01 PTCC</v>
          </cell>
          <cell r="BZ464" t="str">
            <v>01 PTCC</v>
          </cell>
          <cell r="CA464">
            <v>0</v>
          </cell>
          <cell r="CB464" t="str">
            <v>01 PTCC</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42352</v>
          </cell>
          <cell r="DR464" t="str">
            <v>Khối Dịch vụ</v>
          </cell>
          <cell r="DS464" t="str">
            <v>BQL tòa nhà</v>
          </cell>
          <cell r="DT464" t="str">
            <v>BP An ninh</v>
          </cell>
          <cell r="DU464" t="str">
            <v>Nhân viên An ninh</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42633</v>
          </cell>
          <cell r="EW464" t="str">
            <v>MỘC</v>
          </cell>
          <cell r="EX464" t="str">
            <v>711AA2740855</v>
          </cell>
          <cell r="EY464">
            <v>0</v>
          </cell>
        </row>
        <row r="465">
          <cell r="C465">
            <v>0</v>
          </cell>
          <cell r="D465" t="str">
            <v>Quách Mỹ Hạnh</v>
          </cell>
          <cell r="E465" t="str">
            <v>C6.1</v>
          </cell>
          <cell r="F465" t="str">
            <v>Công ty Cổ phần Quản lý tòa nhà Ecohome</v>
          </cell>
          <cell r="G465" t="str">
            <v>H</v>
          </cell>
          <cell r="H465" t="str">
            <v>Khối Dịch vụ &amp; Khai thác</v>
          </cell>
          <cell r="I465" t="str">
            <v>Ban Dịch vụ</v>
          </cell>
          <cell r="J465" t="str">
            <v>Ban Quản lý tòa nhà Ecohome 1</v>
          </cell>
          <cell r="K465" t="str">
            <v>Ecohome 1 - Tổ lễ tân</v>
          </cell>
          <cell r="L465" t="str">
            <v>Nhân viên lễ tân tòa nhà</v>
          </cell>
          <cell r="M465">
            <v>0</v>
          </cell>
          <cell r="N465">
            <v>42353</v>
          </cell>
          <cell r="O465">
            <v>42353</v>
          </cell>
          <cell r="P465" t="str">
            <v>038/2017</v>
          </cell>
          <cell r="Q465" t="str">
            <v>Không XĐTH</v>
          </cell>
          <cell r="R465" t="str">
            <v>ko XĐTH</v>
          </cell>
          <cell r="S465">
            <v>42804</v>
          </cell>
          <cell r="T465">
            <v>0</v>
          </cell>
          <cell r="U465" t="str">
            <v>03</v>
          </cell>
          <cell r="V465" t="str">
            <v/>
          </cell>
          <cell r="W465" t="str">
            <v>CT</v>
          </cell>
          <cell r="X465">
            <v>0</v>
          </cell>
          <cell r="Y465">
            <v>1.8767123287671232</v>
          </cell>
          <cell r="Z465">
            <v>42826</v>
          </cell>
          <cell r="AA465">
            <v>4050000</v>
          </cell>
          <cell r="AB465">
            <v>0</v>
          </cell>
          <cell r="AC465">
            <v>0</v>
          </cell>
          <cell r="AD465">
            <v>0</v>
          </cell>
          <cell r="AE465">
            <v>950000</v>
          </cell>
          <cell r="AF465">
            <v>5000000</v>
          </cell>
          <cell r="AG465" t="str">
            <v>Nữ</v>
          </cell>
          <cell r="AH465">
            <v>31547</v>
          </cell>
          <cell r="AI465">
            <v>5</v>
          </cell>
          <cell r="AJ465" t="str">
            <v>0979 493 766</v>
          </cell>
          <cell r="AK465">
            <v>0</v>
          </cell>
          <cell r="AL465" t="str">
            <v>hanhqm@tdj.vn</v>
          </cell>
          <cell r="AM465" t="str">
            <v>hanhqm@tdj.vn</v>
          </cell>
          <cell r="AN465" t="str">
            <v>135135098</v>
          </cell>
          <cell r="AO465">
            <v>37102</v>
          </cell>
          <cell r="AP465" t="str">
            <v>Vĩnh Phúc</v>
          </cell>
          <cell r="AQ465" t="str">
            <v>P1008, tòa E2, Ecohome 1, Đông Ngạc, Bắc Từ Liêm, Hà Nội</v>
          </cell>
          <cell r="AR465" t="str">
            <v>P1008, tòa E2, Ecohome 1, Đông Ngạc, Bắc Từ Liêm, Hà Nội</v>
          </cell>
          <cell r="AS465" t="str">
            <v>Đinh Chí Kiên</v>
          </cell>
          <cell r="AT465">
            <v>30911</v>
          </cell>
          <cell r="AU465" t="str">
            <v>Công nhân</v>
          </cell>
          <cell r="AV465" t="str">
            <v>Đinh Trí Trung</v>
          </cell>
          <cell r="AW465">
            <v>40524</v>
          </cell>
          <cell r="AX465">
            <v>0</v>
          </cell>
          <cell r="AY465">
            <v>0</v>
          </cell>
          <cell r="AZ465">
            <v>0</v>
          </cell>
          <cell r="BA465">
            <v>0</v>
          </cell>
          <cell r="BB465">
            <v>0</v>
          </cell>
          <cell r="BC465">
            <v>0</v>
          </cell>
          <cell r="BD465" t="str">
            <v>0984 939 278</v>
          </cell>
          <cell r="BE465" t="str">
            <v>Trung học Quân Y</v>
          </cell>
          <cell r="BF465" t="str">
            <v>TC</v>
          </cell>
          <cell r="BG465" t="str">
            <v>Dược sĩ</v>
          </cell>
          <cell r="BH465">
            <v>0</v>
          </cell>
          <cell r="BI465">
            <v>8174431873</v>
          </cell>
          <cell r="BJ465">
            <v>0</v>
          </cell>
          <cell r="BK465" t="str">
            <v>Không có</v>
          </cell>
          <cell r="BL465" t="str">
            <v>0116089104</v>
          </cell>
          <cell r="BM465">
            <v>0</v>
          </cell>
          <cell r="BN465">
            <v>0</v>
          </cell>
          <cell r="BO465" t="str">
            <v>1. Đang tham gia BHXH</v>
          </cell>
          <cell r="BP465">
            <v>0</v>
          </cell>
          <cell r="BQ465">
            <v>0</v>
          </cell>
          <cell r="BR465">
            <v>42353</v>
          </cell>
          <cell r="BS465">
            <v>0</v>
          </cell>
          <cell r="BT465">
            <v>1.88</v>
          </cell>
          <cell r="BU465">
            <v>1.88</v>
          </cell>
          <cell r="BV465">
            <v>0</v>
          </cell>
          <cell r="BW465" t="str">
            <v xml:space="preserve"> </v>
          </cell>
          <cell r="BX465" t="str">
            <v>01 PTCC</v>
          </cell>
          <cell r="BY465" t="str">
            <v>01 PT</v>
          </cell>
          <cell r="BZ465" t="str">
            <v>01 PT</v>
          </cell>
          <cell r="CA465" t="str">
            <v>01 PTCC</v>
          </cell>
          <cell r="CB465" t="str">
            <v>01 PTCC</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42353</v>
          </cell>
          <cell r="DR465" t="str">
            <v>Khối Dịch vụ</v>
          </cell>
          <cell r="DS465" t="str">
            <v>BQL tòa nhà</v>
          </cell>
          <cell r="DT465" t="str">
            <v>BP An ninh</v>
          </cell>
          <cell r="DU465" t="str">
            <v>Nhân viên An ninh</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42633</v>
          </cell>
          <cell r="EW465" t="str">
            <v>HỎA</v>
          </cell>
          <cell r="EX465" t="str">
            <v>711AC7609216</v>
          </cell>
          <cell r="EY465">
            <v>0</v>
          </cell>
        </row>
        <row r="466">
          <cell r="C466">
            <v>0</v>
          </cell>
          <cell r="D466" t="str">
            <v>Hoàng Hữu Thuận</v>
          </cell>
          <cell r="E466" t="str">
            <v>C6.1</v>
          </cell>
          <cell r="F466" t="str">
            <v>Công ty Cổ phần Quản lý tòa nhà Ecohome</v>
          </cell>
          <cell r="G466" t="str">
            <v>H</v>
          </cell>
          <cell r="H466" t="str">
            <v>Khối Dịch vụ &amp; Khai thác</v>
          </cell>
          <cell r="I466" t="str">
            <v>Ban Dịch vụ</v>
          </cell>
          <cell r="J466" t="str">
            <v>Bộ phận An ninh</v>
          </cell>
          <cell r="K466" t="str">
            <v>Ecohome 2 - Tổ an ninh</v>
          </cell>
          <cell r="L466" t="str">
            <v>Nhân viên an ninh tòa nhà</v>
          </cell>
          <cell r="M466">
            <v>0</v>
          </cell>
          <cell r="N466">
            <v>42353</v>
          </cell>
          <cell r="O466">
            <v>42353</v>
          </cell>
          <cell r="P466" t="str">
            <v>039/2017</v>
          </cell>
          <cell r="Q466" t="str">
            <v>Không XĐTH</v>
          </cell>
          <cell r="R466" t="str">
            <v>ko XĐTH</v>
          </cell>
          <cell r="S466">
            <v>42805</v>
          </cell>
          <cell r="T466">
            <v>0</v>
          </cell>
          <cell r="U466" t="str">
            <v>03</v>
          </cell>
          <cell r="V466" t="str">
            <v/>
          </cell>
          <cell r="W466" t="str">
            <v>CT</v>
          </cell>
          <cell r="X466">
            <v>0</v>
          </cell>
          <cell r="Y466">
            <v>1.8767123287671232</v>
          </cell>
          <cell r="Z466">
            <v>0</v>
          </cell>
          <cell r="AA466">
            <v>4050000</v>
          </cell>
          <cell r="AB466">
            <v>0</v>
          </cell>
          <cell r="AC466">
            <v>0</v>
          </cell>
          <cell r="AD466">
            <v>0</v>
          </cell>
          <cell r="AE466">
            <v>950000</v>
          </cell>
          <cell r="AF466">
            <v>5000000</v>
          </cell>
          <cell r="AG466" t="str">
            <v>Nam</v>
          </cell>
          <cell r="AH466">
            <v>28252</v>
          </cell>
          <cell r="AI466">
            <v>5</v>
          </cell>
          <cell r="AJ466" t="str">
            <v>01663 075 797</v>
          </cell>
          <cell r="AK466">
            <v>0</v>
          </cell>
          <cell r="AL466">
            <v>0</v>
          </cell>
          <cell r="AM466">
            <v>0</v>
          </cell>
          <cell r="AN466" t="str">
            <v>012658652</v>
          </cell>
          <cell r="AO466">
            <v>41540</v>
          </cell>
          <cell r="AP466" t="str">
            <v>Hà Nội</v>
          </cell>
          <cell r="AQ466" t="str">
            <v>Thôn Đoài - Tâm Xá - Đông Anh - Hà Nội</v>
          </cell>
          <cell r="AR466" t="str">
            <v>Thôn Đoài - Tâm Xá - Đông Anh - Hà Nội</v>
          </cell>
          <cell r="AS466" t="str">
            <v>Nguyễn Thị Thúy</v>
          </cell>
          <cell r="AT466">
            <v>29178</v>
          </cell>
          <cell r="AU466" t="str">
            <v>Công nhân</v>
          </cell>
          <cell r="AV466" t="str">
            <v>Hoàng Hữu Huy</v>
          </cell>
          <cell r="AW466">
            <v>35884</v>
          </cell>
          <cell r="AX466" t="str">
            <v>Hoàng Lê Hải</v>
          </cell>
          <cell r="AY466">
            <v>38581</v>
          </cell>
          <cell r="AZ466">
            <v>0</v>
          </cell>
          <cell r="BA466">
            <v>0</v>
          </cell>
          <cell r="BB466">
            <v>0</v>
          </cell>
          <cell r="BC466">
            <v>0</v>
          </cell>
          <cell r="BD466" t="str">
            <v>01632 125 865</v>
          </cell>
          <cell r="BE466" t="str">
            <v>Tốt nghiệp PTTH</v>
          </cell>
          <cell r="BF466" t="str">
            <v>PT</v>
          </cell>
          <cell r="BG466">
            <v>0</v>
          </cell>
          <cell r="BH466" t="str">
            <v>Không có</v>
          </cell>
          <cell r="BI466">
            <v>8326335197</v>
          </cell>
          <cell r="BJ466">
            <v>0</v>
          </cell>
          <cell r="BK466" t="str">
            <v>Không có</v>
          </cell>
          <cell r="BL466" t="str">
            <v>0116089108</v>
          </cell>
          <cell r="BM466">
            <v>0</v>
          </cell>
          <cell r="BN466">
            <v>0</v>
          </cell>
          <cell r="BO466" t="str">
            <v>1. Đang tham gia BHXH</v>
          </cell>
          <cell r="BP466">
            <v>0</v>
          </cell>
          <cell r="BQ466">
            <v>0</v>
          </cell>
          <cell r="BR466">
            <v>42353</v>
          </cell>
          <cell r="BS466">
            <v>0</v>
          </cell>
          <cell r="BT466">
            <v>1.88</v>
          </cell>
          <cell r="BU466">
            <v>1.88</v>
          </cell>
          <cell r="BV466">
            <v>0</v>
          </cell>
          <cell r="BW466" t="str">
            <v>01 BG</v>
          </cell>
          <cell r="BX466" t="str">
            <v>01 PTCC</v>
          </cell>
          <cell r="BY466" t="str">
            <v>01 PTCC</v>
          </cell>
          <cell r="BZ466" t="str">
            <v>01 PTCC</v>
          </cell>
          <cell r="CA466" t="str">
            <v>01 BG</v>
          </cell>
          <cell r="CB466">
            <v>0</v>
          </cell>
          <cell r="CC466">
            <v>0</v>
          </cell>
          <cell r="CD466">
            <v>0</v>
          </cell>
          <cell r="CE466">
            <v>0</v>
          </cell>
          <cell r="CF466">
            <v>0</v>
          </cell>
          <cell r="CG466">
            <v>0</v>
          </cell>
          <cell r="CH466">
            <v>42461</v>
          </cell>
          <cell r="CI466">
            <v>3800000</v>
          </cell>
          <cell r="CJ466">
            <v>0</v>
          </cell>
          <cell r="CK466">
            <v>1200000</v>
          </cell>
          <cell r="CL466">
            <v>5000000</v>
          </cell>
          <cell r="CM466">
            <v>0</v>
          </cell>
          <cell r="CN466">
            <v>0</v>
          </cell>
          <cell r="CO466">
            <v>0</v>
          </cell>
          <cell r="CP466">
            <v>0</v>
          </cell>
          <cell r="CQ466">
            <v>0</v>
          </cell>
          <cell r="CR466">
            <v>0</v>
          </cell>
          <cell r="CS466">
            <v>0</v>
          </cell>
          <cell r="CT466">
            <v>0</v>
          </cell>
          <cell r="CU466">
            <v>0</v>
          </cell>
          <cell r="CV466">
            <v>0</v>
          </cell>
          <cell r="CW466">
            <v>0</v>
          </cell>
          <cell r="CX466">
            <v>0</v>
          </cell>
          <cell r="CY466">
            <v>0</v>
          </cell>
          <cell r="CZ466">
            <v>0</v>
          </cell>
          <cell r="DA466">
            <v>0</v>
          </cell>
          <cell r="DB466">
            <v>0</v>
          </cell>
          <cell r="DC466">
            <v>0</v>
          </cell>
          <cell r="DD466">
            <v>0</v>
          </cell>
          <cell r="DE466">
            <v>0</v>
          </cell>
          <cell r="DF466">
            <v>0</v>
          </cell>
          <cell r="DG466">
            <v>0</v>
          </cell>
          <cell r="DH466">
            <v>0</v>
          </cell>
          <cell r="DI466">
            <v>0</v>
          </cell>
          <cell r="DJ466">
            <v>0</v>
          </cell>
          <cell r="DK466">
            <v>0</v>
          </cell>
          <cell r="DL466">
            <v>0</v>
          </cell>
          <cell r="DM466">
            <v>0</v>
          </cell>
          <cell r="DN466">
            <v>0</v>
          </cell>
          <cell r="DO466">
            <v>0</v>
          </cell>
          <cell r="DP466">
            <v>0</v>
          </cell>
          <cell r="DQ466">
            <v>42353</v>
          </cell>
          <cell r="DR466" t="str">
            <v>Khối Dịch vụ</v>
          </cell>
          <cell r="DS466" t="str">
            <v>BQL tòa nhà</v>
          </cell>
          <cell r="DT466" t="str">
            <v>BP An ninh</v>
          </cell>
          <cell r="DU466" t="str">
            <v>Nhân viên An ninh</v>
          </cell>
          <cell r="DV466">
            <v>0</v>
          </cell>
          <cell r="DW466">
            <v>0</v>
          </cell>
          <cell r="DX466">
            <v>0</v>
          </cell>
          <cell r="DY466">
            <v>0</v>
          </cell>
          <cell r="DZ466">
            <v>0</v>
          </cell>
          <cell r="EA466">
            <v>0</v>
          </cell>
          <cell r="EB466">
            <v>0</v>
          </cell>
          <cell r="EC466">
            <v>0</v>
          </cell>
          <cell r="ED466">
            <v>0</v>
          </cell>
          <cell r="EE466">
            <v>0</v>
          </cell>
          <cell r="EF466">
            <v>0</v>
          </cell>
          <cell r="EG466">
            <v>0</v>
          </cell>
          <cell r="EH466">
            <v>0</v>
          </cell>
          <cell r="EI466">
            <v>0</v>
          </cell>
          <cell r="EJ466">
            <v>0</v>
          </cell>
          <cell r="EK466">
            <v>0</v>
          </cell>
          <cell r="EL466">
            <v>0</v>
          </cell>
          <cell r="EM466">
            <v>0</v>
          </cell>
          <cell r="EN466">
            <v>0</v>
          </cell>
          <cell r="EO466">
            <v>0</v>
          </cell>
          <cell r="EP466">
            <v>0</v>
          </cell>
          <cell r="EQ466">
            <v>0</v>
          </cell>
          <cell r="ER466">
            <v>0</v>
          </cell>
          <cell r="ES466">
            <v>0</v>
          </cell>
          <cell r="ET466">
            <v>0</v>
          </cell>
          <cell r="EU466">
            <v>0</v>
          </cell>
          <cell r="EV466">
            <v>42633</v>
          </cell>
          <cell r="EW466" t="str">
            <v>Không thuộc đối tượng tham gia</v>
          </cell>
          <cell r="EX466" t="str">
            <v>711AD0055583</v>
          </cell>
          <cell r="EY466">
            <v>0</v>
          </cell>
        </row>
        <row r="467">
          <cell r="C467">
            <v>0</v>
          </cell>
          <cell r="D467" t="str">
            <v>Đinh Văn Sơn</v>
          </cell>
          <cell r="E467" t="str">
            <v>C6.1</v>
          </cell>
          <cell r="F467" t="str">
            <v>Công ty Cổ phần Quản lý tòa nhà Ecohome</v>
          </cell>
          <cell r="G467" t="str">
            <v>H</v>
          </cell>
          <cell r="H467" t="str">
            <v>Khối Dịch vụ &amp; Khai thác</v>
          </cell>
          <cell r="I467" t="str">
            <v>Ban Dịch vụ</v>
          </cell>
          <cell r="J467" t="str">
            <v>Bộ phận An ninh</v>
          </cell>
          <cell r="K467" t="str">
            <v>Ecohome 2 - Tổ an ninh</v>
          </cell>
          <cell r="L467" t="str">
            <v>Nhân viên an ninh tòa nhà</v>
          </cell>
          <cell r="M467">
            <v>0</v>
          </cell>
          <cell r="N467">
            <v>42347</v>
          </cell>
          <cell r="O467">
            <v>42347</v>
          </cell>
          <cell r="P467" t="str">
            <v>083/2017</v>
          </cell>
          <cell r="Q467" t="str">
            <v>XĐTH</v>
          </cell>
          <cell r="R467" t="str">
            <v>36 tháng</v>
          </cell>
          <cell r="S467">
            <v>42826</v>
          </cell>
          <cell r="T467">
            <v>43921</v>
          </cell>
          <cell r="U467">
            <v>0</v>
          </cell>
          <cell r="V467">
            <v>-883</v>
          </cell>
          <cell r="W467" t="str">
            <v>CT</v>
          </cell>
          <cell r="X467">
            <v>0</v>
          </cell>
          <cell r="Y467">
            <v>1.893150684931507</v>
          </cell>
          <cell r="Z467">
            <v>0</v>
          </cell>
          <cell r="AA467">
            <v>4050000</v>
          </cell>
          <cell r="AB467">
            <v>0</v>
          </cell>
          <cell r="AC467">
            <v>0</v>
          </cell>
          <cell r="AD467">
            <v>0</v>
          </cell>
          <cell r="AE467">
            <v>950000</v>
          </cell>
          <cell r="AF467">
            <v>5000000</v>
          </cell>
          <cell r="AG467" t="str">
            <v>Nam</v>
          </cell>
          <cell r="AH467">
            <v>25589</v>
          </cell>
          <cell r="AI467">
            <v>1</v>
          </cell>
          <cell r="AJ467" t="str">
            <v>0913 329 949</v>
          </cell>
          <cell r="AK467">
            <v>0</v>
          </cell>
          <cell r="AL467">
            <v>0</v>
          </cell>
          <cell r="AM467">
            <v>0</v>
          </cell>
          <cell r="AN467" t="str">
            <v>042070000023</v>
          </cell>
          <cell r="AO467">
            <v>41997</v>
          </cell>
          <cell r="AP467" t="str">
            <v>Hà Nội</v>
          </cell>
          <cell r="AQ467" t="str">
            <v>Số 41, Tập thể Vật tư Thăng Long, ngõ 85 Tân Xuân, Xuân Đỉnh, Bắc Từ Liêm, Hà Nội</v>
          </cell>
          <cell r="AR467" t="str">
            <v>Số 41, Tập thể Vật tư Thăng Long, ngõ 85 Tân Xuân, Xuân Đỉnh, Bắc Từ Liêm, Hà Nội</v>
          </cell>
          <cell r="AS467" t="str">
            <v>Đặng Thị Hòa</v>
          </cell>
          <cell r="AT467">
            <v>28048</v>
          </cell>
          <cell r="AU467" t="str">
            <v>Nhân viên kế toán</v>
          </cell>
          <cell r="AV467" t="str">
            <v>Đinh Trang Nhung</v>
          </cell>
          <cell r="AW467">
            <v>37656</v>
          </cell>
          <cell r="AX467" t="str">
            <v>Đinh Minh Quang</v>
          </cell>
          <cell r="AY467">
            <v>38811</v>
          </cell>
          <cell r="AZ467" t="str">
            <v>Đinh Đại Quang</v>
          </cell>
          <cell r="BA467">
            <v>41043</v>
          </cell>
          <cell r="BB467">
            <v>0</v>
          </cell>
          <cell r="BC467">
            <v>0</v>
          </cell>
          <cell r="BD467" t="str">
            <v>0976 729 809</v>
          </cell>
          <cell r="BE467" t="str">
            <v>Tốt nghiệp PTTH</v>
          </cell>
          <cell r="BF467" t="str">
            <v>PT</v>
          </cell>
          <cell r="BG467">
            <v>0</v>
          </cell>
          <cell r="BH467" t="str">
            <v>Không có</v>
          </cell>
          <cell r="BI467" t="str">
            <v>8439574012</v>
          </cell>
          <cell r="BJ467">
            <v>0</v>
          </cell>
          <cell r="BK467" t="str">
            <v>Không có</v>
          </cell>
          <cell r="BL467" t="str">
            <v>0116089110</v>
          </cell>
          <cell r="BM467">
            <v>0</v>
          </cell>
          <cell r="BN467">
            <v>0</v>
          </cell>
          <cell r="BO467" t="str">
            <v>1. Đang tham gia BHXH</v>
          </cell>
          <cell r="BP467">
            <v>0</v>
          </cell>
          <cell r="BQ467">
            <v>0</v>
          </cell>
          <cell r="BR467">
            <v>42347</v>
          </cell>
          <cell r="BS467">
            <v>0</v>
          </cell>
          <cell r="BT467">
            <v>1.89</v>
          </cell>
          <cell r="BU467">
            <v>1.89</v>
          </cell>
          <cell r="BV467">
            <v>0</v>
          </cell>
          <cell r="BW467" t="str">
            <v>01 BG</v>
          </cell>
          <cell r="BX467">
            <v>0</v>
          </cell>
          <cell r="BY467">
            <v>0</v>
          </cell>
          <cell r="BZ467" t="str">
            <v>01 PTCC</v>
          </cell>
          <cell r="CA467" t="str">
            <v>01 BG</v>
          </cell>
          <cell r="CB467">
            <v>0</v>
          </cell>
          <cell r="CC467">
            <v>0</v>
          </cell>
          <cell r="CD467">
            <v>0</v>
          </cell>
          <cell r="CE467">
            <v>0</v>
          </cell>
          <cell r="CF467">
            <v>0</v>
          </cell>
          <cell r="CG467">
            <v>0</v>
          </cell>
          <cell r="CH467">
            <v>42461</v>
          </cell>
          <cell r="CI467">
            <v>3800000</v>
          </cell>
          <cell r="CJ467">
            <v>0</v>
          </cell>
          <cell r="CK467">
            <v>1200000</v>
          </cell>
          <cell r="CL467">
            <v>5000000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42347</v>
          </cell>
          <cell r="DR467" t="str">
            <v>Khối Dịch vụ</v>
          </cell>
          <cell r="DS467" t="str">
            <v>BQL tòa nhà</v>
          </cell>
          <cell r="DT467" t="str">
            <v>BP An ninh</v>
          </cell>
          <cell r="DU467" t="str">
            <v>Nhân viên An ninh</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42633</v>
          </cell>
          <cell r="EW467" t="str">
            <v>Không thuộc đối tượng tham gia</v>
          </cell>
          <cell r="EX467" t="str">
            <v>711AD0055623</v>
          </cell>
          <cell r="EY467">
            <v>0</v>
          </cell>
        </row>
        <row r="468">
          <cell r="C468">
            <v>0</v>
          </cell>
          <cell r="D468" t="str">
            <v>Nguyễn Hữu Vượng</v>
          </cell>
          <cell r="E468" t="str">
            <v>C6.1</v>
          </cell>
          <cell r="F468" t="str">
            <v>Công ty Cổ phần Quản lý tòa nhà Ecohome</v>
          </cell>
          <cell r="G468" t="str">
            <v>H</v>
          </cell>
          <cell r="H468" t="str">
            <v>Khối Dịch vụ &amp; Khai thác</v>
          </cell>
          <cell r="I468" t="str">
            <v>Ban Dịch vụ</v>
          </cell>
          <cell r="J468" t="str">
            <v>Bộ phận An ninh</v>
          </cell>
          <cell r="K468" t="str">
            <v>Ecohome 2 - Tổ an ninh</v>
          </cell>
          <cell r="L468" t="str">
            <v>Nhân viên an ninh tòa nhà</v>
          </cell>
          <cell r="M468">
            <v>0</v>
          </cell>
          <cell r="N468">
            <v>42347</v>
          </cell>
          <cell r="O468">
            <v>42347</v>
          </cell>
          <cell r="P468" t="str">
            <v>035/2017</v>
          </cell>
          <cell r="Q468" t="str">
            <v>Không XĐTH</v>
          </cell>
          <cell r="R468" t="str">
            <v>ko XĐTH</v>
          </cell>
          <cell r="S468">
            <v>42799</v>
          </cell>
          <cell r="T468">
            <v>0</v>
          </cell>
          <cell r="U468" t="str">
            <v>03</v>
          </cell>
          <cell r="V468" t="str">
            <v/>
          </cell>
          <cell r="W468" t="str">
            <v>CT</v>
          </cell>
          <cell r="X468">
            <v>0</v>
          </cell>
          <cell r="Y468">
            <v>1.893150684931507</v>
          </cell>
          <cell r="Z468">
            <v>0</v>
          </cell>
          <cell r="AA468">
            <v>4050000</v>
          </cell>
          <cell r="AB468">
            <v>0</v>
          </cell>
          <cell r="AC468">
            <v>0</v>
          </cell>
          <cell r="AD468">
            <v>0</v>
          </cell>
          <cell r="AE468">
            <v>950000</v>
          </cell>
          <cell r="AF468">
            <v>5000000</v>
          </cell>
          <cell r="AG468" t="str">
            <v>Nam</v>
          </cell>
          <cell r="AH468">
            <v>24815</v>
          </cell>
          <cell r="AI468">
            <v>12</v>
          </cell>
          <cell r="AJ468" t="str">
            <v>01692 882 970</v>
          </cell>
          <cell r="AK468">
            <v>0</v>
          </cell>
          <cell r="AL468">
            <v>0</v>
          </cell>
          <cell r="AM468">
            <v>0</v>
          </cell>
          <cell r="AN468">
            <v>111553308</v>
          </cell>
          <cell r="AO468">
            <v>35944</v>
          </cell>
          <cell r="AP468" t="str">
            <v>Hà Nội</v>
          </cell>
          <cell r="AQ468" t="str">
            <v>Cụm 7, xã Tân Lập, huyện Đan Phượng, thành phố Hà Nội</v>
          </cell>
          <cell r="AR468" t="str">
            <v>Cụm 7, xã Tân Lập, huyện Đan Phượng, thành phố Hà Nội</v>
          </cell>
          <cell r="AS468" t="str">
            <v>Nguyễn Thị Tuất</v>
          </cell>
          <cell r="AT468">
            <v>25843</v>
          </cell>
          <cell r="AU468" t="str">
            <v>Làm ruộng</v>
          </cell>
          <cell r="AV468" t="str">
            <v>Nguyễn Thị Hậu</v>
          </cell>
          <cell r="AW468">
            <v>35369</v>
          </cell>
          <cell r="AX468" t="str">
            <v>Nguyễn Thị Liên</v>
          </cell>
          <cell r="AY468">
            <v>36201</v>
          </cell>
          <cell r="AZ468" t="str">
            <v>Nguyễn Hữu Phúc</v>
          </cell>
          <cell r="BA468">
            <v>37339</v>
          </cell>
          <cell r="BB468">
            <v>0</v>
          </cell>
          <cell r="BC468">
            <v>0</v>
          </cell>
          <cell r="BD468" t="str">
            <v>01696 524 528</v>
          </cell>
          <cell r="BE468" t="str">
            <v>Tốt nghiệp PTTH</v>
          </cell>
          <cell r="BF468" t="str">
            <v>PT</v>
          </cell>
          <cell r="BG468">
            <v>0</v>
          </cell>
          <cell r="BH468" t="str">
            <v>Không có</v>
          </cell>
          <cell r="BI468" t="str">
            <v>0111553308</v>
          </cell>
          <cell r="BJ468">
            <v>0</v>
          </cell>
          <cell r="BK468" t="str">
            <v>Không có</v>
          </cell>
          <cell r="BL468" t="str">
            <v>0116089114</v>
          </cell>
          <cell r="BM468">
            <v>0</v>
          </cell>
          <cell r="BN468">
            <v>0</v>
          </cell>
          <cell r="BO468" t="str">
            <v>1. Đang tham gia BHXH</v>
          </cell>
          <cell r="BP468">
            <v>0</v>
          </cell>
          <cell r="BQ468">
            <v>0</v>
          </cell>
          <cell r="BR468">
            <v>42347</v>
          </cell>
          <cell r="BS468">
            <v>0</v>
          </cell>
          <cell r="BT468">
            <v>1.89</v>
          </cell>
          <cell r="BU468">
            <v>1.89</v>
          </cell>
          <cell r="BV468">
            <v>0</v>
          </cell>
          <cell r="BW468" t="str">
            <v>01 BG</v>
          </cell>
          <cell r="BX468">
            <v>0</v>
          </cell>
          <cell r="BY468" t="str">
            <v>01 PT</v>
          </cell>
          <cell r="BZ468" t="str">
            <v>01 PT</v>
          </cell>
          <cell r="CA468" t="str">
            <v>01 BG</v>
          </cell>
          <cell r="CB468">
            <v>0</v>
          </cell>
          <cell r="CC468">
            <v>0</v>
          </cell>
          <cell r="CD468">
            <v>0</v>
          </cell>
          <cell r="CE468">
            <v>0</v>
          </cell>
          <cell r="CF468">
            <v>0</v>
          </cell>
          <cell r="CG468">
            <v>0</v>
          </cell>
          <cell r="CH468">
            <v>42461</v>
          </cell>
          <cell r="CI468">
            <v>3800000</v>
          </cell>
          <cell r="CJ468">
            <v>0</v>
          </cell>
          <cell r="CK468">
            <v>1200000</v>
          </cell>
          <cell r="CL468">
            <v>5000000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42347</v>
          </cell>
          <cell r="DR468" t="str">
            <v>Khối Dịch vụ</v>
          </cell>
          <cell r="DS468" t="str">
            <v>BQL tòa nhà</v>
          </cell>
          <cell r="DT468" t="str">
            <v>BP An ninh</v>
          </cell>
          <cell r="DU468" t="str">
            <v>Nhân viên An ninh</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42633</v>
          </cell>
          <cell r="EW468" t="str">
            <v>Không thuộc đối tượng tham gia</v>
          </cell>
          <cell r="EX468" t="str">
            <v>711AD0056251</v>
          </cell>
          <cell r="EY468">
            <v>0</v>
          </cell>
        </row>
        <row r="469">
          <cell r="C469">
            <v>0</v>
          </cell>
          <cell r="D469" t="str">
            <v>Trịnh Thị Huệ</v>
          </cell>
          <cell r="E469" t="str">
            <v>C6.1</v>
          </cell>
          <cell r="F469" t="str">
            <v>Công ty Cổ phần Quản lý tòa nhà Ecohome</v>
          </cell>
          <cell r="G469" t="str">
            <v>H</v>
          </cell>
          <cell r="H469" t="str">
            <v>Khối Dịch vụ &amp; Khai thác</v>
          </cell>
          <cell r="I469" t="str">
            <v>Ban Dịch vụ</v>
          </cell>
          <cell r="J469" t="str">
            <v>Bộ phận Tạp vụ</v>
          </cell>
          <cell r="K469" t="str">
            <v>Ecohome 2 - Tổ tạp vụ</v>
          </cell>
          <cell r="L469" t="str">
            <v>Nhân viên tạp vụ tòa nhà</v>
          </cell>
          <cell r="M469">
            <v>0</v>
          </cell>
          <cell r="N469">
            <v>42370</v>
          </cell>
          <cell r="O469">
            <v>42370</v>
          </cell>
          <cell r="P469" t="str">
            <v>085/2017</v>
          </cell>
          <cell r="Q469" t="str">
            <v>XĐTH</v>
          </cell>
          <cell r="R469" t="str">
            <v>12 tháng</v>
          </cell>
          <cell r="S469">
            <v>42826</v>
          </cell>
          <cell r="T469">
            <v>43190</v>
          </cell>
          <cell r="U469">
            <v>0</v>
          </cell>
          <cell r="V469">
            <v>-152</v>
          </cell>
          <cell r="W469" t="str">
            <v>CT</v>
          </cell>
          <cell r="X469">
            <v>0</v>
          </cell>
          <cell r="Y469">
            <v>1.8301369863013699</v>
          </cell>
          <cell r="Z469">
            <v>0</v>
          </cell>
          <cell r="AA469">
            <v>4050000</v>
          </cell>
          <cell r="AB469">
            <v>0</v>
          </cell>
          <cell r="AC469">
            <v>0</v>
          </cell>
          <cell r="AD469">
            <v>0</v>
          </cell>
          <cell r="AE469">
            <v>0</v>
          </cell>
          <cell r="AF469">
            <v>4050000</v>
          </cell>
          <cell r="AG469" t="str">
            <v>Nữ</v>
          </cell>
          <cell r="AH469">
            <v>23660</v>
          </cell>
          <cell r="AI469">
            <v>10</v>
          </cell>
          <cell r="AJ469" t="str">
            <v>01656 401 898</v>
          </cell>
          <cell r="AK469">
            <v>0</v>
          </cell>
          <cell r="AL469">
            <v>0</v>
          </cell>
          <cell r="AM469">
            <v>0</v>
          </cell>
          <cell r="AN469" t="str">
            <v>013184060</v>
          </cell>
          <cell r="AO469">
            <v>39897</v>
          </cell>
          <cell r="AP469" t="str">
            <v>Hà Nội</v>
          </cell>
          <cell r="AQ469" t="str">
            <v>TDP Nhật Tảo 4, phường Đông Ngạc, quận Bắc Từ Liêm, Hà Nội</v>
          </cell>
          <cell r="AR469" t="str">
            <v>TDP Nhật Tảo 4, phường Đông Ngạc, quận Bắc Từ Liêm, Hà Nội</v>
          </cell>
          <cell r="AS469" t="str">
            <v>Vũ Đình Tâm</v>
          </cell>
          <cell r="AT469">
            <v>22907</v>
          </cell>
          <cell r="AU469" t="str">
            <v>Thợ lái cẩu tháp</v>
          </cell>
          <cell r="AV469" t="str">
            <v>Vũ Lan Hương</v>
          </cell>
          <cell r="AW469">
            <v>0</v>
          </cell>
          <cell r="AX469" t="str">
            <v>Vũ Huyền Trang</v>
          </cell>
          <cell r="AY469">
            <v>0</v>
          </cell>
          <cell r="AZ469" t="str">
            <v>Vũ Huyền My</v>
          </cell>
          <cell r="BA469">
            <v>0</v>
          </cell>
          <cell r="BB469">
            <v>0</v>
          </cell>
          <cell r="BC469">
            <v>0</v>
          </cell>
          <cell r="BD469" t="str">
            <v>01658 538 890</v>
          </cell>
          <cell r="BE469" t="str">
            <v>Tốt nghiệp PTTH</v>
          </cell>
          <cell r="BF469" t="str">
            <v>PT</v>
          </cell>
          <cell r="BG469">
            <v>0</v>
          </cell>
          <cell r="BH469">
            <v>0</v>
          </cell>
          <cell r="BI469">
            <v>8077350587</v>
          </cell>
          <cell r="BJ469">
            <v>0</v>
          </cell>
          <cell r="BK469" t="str">
            <v>Không có</v>
          </cell>
          <cell r="BL469" t="str">
            <v>Đã nghỉ hưu</v>
          </cell>
          <cell r="BM469">
            <v>0</v>
          </cell>
          <cell r="BN469">
            <v>0</v>
          </cell>
          <cell r="BO469" t="str">
            <v>4. Đã có xác nhận hưởng hưu trí</v>
          </cell>
          <cell r="BP469">
            <v>0</v>
          </cell>
          <cell r="BQ469">
            <v>0</v>
          </cell>
          <cell r="BR469">
            <v>42370</v>
          </cell>
          <cell r="BS469">
            <v>0</v>
          </cell>
          <cell r="BT469">
            <v>1.83</v>
          </cell>
          <cell r="BU469">
            <v>1.83</v>
          </cell>
          <cell r="BV469">
            <v>0</v>
          </cell>
          <cell r="BW469" t="str">
            <v>01 BG</v>
          </cell>
          <cell r="BX469">
            <v>0</v>
          </cell>
          <cell r="BY469" t="str">
            <v>01 PT</v>
          </cell>
          <cell r="BZ469" t="str">
            <v>01 PTCC</v>
          </cell>
          <cell r="CA469" t="str">
            <v>01 BG</v>
          </cell>
          <cell r="CB469">
            <v>0</v>
          </cell>
          <cell r="CC469">
            <v>0</v>
          </cell>
          <cell r="CD469">
            <v>0</v>
          </cell>
          <cell r="CE469">
            <v>0</v>
          </cell>
          <cell r="CF469">
            <v>0</v>
          </cell>
          <cell r="CG469" t="str">
            <v>HT</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42370</v>
          </cell>
          <cell r="DR469" t="str">
            <v>Khối Dịch vụ</v>
          </cell>
          <cell r="DS469" t="str">
            <v>BQL tòa nhà</v>
          </cell>
          <cell r="DT469" t="str">
            <v>BP An ninh</v>
          </cell>
          <cell r="DU469" t="str">
            <v>Nhân viên An ninh</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42633</v>
          </cell>
          <cell r="EW469" t="str">
            <v>Không thuộc đối tượng tham gia</v>
          </cell>
          <cell r="EX469" t="str">
            <v>711AD2670243</v>
          </cell>
          <cell r="EY469">
            <v>0</v>
          </cell>
        </row>
        <row r="470">
          <cell r="C470">
            <v>0</v>
          </cell>
          <cell r="D470" t="str">
            <v>Lương Đức Hiếu</v>
          </cell>
          <cell r="E470" t="str">
            <v>C6.1</v>
          </cell>
          <cell r="F470" t="str">
            <v>Công ty Cổ phần Quản lý tòa nhà Ecohome</v>
          </cell>
          <cell r="G470" t="str">
            <v>H</v>
          </cell>
          <cell r="H470" t="str">
            <v>Khối Dịch vụ &amp; Khai thác</v>
          </cell>
          <cell r="I470" t="str">
            <v>Ban Dịch vụ</v>
          </cell>
          <cell r="J470" t="str">
            <v>Bộ phận An ninh</v>
          </cell>
          <cell r="K470" t="str">
            <v>Ecohome 2 - Tổ an ninh</v>
          </cell>
          <cell r="L470" t="str">
            <v>Nhân viên an ninh tòa nhà</v>
          </cell>
          <cell r="M470">
            <v>0</v>
          </cell>
          <cell r="N470">
            <v>42370</v>
          </cell>
          <cell r="O470">
            <v>42370</v>
          </cell>
          <cell r="P470" t="str">
            <v>086/2017</v>
          </cell>
          <cell r="Q470" t="str">
            <v>XĐTH</v>
          </cell>
          <cell r="R470" t="str">
            <v>36 tháng</v>
          </cell>
          <cell r="S470">
            <v>42826</v>
          </cell>
          <cell r="T470">
            <v>43921</v>
          </cell>
          <cell r="U470">
            <v>0</v>
          </cell>
          <cell r="V470">
            <v>-883</v>
          </cell>
          <cell r="W470" t="str">
            <v>CT</v>
          </cell>
          <cell r="X470">
            <v>0</v>
          </cell>
          <cell r="Y470">
            <v>1.8301369863013699</v>
          </cell>
          <cell r="Z470">
            <v>0</v>
          </cell>
          <cell r="AA470">
            <v>4050000</v>
          </cell>
          <cell r="AB470">
            <v>0</v>
          </cell>
          <cell r="AC470">
            <v>0</v>
          </cell>
          <cell r="AD470">
            <v>0</v>
          </cell>
          <cell r="AE470">
            <v>950000</v>
          </cell>
          <cell r="AF470">
            <v>5000000</v>
          </cell>
          <cell r="AG470" t="str">
            <v>Nam</v>
          </cell>
          <cell r="AH470">
            <v>30300</v>
          </cell>
          <cell r="AI470">
            <v>12</v>
          </cell>
          <cell r="AJ470" t="str">
            <v>0977 945 686</v>
          </cell>
          <cell r="AK470">
            <v>0</v>
          </cell>
          <cell r="AL470">
            <v>0</v>
          </cell>
          <cell r="AM470">
            <v>0</v>
          </cell>
          <cell r="AN470" t="str">
            <v>012211669</v>
          </cell>
          <cell r="AO470">
            <v>41072</v>
          </cell>
          <cell r="AP470" t="str">
            <v>Hà Nội</v>
          </cell>
          <cell r="AQ470" t="str">
            <v xml:space="preserve">Tổ 4, phường Xuân Tảo, Bắc Từ Liêm, Hà Nội </v>
          </cell>
          <cell r="AR470" t="str">
            <v>Số 69, ngõ 46, đường Xuân Đỉnh, Bắc Từ Liêm, Hà Nội</v>
          </cell>
          <cell r="AS470" t="str">
            <v>Nguyễn Thị Tình</v>
          </cell>
          <cell r="AT470">
            <v>30036</v>
          </cell>
          <cell r="AU470" t="str">
            <v>Công an</v>
          </cell>
          <cell r="AV470" t="str">
            <v>Lương Mỹ Uyên</v>
          </cell>
          <cell r="AW470">
            <v>39229</v>
          </cell>
          <cell r="AX470" t="str">
            <v>Lương Mỹ Huyền</v>
          </cell>
          <cell r="AY470">
            <v>39229</v>
          </cell>
          <cell r="AZ470" t="str">
            <v>Lương Mỹ Quyên</v>
          </cell>
          <cell r="BA470">
            <v>41453</v>
          </cell>
          <cell r="BB470">
            <v>0</v>
          </cell>
          <cell r="BC470">
            <v>0</v>
          </cell>
          <cell r="BD470" t="str">
            <v>0977 330 228</v>
          </cell>
          <cell r="BE470" t="str">
            <v>Tốt nghiệp PTTH</v>
          </cell>
          <cell r="BF470" t="str">
            <v>PT</v>
          </cell>
          <cell r="BG470">
            <v>0</v>
          </cell>
          <cell r="BH470" t="str">
            <v>Không có</v>
          </cell>
          <cell r="BI470" t="str">
            <v>8439574044</v>
          </cell>
          <cell r="BJ470">
            <v>0</v>
          </cell>
          <cell r="BK470" t="str">
            <v>Không có</v>
          </cell>
          <cell r="BL470" t="str">
            <v>0116089117</v>
          </cell>
          <cell r="BM470">
            <v>0</v>
          </cell>
          <cell r="BN470">
            <v>0</v>
          </cell>
          <cell r="BO470" t="str">
            <v>1. Đang tham gia BHXH</v>
          </cell>
          <cell r="BP470">
            <v>0</v>
          </cell>
          <cell r="BQ470">
            <v>0</v>
          </cell>
          <cell r="BR470">
            <v>42370</v>
          </cell>
          <cell r="BS470">
            <v>0</v>
          </cell>
          <cell r="BT470">
            <v>1.83</v>
          </cell>
          <cell r="BU470">
            <v>1.83</v>
          </cell>
          <cell r="BV470">
            <v>0</v>
          </cell>
          <cell r="BW470" t="str">
            <v>01 PT</v>
          </cell>
          <cell r="BX470">
            <v>0</v>
          </cell>
          <cell r="BY470" t="str">
            <v>01 PT</v>
          </cell>
          <cell r="BZ470" t="str">
            <v>01 PT</v>
          </cell>
          <cell r="CA470">
            <v>0</v>
          </cell>
          <cell r="CB470">
            <v>0</v>
          </cell>
          <cell r="CC470">
            <v>0</v>
          </cell>
          <cell r="CD470">
            <v>0</v>
          </cell>
          <cell r="CE470">
            <v>0</v>
          </cell>
          <cell r="CF470">
            <v>0</v>
          </cell>
          <cell r="CG470">
            <v>0</v>
          </cell>
          <cell r="CH470">
            <v>42461</v>
          </cell>
          <cell r="CI470">
            <v>3800000</v>
          </cell>
          <cell r="CJ470">
            <v>0</v>
          </cell>
          <cell r="CK470">
            <v>1200000</v>
          </cell>
          <cell r="CL470">
            <v>5000000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42370</v>
          </cell>
          <cell r="DR470" t="str">
            <v>Khối Dịch vụ</v>
          </cell>
          <cell r="DS470" t="str">
            <v>BQL tòa nhà</v>
          </cell>
          <cell r="DT470" t="str">
            <v>BP An ninh</v>
          </cell>
          <cell r="DU470" t="str">
            <v>Nhân viên An ninh</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42633</v>
          </cell>
          <cell r="EW470" t="str">
            <v>Không thuộc đối tượng tham gia</v>
          </cell>
          <cell r="EX470" t="str">
            <v>711AD0056472</v>
          </cell>
          <cell r="EY470">
            <v>0</v>
          </cell>
        </row>
        <row r="471">
          <cell r="C471">
            <v>0</v>
          </cell>
          <cell r="D471" t="str">
            <v>Nguyễn Văn Vượng</v>
          </cell>
          <cell r="E471" t="str">
            <v>C6.1</v>
          </cell>
          <cell r="F471" t="str">
            <v>Công ty Cổ phần Quản lý tòa nhà Ecohome</v>
          </cell>
          <cell r="G471" t="str">
            <v>H</v>
          </cell>
          <cell r="H471" t="str">
            <v>Khối Dịch vụ &amp; Khai thác</v>
          </cell>
          <cell r="I471" t="str">
            <v>Ban Dịch vụ</v>
          </cell>
          <cell r="J471" t="str">
            <v>Bộ phận An ninh</v>
          </cell>
          <cell r="K471" t="str">
            <v>Ecolife Capitol - Tổ bàn giao</v>
          </cell>
          <cell r="L471" t="str">
            <v>Nhân viên an ninh</v>
          </cell>
          <cell r="M471">
            <v>0</v>
          </cell>
          <cell r="N471">
            <v>42370</v>
          </cell>
          <cell r="O471">
            <v>42370</v>
          </cell>
          <cell r="P471" t="str">
            <v>182/2016</v>
          </cell>
          <cell r="Q471" t="str">
            <v>Không XĐTH</v>
          </cell>
          <cell r="R471" t="str">
            <v>ko XĐTH</v>
          </cell>
          <cell r="S471">
            <v>42468</v>
          </cell>
          <cell r="T471">
            <v>0</v>
          </cell>
          <cell r="U471" t="str">
            <v>03</v>
          </cell>
          <cell r="V471" t="str">
            <v/>
          </cell>
          <cell r="W471" t="str">
            <v>CT</v>
          </cell>
          <cell r="X471">
            <v>0</v>
          </cell>
          <cell r="Y471">
            <v>1.8301369863013699</v>
          </cell>
          <cell r="Z471">
            <v>0</v>
          </cell>
          <cell r="AA471">
            <v>4050000</v>
          </cell>
          <cell r="AB471">
            <v>0</v>
          </cell>
          <cell r="AC471">
            <v>0</v>
          </cell>
          <cell r="AD471">
            <v>0</v>
          </cell>
          <cell r="AE471">
            <v>950000</v>
          </cell>
          <cell r="AF471">
            <v>5000000</v>
          </cell>
          <cell r="AG471" t="str">
            <v>Nam</v>
          </cell>
          <cell r="AH471">
            <v>23882</v>
          </cell>
          <cell r="AI471">
            <v>5</v>
          </cell>
          <cell r="AJ471" t="str">
            <v>01656 929 222</v>
          </cell>
          <cell r="AK471">
            <v>0</v>
          </cell>
          <cell r="AL471">
            <v>0</v>
          </cell>
          <cell r="AM471">
            <v>0</v>
          </cell>
          <cell r="AN471" t="str">
            <v>011546666</v>
          </cell>
          <cell r="AO471">
            <v>0</v>
          </cell>
          <cell r="AP471" t="str">
            <v>Hà Nội</v>
          </cell>
          <cell r="AQ471" t="str">
            <v>Thông Đông Ba 2, Thượng Cát, Bắc Từ Liêm, Hà Nội</v>
          </cell>
          <cell r="AR471" t="str">
            <v>Thông Đông Ba 2, Thượng Cát, Bắc Từ Liêm, Hà Nội</v>
          </cell>
          <cell r="AS471" t="str">
            <v>Nguyễn Thị Hà</v>
          </cell>
          <cell r="AT471">
            <v>26758</v>
          </cell>
          <cell r="AU471" t="str">
            <v>Công nhân</v>
          </cell>
          <cell r="AV471" t="str">
            <v>Nguyễn Thu Hương</v>
          </cell>
          <cell r="AW471">
            <v>34573</v>
          </cell>
          <cell r="AX471" t="str">
            <v>Nguyễn Thị Trang</v>
          </cell>
          <cell r="AY471">
            <v>36924</v>
          </cell>
          <cell r="AZ471" t="str">
            <v>Nguyễn Tùng Lâm</v>
          </cell>
          <cell r="BA471">
            <v>38706</v>
          </cell>
          <cell r="BB471">
            <v>0</v>
          </cell>
          <cell r="BC471">
            <v>0</v>
          </cell>
          <cell r="BD471" t="str">
            <v>0982 862 607</v>
          </cell>
          <cell r="BE471" t="str">
            <v>Tốt nghiệp PTTH</v>
          </cell>
          <cell r="BF471" t="str">
            <v>PT</v>
          </cell>
          <cell r="BG471">
            <v>0</v>
          </cell>
          <cell r="BH471" t="str">
            <v>Không có</v>
          </cell>
          <cell r="BI471">
            <v>8058067983</v>
          </cell>
          <cell r="BJ471">
            <v>0</v>
          </cell>
          <cell r="BK471" t="str">
            <v>Không có</v>
          </cell>
          <cell r="BL471" t="str">
            <v>0116125240</v>
          </cell>
          <cell r="BM471">
            <v>0</v>
          </cell>
          <cell r="BN471">
            <v>0</v>
          </cell>
          <cell r="BO471" t="str">
            <v>1. Đang tham gia BHXH</v>
          </cell>
          <cell r="BP471">
            <v>0</v>
          </cell>
          <cell r="BQ471">
            <v>0</v>
          </cell>
          <cell r="BR471">
            <v>42370</v>
          </cell>
          <cell r="BS471">
            <v>0</v>
          </cell>
          <cell r="BT471">
            <v>1.83</v>
          </cell>
          <cell r="BU471">
            <v>1.83</v>
          </cell>
          <cell r="BV471">
            <v>0</v>
          </cell>
          <cell r="BW471" t="str">
            <v>01 BG</v>
          </cell>
          <cell r="BX471" t="str">
            <v>01 PT</v>
          </cell>
          <cell r="BY471" t="str">
            <v>01 PT</v>
          </cell>
          <cell r="BZ471" t="str">
            <v>01 PT</v>
          </cell>
          <cell r="CA471" t="str">
            <v>01 BG</v>
          </cell>
          <cell r="CB471">
            <v>0</v>
          </cell>
          <cell r="CC471">
            <v>0</v>
          </cell>
          <cell r="CD471">
            <v>0</v>
          </cell>
          <cell r="CE471">
            <v>0</v>
          </cell>
          <cell r="CF471">
            <v>0</v>
          </cell>
          <cell r="CG471">
            <v>0</v>
          </cell>
          <cell r="CH471">
            <v>42461</v>
          </cell>
          <cell r="CI471">
            <v>3800000</v>
          </cell>
          <cell r="CJ471">
            <v>0</v>
          </cell>
          <cell r="CK471">
            <v>1200000</v>
          </cell>
          <cell r="CL471">
            <v>5000000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42370</v>
          </cell>
          <cell r="DR471" t="str">
            <v>Khối Dịch vụ</v>
          </cell>
          <cell r="DS471" t="str">
            <v>BQL tòa nhà</v>
          </cell>
          <cell r="DT471" t="str">
            <v>BP An ninh</v>
          </cell>
          <cell r="DU471" t="str">
            <v>Nhân viên An ninh</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0</v>
          </cell>
          <cell r="EK471">
            <v>0</v>
          </cell>
          <cell r="EL471">
            <v>0</v>
          </cell>
          <cell r="EM471">
            <v>0</v>
          </cell>
          <cell r="EN471">
            <v>0</v>
          </cell>
          <cell r="EO471">
            <v>0</v>
          </cell>
          <cell r="EP471">
            <v>0</v>
          </cell>
          <cell r="EQ471">
            <v>0</v>
          </cell>
          <cell r="ER471">
            <v>0</v>
          </cell>
          <cell r="ES471">
            <v>0</v>
          </cell>
          <cell r="ET471">
            <v>0</v>
          </cell>
          <cell r="EU471">
            <v>0</v>
          </cell>
          <cell r="EV471">
            <v>42633</v>
          </cell>
          <cell r="EW471" t="str">
            <v>THỦY</v>
          </cell>
          <cell r="EX471" t="str">
            <v>711AD0056673</v>
          </cell>
          <cell r="EY471">
            <v>0</v>
          </cell>
        </row>
        <row r="472">
          <cell r="C472">
            <v>0</v>
          </cell>
          <cell r="D472" t="str">
            <v>Dương Thị Dậu</v>
          </cell>
          <cell r="E472" t="str">
            <v>C6.1</v>
          </cell>
          <cell r="F472" t="str">
            <v>Công ty Cổ phần Quản lý tòa nhà Ecohome</v>
          </cell>
          <cell r="G472" t="str">
            <v>H</v>
          </cell>
          <cell r="H472" t="str">
            <v>Khối Dịch vụ &amp; Khai thác</v>
          </cell>
          <cell r="I472" t="str">
            <v>Ban Dịch vụ</v>
          </cell>
          <cell r="J472" t="str">
            <v>Bộ phận Tạp vụ</v>
          </cell>
          <cell r="K472" t="str">
            <v>Ecohome 2 - Tổ tạp vụ</v>
          </cell>
          <cell r="L472" t="str">
            <v>Nhân viên tạp vụ tòa nhà</v>
          </cell>
          <cell r="M472">
            <v>0</v>
          </cell>
          <cell r="N472">
            <v>42381</v>
          </cell>
          <cell r="O472">
            <v>42381</v>
          </cell>
          <cell r="P472" t="str">
            <v>100/2017</v>
          </cell>
          <cell r="Q472" t="str">
            <v>XĐTH</v>
          </cell>
          <cell r="R472" t="str">
            <v>12 tháng</v>
          </cell>
          <cell r="S472">
            <v>42856</v>
          </cell>
          <cell r="T472">
            <v>43220</v>
          </cell>
          <cell r="U472">
            <v>0</v>
          </cell>
          <cell r="V472">
            <v>-182</v>
          </cell>
          <cell r="W472" t="str">
            <v>CT</v>
          </cell>
          <cell r="X472">
            <v>0</v>
          </cell>
          <cell r="Y472">
            <v>1.8</v>
          </cell>
          <cell r="Z472">
            <v>0</v>
          </cell>
          <cell r="AA472">
            <v>4050000</v>
          </cell>
          <cell r="AB472">
            <v>0</v>
          </cell>
          <cell r="AC472">
            <v>0</v>
          </cell>
          <cell r="AD472">
            <v>0</v>
          </cell>
          <cell r="AE472">
            <v>0</v>
          </cell>
          <cell r="AF472">
            <v>4050000</v>
          </cell>
          <cell r="AG472" t="str">
            <v>Nữ</v>
          </cell>
          <cell r="AH472">
            <v>22830</v>
          </cell>
          <cell r="AI472">
            <v>7</v>
          </cell>
          <cell r="AJ472" t="str">
            <v>01685 645 648</v>
          </cell>
          <cell r="AK472">
            <v>0</v>
          </cell>
          <cell r="AL472">
            <v>0</v>
          </cell>
          <cell r="AM472">
            <v>0</v>
          </cell>
          <cell r="AN472" t="str">
            <v>012660600</v>
          </cell>
          <cell r="AO472">
            <v>37988</v>
          </cell>
          <cell r="AP472" t="str">
            <v>Hà Nội</v>
          </cell>
          <cell r="AQ472" t="str">
            <v>Nhật Tảo 4, phường Đông Ngạc, Bắc Từ Liêm, Hà Nội</v>
          </cell>
          <cell r="AR472" t="str">
            <v>Nhật Tảo 4, phường Đông Ngạc, Bắc Từ Liêm, Hà Nội</v>
          </cell>
          <cell r="AS472" t="str">
            <v>Hoàng Văn Lâm</v>
          </cell>
          <cell r="AT472">
            <v>21798</v>
          </cell>
          <cell r="AU472" t="str">
            <v>Công nhân</v>
          </cell>
          <cell r="AV472" t="str">
            <v>Hoàng Thị Thùy Dung</v>
          </cell>
          <cell r="AW472">
            <v>32293</v>
          </cell>
          <cell r="AX472" t="str">
            <v>Hoàng Thị Thu Hương</v>
          </cell>
          <cell r="AY472">
            <v>33186</v>
          </cell>
          <cell r="AZ472">
            <v>0</v>
          </cell>
          <cell r="BA472">
            <v>0</v>
          </cell>
          <cell r="BB472">
            <v>0</v>
          </cell>
          <cell r="BC472">
            <v>0</v>
          </cell>
          <cell r="BD472" t="str">
            <v>01669 681 568</v>
          </cell>
          <cell r="BE472" t="str">
            <v>Tốt nghiệp PTTH</v>
          </cell>
          <cell r="BF472" t="str">
            <v>PT</v>
          </cell>
          <cell r="BG472">
            <v>0</v>
          </cell>
          <cell r="BH472">
            <v>0</v>
          </cell>
          <cell r="BI472" t="str">
            <v>8439574083</v>
          </cell>
          <cell r="BJ472">
            <v>0</v>
          </cell>
          <cell r="BK472" t="str">
            <v>Không có</v>
          </cell>
          <cell r="BL472" t="str">
            <v>Đã nghỉ hưu</v>
          </cell>
          <cell r="BM472">
            <v>0</v>
          </cell>
          <cell r="BN472">
            <v>0</v>
          </cell>
          <cell r="BO472" t="str">
            <v>4. Đã có xác nhận hưởng hưu trí</v>
          </cell>
          <cell r="BP472">
            <v>0</v>
          </cell>
          <cell r="BQ472">
            <v>0</v>
          </cell>
          <cell r="BR472">
            <v>42381</v>
          </cell>
          <cell r="BS472">
            <v>0</v>
          </cell>
          <cell r="BT472">
            <v>1.8</v>
          </cell>
          <cell r="BU472">
            <v>1.8</v>
          </cell>
          <cell r="BV472">
            <v>0</v>
          </cell>
          <cell r="BW472" t="str">
            <v>01 PT</v>
          </cell>
          <cell r="BX472">
            <v>0</v>
          </cell>
          <cell r="BY472" t="str">
            <v>01 PT</v>
          </cell>
          <cell r="BZ472" t="str">
            <v>01 PT</v>
          </cell>
          <cell r="CA472" t="str">
            <v>01 BG</v>
          </cell>
          <cell r="CB472">
            <v>0</v>
          </cell>
          <cell r="CC472">
            <v>0</v>
          </cell>
          <cell r="CD472">
            <v>0</v>
          </cell>
          <cell r="CE472">
            <v>0</v>
          </cell>
          <cell r="CF472">
            <v>0</v>
          </cell>
          <cell r="CG472" t="str">
            <v>HT</v>
          </cell>
          <cell r="CH472">
            <v>0</v>
          </cell>
          <cell r="CI472">
            <v>0</v>
          </cell>
          <cell r="CJ472">
            <v>0</v>
          </cell>
          <cell r="CK472">
            <v>0</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cell r="CY472">
            <v>0</v>
          </cell>
          <cell r="CZ472">
            <v>0</v>
          </cell>
          <cell r="DA472">
            <v>0</v>
          </cell>
          <cell r="DB472">
            <v>0</v>
          </cell>
          <cell r="DC472">
            <v>0</v>
          </cell>
          <cell r="DD472">
            <v>0</v>
          </cell>
          <cell r="DE472">
            <v>0</v>
          </cell>
          <cell r="DF472">
            <v>0</v>
          </cell>
          <cell r="DG472">
            <v>0</v>
          </cell>
          <cell r="DH472">
            <v>0</v>
          </cell>
          <cell r="DI472">
            <v>0</v>
          </cell>
          <cell r="DJ472">
            <v>0</v>
          </cell>
          <cell r="DK472">
            <v>0</v>
          </cell>
          <cell r="DL472">
            <v>0</v>
          </cell>
          <cell r="DM472">
            <v>0</v>
          </cell>
          <cell r="DN472">
            <v>0</v>
          </cell>
          <cell r="DO472">
            <v>0</v>
          </cell>
          <cell r="DP472">
            <v>0</v>
          </cell>
          <cell r="DQ472">
            <v>42381</v>
          </cell>
          <cell r="DR472" t="str">
            <v>Khối Dịch vụ</v>
          </cell>
          <cell r="DS472" t="str">
            <v>BQL tòa nhà</v>
          </cell>
          <cell r="DT472" t="str">
            <v>BP An ninh</v>
          </cell>
          <cell r="DU472" t="str">
            <v>Nhân viên An ninh</v>
          </cell>
          <cell r="DV472">
            <v>0</v>
          </cell>
          <cell r="DW472">
            <v>0</v>
          </cell>
          <cell r="DX472">
            <v>0</v>
          </cell>
          <cell r="DY472">
            <v>0</v>
          </cell>
          <cell r="DZ472">
            <v>0</v>
          </cell>
          <cell r="EA472">
            <v>0</v>
          </cell>
          <cell r="EB472">
            <v>0</v>
          </cell>
          <cell r="EC472">
            <v>0</v>
          </cell>
          <cell r="ED472">
            <v>0</v>
          </cell>
          <cell r="EE472">
            <v>0</v>
          </cell>
          <cell r="EF472">
            <v>0</v>
          </cell>
          <cell r="EG472">
            <v>0</v>
          </cell>
          <cell r="EH472">
            <v>0</v>
          </cell>
          <cell r="EI472">
            <v>0</v>
          </cell>
          <cell r="EJ472">
            <v>0</v>
          </cell>
          <cell r="EK472">
            <v>0</v>
          </cell>
          <cell r="EL472">
            <v>0</v>
          </cell>
          <cell r="EM472">
            <v>0</v>
          </cell>
          <cell r="EN472">
            <v>0</v>
          </cell>
          <cell r="EO472">
            <v>0</v>
          </cell>
          <cell r="EP472">
            <v>0</v>
          </cell>
          <cell r="EQ472">
            <v>0</v>
          </cell>
          <cell r="ER472">
            <v>0</v>
          </cell>
          <cell r="ES472">
            <v>0</v>
          </cell>
          <cell r="ET472">
            <v>0</v>
          </cell>
          <cell r="EU472">
            <v>0</v>
          </cell>
          <cell r="EV472">
            <v>42633</v>
          </cell>
          <cell r="EW472" t="str">
            <v>Không thuộc đối tượng tham gia</v>
          </cell>
          <cell r="EX472" t="str">
            <v>711AD2670231</v>
          </cell>
          <cell r="EY472">
            <v>0</v>
          </cell>
        </row>
        <row r="473">
          <cell r="C473">
            <v>0</v>
          </cell>
          <cell r="D473" t="str">
            <v>Phạm Gia Hưng</v>
          </cell>
          <cell r="E473" t="str">
            <v>C6.1</v>
          </cell>
          <cell r="F473" t="str">
            <v>Công ty Cổ phần Quản lý tòa nhà Ecohome</v>
          </cell>
          <cell r="G473" t="str">
            <v>H</v>
          </cell>
          <cell r="H473" t="str">
            <v>Khối Dịch vụ &amp; Khai thác</v>
          </cell>
          <cell r="I473" t="str">
            <v>Ban Dịch vụ</v>
          </cell>
          <cell r="J473" t="str">
            <v>Bộ phận An ninh</v>
          </cell>
          <cell r="K473" t="str">
            <v>Ecohome 2 - Tổ an ninh</v>
          </cell>
          <cell r="L473" t="str">
            <v>Trưởng ca</v>
          </cell>
          <cell r="M473">
            <v>0</v>
          </cell>
          <cell r="N473">
            <v>42389</v>
          </cell>
          <cell r="O473">
            <v>42389</v>
          </cell>
          <cell r="P473" t="str">
            <v>101/2017</v>
          </cell>
          <cell r="Q473" t="str">
            <v>XĐTH</v>
          </cell>
          <cell r="R473" t="str">
            <v>36 tháng</v>
          </cell>
          <cell r="S473">
            <v>42856</v>
          </cell>
          <cell r="T473">
            <v>43951</v>
          </cell>
          <cell r="U473">
            <v>0</v>
          </cell>
          <cell r="V473">
            <v>-913</v>
          </cell>
          <cell r="W473" t="str">
            <v>CT</v>
          </cell>
          <cell r="X473">
            <v>0</v>
          </cell>
          <cell r="Y473">
            <v>1.7780821917808218</v>
          </cell>
          <cell r="Z473">
            <v>0</v>
          </cell>
          <cell r="AA473">
            <v>4050000</v>
          </cell>
          <cell r="AB473">
            <v>0</v>
          </cell>
          <cell r="AC473">
            <v>0</v>
          </cell>
          <cell r="AD473">
            <v>0</v>
          </cell>
          <cell r="AE473">
            <v>1450000</v>
          </cell>
          <cell r="AF473">
            <v>5500000</v>
          </cell>
          <cell r="AG473" t="str">
            <v>Nam</v>
          </cell>
          <cell r="AH473">
            <v>31709</v>
          </cell>
          <cell r="AI473">
            <v>10</v>
          </cell>
          <cell r="AJ473" t="str">
            <v>0982 345 663</v>
          </cell>
          <cell r="AK473">
            <v>0</v>
          </cell>
          <cell r="AL473">
            <v>0</v>
          </cell>
          <cell r="AM473">
            <v>0</v>
          </cell>
          <cell r="AN473" t="str">
            <v>001086005030</v>
          </cell>
          <cell r="AO473">
            <v>42080</v>
          </cell>
          <cell r="AP473" t="str">
            <v>Hà Nội</v>
          </cell>
          <cell r="AQ473" t="str">
            <v>Xóm 1, Đông Ngạc, Bắc Từ Liêm, Hà Nội</v>
          </cell>
          <cell r="AR473" t="str">
            <v>Số 12, ngách 187/2, tổ 2, Đông Ngạc, Bắc Từ Liêm, Hà Nội</v>
          </cell>
          <cell r="AS473" t="str">
            <v>Vũ Thị Bích Phượng</v>
          </cell>
          <cell r="AT473">
            <v>33829</v>
          </cell>
          <cell r="AU473" t="str">
            <v>Nhân viên y tế</v>
          </cell>
          <cell r="AV473" t="str">
            <v>Phạm Gia Khánh</v>
          </cell>
          <cell r="AW473">
            <v>37929</v>
          </cell>
          <cell r="AX473">
            <v>0</v>
          </cell>
          <cell r="AY473">
            <v>0</v>
          </cell>
          <cell r="AZ473">
            <v>0</v>
          </cell>
          <cell r="BA473">
            <v>0</v>
          </cell>
          <cell r="BB473">
            <v>0</v>
          </cell>
          <cell r="BC473">
            <v>0</v>
          </cell>
          <cell r="BD473" t="str">
            <v>0904 511 746</v>
          </cell>
          <cell r="BE473" t="str">
            <v>CĐ Cảnh sát nhân dân 1</v>
          </cell>
          <cell r="BF473" t="str">
            <v>CĐ</v>
          </cell>
          <cell r="BG473" t="str">
            <v>Điều tra trinh sát cảnh sát</v>
          </cell>
          <cell r="BH473" t="str">
            <v>Không có</v>
          </cell>
          <cell r="BI473" t="str">
            <v>8439574090</v>
          </cell>
          <cell r="BJ473">
            <v>0</v>
          </cell>
          <cell r="BK473" t="str">
            <v>Không có</v>
          </cell>
          <cell r="BL473" t="str">
            <v>0116089115</v>
          </cell>
          <cell r="BM473">
            <v>0</v>
          </cell>
          <cell r="BN473">
            <v>0</v>
          </cell>
          <cell r="BO473" t="str">
            <v>1. Đang tham gia BHXH</v>
          </cell>
          <cell r="BP473">
            <v>0</v>
          </cell>
          <cell r="BQ473">
            <v>0</v>
          </cell>
          <cell r="BR473">
            <v>42389</v>
          </cell>
          <cell r="BS473">
            <v>0</v>
          </cell>
          <cell r="BT473">
            <v>1.78</v>
          </cell>
          <cell r="BU473">
            <v>1.78</v>
          </cell>
          <cell r="BV473">
            <v>0</v>
          </cell>
          <cell r="BW473" t="str">
            <v>01 BG</v>
          </cell>
          <cell r="BX473" t="str">
            <v>01 PTCC</v>
          </cell>
          <cell r="BY473" t="str">
            <v>01 PTCC</v>
          </cell>
          <cell r="BZ473" t="str">
            <v>01 PTCC</v>
          </cell>
          <cell r="CA473">
            <v>0</v>
          </cell>
          <cell r="CB473" t="str">
            <v>01 PTCC</v>
          </cell>
          <cell r="CC473">
            <v>0</v>
          </cell>
          <cell r="CD473">
            <v>0</v>
          </cell>
          <cell r="CE473">
            <v>0</v>
          </cell>
          <cell r="CF473">
            <v>0</v>
          </cell>
          <cell r="CG473">
            <v>0</v>
          </cell>
          <cell r="CH473">
            <v>42461</v>
          </cell>
          <cell r="CI473">
            <v>3800000</v>
          </cell>
          <cell r="CJ473">
            <v>0</v>
          </cell>
          <cell r="CK473">
            <v>1200000</v>
          </cell>
          <cell r="CL473">
            <v>5000000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42389</v>
          </cell>
          <cell r="DR473" t="str">
            <v>Khối Dịch vụ</v>
          </cell>
          <cell r="DS473" t="str">
            <v>BQL tòa nhà</v>
          </cell>
          <cell r="DT473" t="str">
            <v>BP An ninh</v>
          </cell>
          <cell r="DU473" t="str">
            <v>Nhân viên An ninh</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42633</v>
          </cell>
          <cell r="EW473" t="str">
            <v>Không thuộc đối tượng tham gia</v>
          </cell>
          <cell r="EX473" t="str">
            <v>711AD0056505</v>
          </cell>
          <cell r="EY473">
            <v>0</v>
          </cell>
        </row>
        <row r="474">
          <cell r="C474">
            <v>0</v>
          </cell>
          <cell r="D474" t="str">
            <v>Phạm Thị Ngọc</v>
          </cell>
          <cell r="E474" t="str">
            <v>C6.1</v>
          </cell>
          <cell r="F474" t="str">
            <v>Công ty Cổ phần Quản lý tòa nhà Ecohome</v>
          </cell>
          <cell r="G474" t="str">
            <v>H</v>
          </cell>
          <cell r="H474" t="str">
            <v>Khối Dịch vụ &amp; Khai thác</v>
          </cell>
          <cell r="I474" t="str">
            <v>Ban Dịch vụ</v>
          </cell>
          <cell r="J474" t="str">
            <v>Bộ phận Tạp vụ</v>
          </cell>
          <cell r="K474" t="str">
            <v>Ecohome 2 - Tổ tạp vụ</v>
          </cell>
          <cell r="L474" t="str">
            <v>Tổ trưởng tạp vụ</v>
          </cell>
          <cell r="M474">
            <v>0</v>
          </cell>
          <cell r="N474">
            <v>42415</v>
          </cell>
          <cell r="O474">
            <v>42415</v>
          </cell>
          <cell r="P474" t="str">
            <v>150/2016</v>
          </cell>
          <cell r="Q474" t="str">
            <v>Không XĐTH</v>
          </cell>
          <cell r="R474" t="str">
            <v>ko XĐTH</v>
          </cell>
          <cell r="S474">
            <v>42598</v>
          </cell>
          <cell r="T474">
            <v>0</v>
          </cell>
          <cell r="U474" t="str">
            <v>03</v>
          </cell>
          <cell r="V474" t="str">
            <v/>
          </cell>
          <cell r="W474" t="str">
            <v>CT</v>
          </cell>
          <cell r="X474">
            <v>0</v>
          </cell>
          <cell r="Y474">
            <v>1.7068493150684931</v>
          </cell>
          <cell r="Z474">
            <v>42826</v>
          </cell>
          <cell r="AA474">
            <v>4050000</v>
          </cell>
          <cell r="AB474">
            <v>0</v>
          </cell>
          <cell r="AC474">
            <v>0</v>
          </cell>
          <cell r="AD474">
            <v>0</v>
          </cell>
          <cell r="AE474">
            <v>950000</v>
          </cell>
          <cell r="AF474">
            <v>5000000</v>
          </cell>
          <cell r="AG474" t="str">
            <v>Nữ</v>
          </cell>
          <cell r="AH474">
            <v>25394</v>
          </cell>
          <cell r="AI474">
            <v>7</v>
          </cell>
          <cell r="AJ474" t="str">
            <v>01638 458 316</v>
          </cell>
          <cell r="AK474">
            <v>0</v>
          </cell>
          <cell r="AL474">
            <v>0</v>
          </cell>
          <cell r="AM474">
            <v>0</v>
          </cell>
          <cell r="AN474" t="str">
            <v>011324317</v>
          </cell>
          <cell r="AO474">
            <v>40052</v>
          </cell>
          <cell r="AP474" t="str">
            <v>Hà Nội</v>
          </cell>
          <cell r="AQ474" t="str">
            <v>XN Kiến trúc Thăng Long, Đông Ngạc, Từ Liêm, Hà Nội</v>
          </cell>
          <cell r="AR474" t="str">
            <v>Số 15, ngõ 12, tổ 3, phường Đức Thắng, Bắc Từ Liêm, Hà Nội</v>
          </cell>
          <cell r="AS474" t="str">
            <v>Nguyễn Văn Hiên</v>
          </cell>
          <cell r="AT474" t="str">
            <v>1964</v>
          </cell>
          <cell r="AU474" t="str">
            <v xml:space="preserve"> </v>
          </cell>
          <cell r="AV474" t="str">
            <v>Nguyễn Ngọc Hiền</v>
          </cell>
          <cell r="AW474">
            <v>32453</v>
          </cell>
          <cell r="AX474" t="str">
            <v>Nguyễn Thị Lan Hương</v>
          </cell>
          <cell r="AY474">
            <v>33910</v>
          </cell>
          <cell r="AZ474">
            <v>0</v>
          </cell>
          <cell r="BA474">
            <v>0</v>
          </cell>
          <cell r="BB474">
            <v>0</v>
          </cell>
          <cell r="BC474">
            <v>0</v>
          </cell>
          <cell r="BD474" t="str">
            <v>01678 165 156</v>
          </cell>
          <cell r="BE474" t="str">
            <v>Tốt nghiệp PTTH</v>
          </cell>
          <cell r="BF474" t="str">
            <v>PT</v>
          </cell>
          <cell r="BG474">
            <v>0</v>
          </cell>
          <cell r="BH474">
            <v>0</v>
          </cell>
          <cell r="BI474">
            <v>8026215318</v>
          </cell>
          <cell r="BJ474">
            <v>0</v>
          </cell>
          <cell r="BK474" t="str">
            <v>Không có</v>
          </cell>
          <cell r="BL474" t="str">
            <v>0116164606</v>
          </cell>
          <cell r="BM474">
            <v>0</v>
          </cell>
          <cell r="BN474">
            <v>0</v>
          </cell>
          <cell r="BO474" t="str">
            <v>1. Đang tham gia BHXH</v>
          </cell>
          <cell r="BP474">
            <v>0</v>
          </cell>
          <cell r="BQ474">
            <v>0</v>
          </cell>
          <cell r="BR474">
            <v>42415</v>
          </cell>
          <cell r="BS474">
            <v>0</v>
          </cell>
          <cell r="BT474">
            <v>1.71</v>
          </cell>
          <cell r="BU474">
            <v>1.71</v>
          </cell>
          <cell r="BV474">
            <v>0</v>
          </cell>
          <cell r="BW474" t="str">
            <v>01 BG</v>
          </cell>
          <cell r="BX474">
            <v>0</v>
          </cell>
          <cell r="BY474" t="str">
            <v>01 PTCC</v>
          </cell>
          <cell r="BZ474" t="str">
            <v>01 PTCC</v>
          </cell>
          <cell r="CA474" t="str">
            <v>01 BG</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42415</v>
          </cell>
          <cell r="DR474" t="str">
            <v>Khối Dịch vụ</v>
          </cell>
          <cell r="DS474" t="str">
            <v>BQL tòa nhà</v>
          </cell>
          <cell r="DT474" t="str">
            <v>BP An ninh</v>
          </cell>
          <cell r="DU474" t="str">
            <v>Nhân viên An ninh</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42633</v>
          </cell>
          <cell r="EW474" t="str">
            <v>Không thuộc đối tượng tham gia</v>
          </cell>
          <cell r="EX474" t="str">
            <v>711A29995003</v>
          </cell>
          <cell r="EY474">
            <v>0</v>
          </cell>
        </row>
        <row r="475">
          <cell r="C475">
            <v>0</v>
          </cell>
          <cell r="D475" t="str">
            <v>Nguyễn Thị Hiệp</v>
          </cell>
          <cell r="E475" t="str">
            <v>C6.1</v>
          </cell>
          <cell r="F475" t="str">
            <v>Công ty Cổ phần Quản lý tòa nhà Ecohome</v>
          </cell>
          <cell r="G475" t="str">
            <v>H</v>
          </cell>
          <cell r="H475" t="str">
            <v>Khối Dịch vụ &amp; Khai thác</v>
          </cell>
          <cell r="I475" t="str">
            <v>Ban Dịch vụ</v>
          </cell>
          <cell r="J475" t="str">
            <v>Bộ phận Tạp vụ</v>
          </cell>
          <cell r="K475" t="str">
            <v>Ecohome 1 - Tổ tạp vụ</v>
          </cell>
          <cell r="L475" t="str">
            <v>Nhân viên tạp vụ tòa nhà</v>
          </cell>
          <cell r="M475">
            <v>0</v>
          </cell>
          <cell r="N475">
            <v>42426</v>
          </cell>
          <cell r="O475">
            <v>42426</v>
          </cell>
          <cell r="P475" t="str">
            <v>190/2016</v>
          </cell>
          <cell r="Q475" t="str">
            <v>Không XĐTH</v>
          </cell>
          <cell r="R475" t="str">
            <v>ko XĐTH</v>
          </cell>
          <cell r="S475">
            <v>42606</v>
          </cell>
          <cell r="T475">
            <v>0</v>
          </cell>
          <cell r="U475" t="str">
            <v>03</v>
          </cell>
          <cell r="V475" t="str">
            <v/>
          </cell>
          <cell r="W475" t="str">
            <v>CT</v>
          </cell>
          <cell r="X475">
            <v>0</v>
          </cell>
          <cell r="Y475">
            <v>1.6767123287671233</v>
          </cell>
          <cell r="Z475">
            <v>0</v>
          </cell>
          <cell r="AA475">
            <v>4050000</v>
          </cell>
          <cell r="AB475">
            <v>0</v>
          </cell>
          <cell r="AC475">
            <v>0</v>
          </cell>
          <cell r="AD475">
            <v>0</v>
          </cell>
          <cell r="AE475">
            <v>0</v>
          </cell>
          <cell r="AF475">
            <v>4050000</v>
          </cell>
          <cell r="AG475" t="str">
            <v>Nữ</v>
          </cell>
          <cell r="AH475">
            <v>26338</v>
          </cell>
          <cell r="AI475">
            <v>2</v>
          </cell>
          <cell r="AJ475" t="str">
            <v>0985 250 143</v>
          </cell>
          <cell r="AK475">
            <v>0</v>
          </cell>
          <cell r="AL475">
            <v>0</v>
          </cell>
          <cell r="AM475">
            <v>0</v>
          </cell>
          <cell r="AN475" t="str">
            <v>011612689</v>
          </cell>
          <cell r="AO475">
            <v>39922</v>
          </cell>
          <cell r="AP475" t="str">
            <v>Hà Nội</v>
          </cell>
          <cell r="AQ475" t="str">
            <v>Cụm 2, Tân Lập, Đan Phượng, Hà Nội</v>
          </cell>
          <cell r="AR475" t="str">
            <v>Cụm 2, Tân Lập, Đan Phượng, Hà Nội</v>
          </cell>
          <cell r="AS475" t="str">
            <v>Bùi Doãn Loan</v>
          </cell>
          <cell r="AT475">
            <v>23563</v>
          </cell>
          <cell r="AU475" t="str">
            <v>Làm ruộng</v>
          </cell>
          <cell r="AV475" t="str">
            <v>Bùi Thị Hà</v>
          </cell>
          <cell r="AW475">
            <v>34943</v>
          </cell>
          <cell r="AX475" t="str">
            <v>Bùi Doãn Hiếu</v>
          </cell>
          <cell r="AY475">
            <v>35816</v>
          </cell>
          <cell r="AZ475">
            <v>0</v>
          </cell>
          <cell r="BA475">
            <v>0</v>
          </cell>
          <cell r="BB475">
            <v>0</v>
          </cell>
          <cell r="BC475">
            <v>0</v>
          </cell>
          <cell r="BD475" t="str">
            <v>0987 543 614</v>
          </cell>
          <cell r="BE475" t="str">
            <v>Tốt nghiệp PTTH</v>
          </cell>
          <cell r="BF475" t="str">
            <v>PT</v>
          </cell>
          <cell r="BG475">
            <v>0</v>
          </cell>
          <cell r="BH475">
            <v>0</v>
          </cell>
          <cell r="BI475" t="str">
            <v>8439574118</v>
          </cell>
          <cell r="BJ475">
            <v>0</v>
          </cell>
          <cell r="BK475" t="str">
            <v>Không có</v>
          </cell>
          <cell r="BL475" t="str">
            <v>0116164605</v>
          </cell>
          <cell r="BM475">
            <v>0</v>
          </cell>
          <cell r="BN475">
            <v>0</v>
          </cell>
          <cell r="BO475" t="str">
            <v>1. Đang tham gia BHXH</v>
          </cell>
          <cell r="BP475">
            <v>0</v>
          </cell>
          <cell r="BQ475">
            <v>0</v>
          </cell>
          <cell r="BR475">
            <v>42426</v>
          </cell>
          <cell r="BS475">
            <v>0</v>
          </cell>
          <cell r="BT475">
            <v>1.68</v>
          </cell>
          <cell r="BU475">
            <v>1.68</v>
          </cell>
          <cell r="BV475">
            <v>0</v>
          </cell>
          <cell r="BW475" t="str">
            <v>01 BG</v>
          </cell>
          <cell r="BX475" t="str">
            <v>01 PTCC</v>
          </cell>
          <cell r="BY475" t="str">
            <v>01 PT</v>
          </cell>
          <cell r="BZ475" t="str">
            <v>01 PTCC</v>
          </cell>
          <cell r="CA475" t="str">
            <v>01 BG</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42426</v>
          </cell>
          <cell r="DR475" t="str">
            <v>Khối Dịch vụ</v>
          </cell>
          <cell r="DS475" t="str">
            <v>BQL tòa nhà</v>
          </cell>
          <cell r="DT475" t="str">
            <v>BP An ninh</v>
          </cell>
          <cell r="DU475" t="str">
            <v>Nhân viên An ninh</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42633</v>
          </cell>
          <cell r="EW475" t="str">
            <v>Không thuộc đối tượng tham gia</v>
          </cell>
          <cell r="EX475" t="str">
            <v>711AD2670101</v>
          </cell>
          <cell r="EY475">
            <v>0</v>
          </cell>
        </row>
        <row r="476">
          <cell r="C476">
            <v>0</v>
          </cell>
          <cell r="D476" t="str">
            <v>Dương Thị Sen</v>
          </cell>
          <cell r="E476" t="str">
            <v>C6.1</v>
          </cell>
          <cell r="F476" t="str">
            <v>Công ty Cổ phần Quản lý tòa nhà Ecohome</v>
          </cell>
          <cell r="G476" t="str">
            <v>H</v>
          </cell>
          <cell r="H476" t="str">
            <v>Khối Dịch vụ &amp; Khai thác</v>
          </cell>
          <cell r="I476" t="str">
            <v>Ban Dịch vụ</v>
          </cell>
          <cell r="J476" t="str">
            <v>Bộ phận Tạp vụ</v>
          </cell>
          <cell r="K476" t="str">
            <v>Ecohome 2 - Tổ tạp vụ</v>
          </cell>
          <cell r="L476" t="str">
            <v>Nhân viên tạp vụ tòa nhà</v>
          </cell>
          <cell r="M476">
            <v>0</v>
          </cell>
          <cell r="N476">
            <v>42425</v>
          </cell>
          <cell r="O476">
            <v>42425</v>
          </cell>
          <cell r="P476" t="str">
            <v>220/2016</v>
          </cell>
          <cell r="Q476" t="str">
            <v>Không XĐTH</v>
          </cell>
          <cell r="R476" t="str">
            <v>ko XĐTH</v>
          </cell>
          <cell r="S476">
            <v>42596</v>
          </cell>
          <cell r="T476">
            <v>0</v>
          </cell>
          <cell r="U476" t="str">
            <v>03</v>
          </cell>
          <cell r="V476" t="str">
            <v/>
          </cell>
          <cell r="W476" t="str">
            <v>CT</v>
          </cell>
          <cell r="X476">
            <v>0</v>
          </cell>
          <cell r="Y476">
            <v>1.6794520547945206</v>
          </cell>
          <cell r="Z476">
            <v>0</v>
          </cell>
          <cell r="AA476">
            <v>4050000</v>
          </cell>
          <cell r="AB476">
            <v>0</v>
          </cell>
          <cell r="AC476">
            <v>0</v>
          </cell>
          <cell r="AD476">
            <v>0</v>
          </cell>
          <cell r="AE476">
            <v>0</v>
          </cell>
          <cell r="AF476">
            <v>4050000</v>
          </cell>
          <cell r="AG476" t="str">
            <v>Nữ</v>
          </cell>
          <cell r="AH476">
            <v>20779</v>
          </cell>
          <cell r="AI476">
            <v>11</v>
          </cell>
          <cell r="AJ476" t="str">
            <v>01246 043 056</v>
          </cell>
          <cell r="AK476">
            <v>0</v>
          </cell>
          <cell r="AL476">
            <v>0</v>
          </cell>
          <cell r="AM476">
            <v>0</v>
          </cell>
          <cell r="AN476" t="str">
            <v>010718327</v>
          </cell>
          <cell r="AO476">
            <v>39893</v>
          </cell>
          <cell r="AP476" t="str">
            <v>Hà Nội</v>
          </cell>
          <cell r="AQ476" t="str">
            <v>Số 37, ngõ 125, KTT 817 Tân Xuân, Xuân Đỉnh, Bắc Từ Liêm, Hà Nội</v>
          </cell>
          <cell r="AR476" t="str">
            <v>Số 37, ngõ 125, KTT 817 Tân Xuân, Xuân Đỉnh, Bắc Từ Liêm, Hà Nội</v>
          </cell>
          <cell r="AS476" t="str">
            <v>Nguyễn Văn Thu</v>
          </cell>
          <cell r="AT476">
            <v>19567</v>
          </cell>
          <cell r="AU476" t="str">
            <v>Nghỉ hưu</v>
          </cell>
          <cell r="AV476" t="str">
            <v>Nguyễn Lan Hương</v>
          </cell>
          <cell r="AW476">
            <v>27249</v>
          </cell>
          <cell r="AX476" t="str">
            <v>Nguyễn Văn Thịnh</v>
          </cell>
          <cell r="AY476">
            <v>27968</v>
          </cell>
          <cell r="AZ476">
            <v>0</v>
          </cell>
          <cell r="BA476">
            <v>0</v>
          </cell>
          <cell r="BB476">
            <v>0</v>
          </cell>
          <cell r="BC476">
            <v>0</v>
          </cell>
          <cell r="BD476" t="str">
            <v>01658 106 785</v>
          </cell>
          <cell r="BE476" t="str">
            <v>Tốt nghiệp PTTH</v>
          </cell>
          <cell r="BF476" t="str">
            <v>PT</v>
          </cell>
          <cell r="BG476">
            <v>0</v>
          </cell>
          <cell r="BH476">
            <v>0</v>
          </cell>
          <cell r="BI476" t="str">
            <v>8439574132</v>
          </cell>
          <cell r="BJ476">
            <v>0</v>
          </cell>
          <cell r="BK476" t="str">
            <v>Không có</v>
          </cell>
          <cell r="BL476" t="str">
            <v>Quá tuổi lao động</v>
          </cell>
          <cell r="BM476">
            <v>0</v>
          </cell>
          <cell r="BN476">
            <v>0</v>
          </cell>
          <cell r="BO476" t="str">
            <v>5. Quá độ tuổi lao động</v>
          </cell>
          <cell r="BP476">
            <v>0</v>
          </cell>
          <cell r="BQ476">
            <v>0</v>
          </cell>
          <cell r="BR476">
            <v>42425</v>
          </cell>
          <cell r="BS476">
            <v>0</v>
          </cell>
          <cell r="BT476">
            <v>1.68</v>
          </cell>
          <cell r="BU476">
            <v>1.68</v>
          </cell>
          <cell r="BV476">
            <v>0</v>
          </cell>
          <cell r="BW476" t="str">
            <v>01 BG</v>
          </cell>
          <cell r="BX476">
            <v>0</v>
          </cell>
          <cell r="BY476" t="str">
            <v>01 PTCC</v>
          </cell>
          <cell r="BZ476" t="str">
            <v>01 PTCC</v>
          </cell>
          <cell r="CA476" t="str">
            <v>01 PTCC</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42425</v>
          </cell>
          <cell r="DR476" t="str">
            <v>Khối Dịch vụ</v>
          </cell>
          <cell r="DS476" t="str">
            <v>BQL tòa nhà</v>
          </cell>
          <cell r="DT476" t="str">
            <v>BP An ninh</v>
          </cell>
          <cell r="DU476" t="str">
            <v>Nhân viên An ninh</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42633</v>
          </cell>
          <cell r="EW476" t="str">
            <v>Không thuộc đối tượng tham gia</v>
          </cell>
          <cell r="EX476" t="str">
            <v>711AD0054722</v>
          </cell>
          <cell r="EY476">
            <v>0</v>
          </cell>
        </row>
        <row r="477">
          <cell r="C477">
            <v>0</v>
          </cell>
          <cell r="D477" t="str">
            <v>Lê Văn Thảo</v>
          </cell>
          <cell r="E477" t="str">
            <v>C6.1</v>
          </cell>
          <cell r="F477" t="str">
            <v>Công ty Cổ phần Quản lý tòa nhà Ecohome</v>
          </cell>
          <cell r="G477" t="str">
            <v>H</v>
          </cell>
          <cell r="H477" t="str">
            <v>Khối Dịch vụ &amp; Khai thác</v>
          </cell>
          <cell r="I477" t="str">
            <v>Ban Dịch vụ</v>
          </cell>
          <cell r="J477" t="str">
            <v>Bộ phận An ninh</v>
          </cell>
          <cell r="K477" t="str">
            <v>Ecohome 1 - Tổ an ninh</v>
          </cell>
          <cell r="L477" t="str">
            <v>Trưởng ca</v>
          </cell>
          <cell r="M477">
            <v>0</v>
          </cell>
          <cell r="N477">
            <v>42430</v>
          </cell>
          <cell r="O477">
            <v>42430</v>
          </cell>
          <cell r="P477" t="str">
            <v>270/2016</v>
          </cell>
          <cell r="Q477" t="str">
            <v>Không XĐTH</v>
          </cell>
          <cell r="R477" t="str">
            <v>ko XĐTH</v>
          </cell>
          <cell r="S477">
            <v>42608</v>
          </cell>
          <cell r="T477">
            <v>0</v>
          </cell>
          <cell r="U477" t="str">
            <v>03</v>
          </cell>
          <cell r="V477" t="str">
            <v/>
          </cell>
          <cell r="W477" t="str">
            <v>CT</v>
          </cell>
          <cell r="X477">
            <v>0</v>
          </cell>
          <cell r="Y477">
            <v>1.6657534246575343</v>
          </cell>
          <cell r="Z477">
            <v>0</v>
          </cell>
          <cell r="AA477">
            <v>4050000</v>
          </cell>
          <cell r="AB477">
            <v>0</v>
          </cell>
          <cell r="AC477">
            <v>0</v>
          </cell>
          <cell r="AD477">
            <v>0</v>
          </cell>
          <cell r="AE477">
            <v>1450000</v>
          </cell>
          <cell r="AF477">
            <v>5500000</v>
          </cell>
          <cell r="AG477" t="str">
            <v>Nam</v>
          </cell>
          <cell r="AH477">
            <v>25237</v>
          </cell>
          <cell r="AI477">
            <v>2</v>
          </cell>
          <cell r="AJ477" t="str">
            <v>0987 075 409</v>
          </cell>
          <cell r="AK477">
            <v>0</v>
          </cell>
          <cell r="AL477">
            <v>0</v>
          </cell>
          <cell r="AM477">
            <v>0</v>
          </cell>
          <cell r="AN477" t="str">
            <v>011291166</v>
          </cell>
          <cell r="AO477">
            <v>37589</v>
          </cell>
          <cell r="AP477" t="str">
            <v>Hà Nội</v>
          </cell>
          <cell r="AQ477" t="str">
            <v>Thụy Phương, Bắc Từ Liêm, Hà Nội</v>
          </cell>
          <cell r="AR477" t="str">
            <v>Thụy Phương, Bắc Từ Liêm, Hà Nội</v>
          </cell>
          <cell r="AS477" t="str">
            <v>Đỗ Thị Xoan</v>
          </cell>
          <cell r="AT477">
            <v>28438</v>
          </cell>
          <cell r="AU477" t="str">
            <v>Công nhân</v>
          </cell>
          <cell r="AV477" t="str">
            <v>Lê Thảo Phương</v>
          </cell>
          <cell r="AW477">
            <v>36348</v>
          </cell>
          <cell r="AX477" t="str">
            <v>Lê Phương Huyền</v>
          </cell>
          <cell r="AY477">
            <v>38623</v>
          </cell>
          <cell r="AZ477" t="str">
            <v>Lê Quỳnh Anh</v>
          </cell>
          <cell r="BA477">
            <v>41920</v>
          </cell>
          <cell r="BB477">
            <v>0</v>
          </cell>
          <cell r="BC477">
            <v>0</v>
          </cell>
          <cell r="BD477" t="str">
            <v>0976 691 677</v>
          </cell>
          <cell r="BE477" t="str">
            <v>Tốt nghiệp PTTH</v>
          </cell>
          <cell r="BF477" t="str">
            <v>PT</v>
          </cell>
          <cell r="BG477">
            <v>0</v>
          </cell>
          <cell r="BH477" t="str">
            <v>Giấy chứng nhận NV bảo vệ</v>
          </cell>
          <cell r="BI477">
            <v>8043378496</v>
          </cell>
          <cell r="BJ477">
            <v>0</v>
          </cell>
          <cell r="BK477" t="str">
            <v>Không có</v>
          </cell>
          <cell r="BL477" t="str">
            <v>0109142528</v>
          </cell>
          <cell r="BM477">
            <v>0</v>
          </cell>
          <cell r="BN477">
            <v>0</v>
          </cell>
          <cell r="BO477" t="str">
            <v>1. Đang tham gia BHXH</v>
          </cell>
          <cell r="BP477">
            <v>0</v>
          </cell>
          <cell r="BQ477">
            <v>0</v>
          </cell>
          <cell r="BR477">
            <v>42430</v>
          </cell>
          <cell r="BS477">
            <v>0</v>
          </cell>
          <cell r="BT477">
            <v>1.67</v>
          </cell>
          <cell r="BU477">
            <v>1.67</v>
          </cell>
          <cell r="BV477">
            <v>0</v>
          </cell>
          <cell r="BW477">
            <v>0</v>
          </cell>
          <cell r="BX477" t="str">
            <v>01 PTCC</v>
          </cell>
          <cell r="BY477" t="str">
            <v>01 PTCC</v>
          </cell>
          <cell r="BZ477" t="str">
            <v>01 PTCC</v>
          </cell>
          <cell r="CA477">
            <v>0</v>
          </cell>
          <cell r="CB477">
            <v>0</v>
          </cell>
          <cell r="CC477">
            <v>0</v>
          </cell>
          <cell r="CD477">
            <v>0</v>
          </cell>
          <cell r="CE477">
            <v>0</v>
          </cell>
          <cell r="CF477">
            <v>0</v>
          </cell>
          <cell r="CG477" t="str">
            <v>01 PT</v>
          </cell>
          <cell r="CH477">
            <v>42461</v>
          </cell>
          <cell r="CI477">
            <v>3800000</v>
          </cell>
          <cell r="CJ477">
            <v>0</v>
          </cell>
          <cell r="CK477">
            <v>1200000</v>
          </cell>
          <cell r="CL477">
            <v>5000000</v>
          </cell>
          <cell r="CM477">
            <v>0</v>
          </cell>
          <cell r="CN477">
            <v>0</v>
          </cell>
          <cell r="CO477">
            <v>0</v>
          </cell>
          <cell r="CP477">
            <v>0</v>
          </cell>
          <cell r="CQ477">
            <v>0</v>
          </cell>
          <cell r="CR477">
            <v>0</v>
          </cell>
          <cell r="CS477">
            <v>0</v>
          </cell>
          <cell r="CT477">
            <v>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0</v>
          </cell>
          <cell r="DI477">
            <v>0</v>
          </cell>
          <cell r="DJ477">
            <v>0</v>
          </cell>
          <cell r="DK477">
            <v>0</v>
          </cell>
          <cell r="DL477">
            <v>0</v>
          </cell>
          <cell r="DM477">
            <v>0</v>
          </cell>
          <cell r="DN477">
            <v>0</v>
          </cell>
          <cell r="DO477">
            <v>0</v>
          </cell>
          <cell r="DP477">
            <v>0</v>
          </cell>
          <cell r="DQ477">
            <v>42430</v>
          </cell>
          <cell r="DR477" t="str">
            <v>Khối Dịch vụ</v>
          </cell>
          <cell r="DS477" t="str">
            <v>BQL tòa nhà</v>
          </cell>
          <cell r="DT477" t="str">
            <v>BP An ninh</v>
          </cell>
          <cell r="DU477" t="str">
            <v>Nhân viên An ninh</v>
          </cell>
          <cell r="DV477">
            <v>0</v>
          </cell>
          <cell r="DW477">
            <v>0</v>
          </cell>
          <cell r="DX477">
            <v>0</v>
          </cell>
          <cell r="DY477">
            <v>0</v>
          </cell>
          <cell r="DZ477">
            <v>0</v>
          </cell>
          <cell r="EA477">
            <v>0</v>
          </cell>
          <cell r="EB477">
            <v>0</v>
          </cell>
          <cell r="EC477">
            <v>0</v>
          </cell>
          <cell r="ED477">
            <v>0</v>
          </cell>
          <cell r="EE477">
            <v>0</v>
          </cell>
          <cell r="EF477">
            <v>0</v>
          </cell>
          <cell r="EG477">
            <v>0</v>
          </cell>
          <cell r="EH477">
            <v>0</v>
          </cell>
          <cell r="EI477">
            <v>0</v>
          </cell>
          <cell r="EJ477">
            <v>0</v>
          </cell>
          <cell r="EK477">
            <v>0</v>
          </cell>
          <cell r="EL477">
            <v>0</v>
          </cell>
          <cell r="EM477">
            <v>0</v>
          </cell>
          <cell r="EN477">
            <v>0</v>
          </cell>
          <cell r="EO477">
            <v>0</v>
          </cell>
          <cell r="EP477">
            <v>0</v>
          </cell>
          <cell r="EQ477">
            <v>0</v>
          </cell>
          <cell r="ER477">
            <v>0</v>
          </cell>
          <cell r="ES477">
            <v>0</v>
          </cell>
          <cell r="ET477">
            <v>0</v>
          </cell>
          <cell r="EU477">
            <v>0</v>
          </cell>
          <cell r="EV477">
            <v>42633</v>
          </cell>
          <cell r="EW477" t="str">
            <v>Không thuộc đối tượng tham gia</v>
          </cell>
          <cell r="EX477" t="str">
            <v>711AD2670228</v>
          </cell>
          <cell r="EY477">
            <v>0</v>
          </cell>
        </row>
        <row r="478">
          <cell r="C478">
            <v>0</v>
          </cell>
          <cell r="D478" t="str">
            <v>Vũ Đình Tâm</v>
          </cell>
          <cell r="E478" t="str">
            <v>C6.1</v>
          </cell>
          <cell r="F478" t="str">
            <v>Công ty Cổ phần Quản lý tòa nhà Ecohome</v>
          </cell>
          <cell r="G478" t="str">
            <v>H</v>
          </cell>
          <cell r="H478" t="str">
            <v>Khối Dịch vụ &amp; Khai thác</v>
          </cell>
          <cell r="I478" t="str">
            <v>Ban Dịch vụ</v>
          </cell>
          <cell r="J478" t="str">
            <v>Bộ phận An ninh</v>
          </cell>
          <cell r="K478" t="str">
            <v>Ecohome 2 - Tổ an ninh</v>
          </cell>
          <cell r="L478" t="str">
            <v>Trưởng ca</v>
          </cell>
          <cell r="M478">
            <v>0</v>
          </cell>
          <cell r="N478">
            <v>42430</v>
          </cell>
          <cell r="O478">
            <v>42430</v>
          </cell>
          <cell r="P478" t="str">
            <v>198/2016</v>
          </cell>
          <cell r="Q478" t="str">
            <v>Không XĐTH</v>
          </cell>
          <cell r="R478" t="str">
            <v>ko XĐTH</v>
          </cell>
          <cell r="S478">
            <v>42610</v>
          </cell>
          <cell r="T478">
            <v>0</v>
          </cell>
          <cell r="U478" t="str">
            <v>03</v>
          </cell>
          <cell r="V478" t="str">
            <v/>
          </cell>
          <cell r="W478" t="str">
            <v>CT</v>
          </cell>
          <cell r="X478">
            <v>0</v>
          </cell>
          <cell r="Y478">
            <v>1.6657534246575343</v>
          </cell>
          <cell r="Z478">
            <v>42826</v>
          </cell>
          <cell r="AA478">
            <v>4050000</v>
          </cell>
          <cell r="AB478">
            <v>0</v>
          </cell>
          <cell r="AC478">
            <v>0</v>
          </cell>
          <cell r="AD478">
            <v>0</v>
          </cell>
          <cell r="AE478">
            <v>1450000</v>
          </cell>
          <cell r="AF478">
            <v>5500000</v>
          </cell>
          <cell r="AG478" t="str">
            <v>Nam</v>
          </cell>
          <cell r="AH478">
            <v>22907</v>
          </cell>
          <cell r="AI478">
            <v>9</v>
          </cell>
          <cell r="AJ478" t="str">
            <v>01658 538 890</v>
          </cell>
          <cell r="AK478">
            <v>0</v>
          </cell>
          <cell r="AL478">
            <v>0</v>
          </cell>
          <cell r="AM478">
            <v>0</v>
          </cell>
          <cell r="AN478" t="str">
            <v>012647409</v>
          </cell>
          <cell r="AO478">
            <v>40683</v>
          </cell>
          <cell r="AP478" t="str">
            <v>Hà Nội</v>
          </cell>
          <cell r="AQ478" t="str">
            <v>KTT Công ty XD công trình Thăng Long, TDP Nhật Tảo 4, Đông Ngạc, Bắc Từ Liêm, Hà Nội</v>
          </cell>
          <cell r="AR478" t="str">
            <v>KTT Công ty XD công trình Thăng Long, TDP Nhật Tảo 4, Đông Ngạc, Bắc Từ Liêm, Hà Nội</v>
          </cell>
          <cell r="AS478" t="str">
            <v>Trịnh Thị Huệ</v>
          </cell>
          <cell r="AT478">
            <v>23660</v>
          </cell>
          <cell r="AU478" t="str">
            <v>Nhân viên tạp vụ</v>
          </cell>
          <cell r="AV478" t="str">
            <v>Vũ Thị Lan Hương</v>
          </cell>
          <cell r="AW478">
            <v>32910</v>
          </cell>
          <cell r="AX478" t="str">
            <v>Vũ Huyền Trang</v>
          </cell>
          <cell r="AY478">
            <v>33873</v>
          </cell>
          <cell r="AZ478" t="str">
            <v>Vũ Huyền My</v>
          </cell>
          <cell r="BA478">
            <v>39380</v>
          </cell>
          <cell r="BB478">
            <v>0</v>
          </cell>
          <cell r="BC478">
            <v>0</v>
          </cell>
          <cell r="BD478" t="str">
            <v>01656 401 898</v>
          </cell>
          <cell r="BE478" t="str">
            <v>Tốt nghiệp PTTH</v>
          </cell>
          <cell r="BF478" t="str">
            <v>PT</v>
          </cell>
          <cell r="BG478">
            <v>0</v>
          </cell>
          <cell r="BH478" t="str">
            <v>Không có</v>
          </cell>
          <cell r="BI478">
            <v>8077350097</v>
          </cell>
          <cell r="BJ478">
            <v>0</v>
          </cell>
          <cell r="BK478" t="str">
            <v>Không có</v>
          </cell>
          <cell r="BL478" t="str">
            <v>Đã nghỉ hưu</v>
          </cell>
          <cell r="BM478">
            <v>0</v>
          </cell>
          <cell r="BN478">
            <v>0</v>
          </cell>
          <cell r="BO478" t="str">
            <v>4. Đã có xác nhận hưởng hưu trí</v>
          </cell>
          <cell r="BP478">
            <v>0</v>
          </cell>
          <cell r="BQ478">
            <v>0</v>
          </cell>
          <cell r="BR478">
            <v>42430</v>
          </cell>
          <cell r="BS478">
            <v>0</v>
          </cell>
          <cell r="BT478">
            <v>1.67</v>
          </cell>
          <cell r="BU478">
            <v>1.67</v>
          </cell>
          <cell r="BV478">
            <v>0</v>
          </cell>
          <cell r="BW478" t="str">
            <v>01 BG</v>
          </cell>
          <cell r="BX478">
            <v>0</v>
          </cell>
          <cell r="BY478" t="str">
            <v>01 PTCC</v>
          </cell>
          <cell r="BZ478" t="str">
            <v>01 PTCC</v>
          </cell>
          <cell r="CA478">
            <v>0</v>
          </cell>
          <cell r="CB478">
            <v>0</v>
          </cell>
          <cell r="CC478">
            <v>0</v>
          </cell>
          <cell r="CD478" t="str">
            <v>CNHT</v>
          </cell>
          <cell r="CE478">
            <v>0</v>
          </cell>
          <cell r="CF478">
            <v>0</v>
          </cell>
          <cell r="CG478">
            <v>0</v>
          </cell>
          <cell r="CH478">
            <v>42461</v>
          </cell>
          <cell r="CI478">
            <v>3800000</v>
          </cell>
          <cell r="CJ478">
            <v>0</v>
          </cell>
          <cell r="CK478">
            <v>1200000</v>
          </cell>
          <cell r="CL478">
            <v>5000000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42430</v>
          </cell>
          <cell r="DR478" t="str">
            <v>Khối Dịch vụ</v>
          </cell>
          <cell r="DS478" t="str">
            <v>BQL tòa nhà</v>
          </cell>
          <cell r="DT478" t="str">
            <v>BP An ninh</v>
          </cell>
          <cell r="DU478" t="str">
            <v>Nhân viên An ninh</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42633</v>
          </cell>
          <cell r="EW478" t="str">
            <v>Không thuộc đối tượng tham gia</v>
          </cell>
          <cell r="EX478" t="str">
            <v>711AD0056551</v>
          </cell>
          <cell r="EY478">
            <v>0</v>
          </cell>
        </row>
        <row r="479">
          <cell r="C479">
            <v>0</v>
          </cell>
          <cell r="D479" t="str">
            <v>Phan Lâm Sung</v>
          </cell>
          <cell r="E479" t="str">
            <v>C6.1</v>
          </cell>
          <cell r="F479" t="str">
            <v>Công ty Cổ phần Quản lý tòa nhà Ecohome</v>
          </cell>
          <cell r="G479" t="str">
            <v>H</v>
          </cell>
          <cell r="H479" t="str">
            <v>Khối Dịch vụ &amp; Khai thác</v>
          </cell>
          <cell r="I479" t="str">
            <v>Ban Dịch vụ</v>
          </cell>
          <cell r="J479" t="str">
            <v>Bộ phận An ninh</v>
          </cell>
          <cell r="K479" t="str">
            <v>Ecohome 1 - Tổ kỹ thuật</v>
          </cell>
          <cell r="L479" t="str">
            <v>Nhân viên kỹ thuật</v>
          </cell>
          <cell r="M479">
            <v>0</v>
          </cell>
          <cell r="N479">
            <v>42430</v>
          </cell>
          <cell r="O479">
            <v>42430</v>
          </cell>
          <cell r="P479" t="str">
            <v>199/2016</v>
          </cell>
          <cell r="Q479" t="str">
            <v>Không XĐTH</v>
          </cell>
          <cell r="R479" t="str">
            <v>ko XĐTH</v>
          </cell>
          <cell r="S479">
            <v>42610</v>
          </cell>
          <cell r="T479">
            <v>0</v>
          </cell>
          <cell r="U479" t="str">
            <v>03</v>
          </cell>
          <cell r="V479" t="str">
            <v/>
          </cell>
          <cell r="W479" t="str">
            <v>CT</v>
          </cell>
          <cell r="X479">
            <v>0</v>
          </cell>
          <cell r="Y479">
            <v>1.6657534246575343</v>
          </cell>
          <cell r="Z479">
            <v>0</v>
          </cell>
          <cell r="AA479">
            <v>4050000</v>
          </cell>
          <cell r="AB479">
            <v>0</v>
          </cell>
          <cell r="AC479">
            <v>0</v>
          </cell>
          <cell r="AD479">
            <v>0</v>
          </cell>
          <cell r="AE479">
            <v>950000</v>
          </cell>
          <cell r="AF479">
            <v>5000000</v>
          </cell>
          <cell r="AG479" t="str">
            <v>Nam</v>
          </cell>
          <cell r="AH479">
            <v>30769</v>
          </cell>
          <cell r="AI479">
            <v>3</v>
          </cell>
          <cell r="AJ479" t="str">
            <v>0977 806 055</v>
          </cell>
          <cell r="AK479">
            <v>0</v>
          </cell>
          <cell r="AL479">
            <v>0</v>
          </cell>
          <cell r="AM479">
            <v>0</v>
          </cell>
          <cell r="AN479" t="str">
            <v>090927095</v>
          </cell>
          <cell r="AO479">
            <v>37044</v>
          </cell>
          <cell r="AP479" t="str">
            <v>Thái Nguyên</v>
          </cell>
          <cell r="AQ479" t="str">
            <v>Thôn Đông, Ôn Lương, Phú Lương, Thái Nguyên</v>
          </cell>
          <cell r="AR479" t="str">
            <v>Thôn Đông, Ôn Lương, Phú Lương, Thái Nguyên</v>
          </cell>
          <cell r="AS479" t="str">
            <v>Nguyễn Thị Nga</v>
          </cell>
          <cell r="AT479">
            <v>32498</v>
          </cell>
          <cell r="AU479" t="str">
            <v>Giáo viên</v>
          </cell>
          <cell r="AV479" t="str">
            <v>Phan Nguyễn Ngọc Hà</v>
          </cell>
          <cell r="AW479">
            <v>39950</v>
          </cell>
          <cell r="AX479" t="str">
            <v>Phan Ngọc Phương</v>
          </cell>
          <cell r="AY479">
            <v>41804</v>
          </cell>
          <cell r="AZ479">
            <v>0</v>
          </cell>
          <cell r="BA479">
            <v>0</v>
          </cell>
          <cell r="BB479">
            <v>0</v>
          </cell>
          <cell r="BC479">
            <v>0</v>
          </cell>
          <cell r="BD479" t="str">
            <v>0973 995 188</v>
          </cell>
          <cell r="BE479" t="str">
            <v>Tốt nghiệp PTTH</v>
          </cell>
          <cell r="BF479" t="str">
            <v>PT</v>
          </cell>
          <cell r="BG479">
            <v>0</v>
          </cell>
          <cell r="BH479" t="str">
            <v>Không có</v>
          </cell>
          <cell r="BI479" t="str">
            <v>8439574125</v>
          </cell>
          <cell r="BJ479">
            <v>0</v>
          </cell>
          <cell r="BK479" t="str">
            <v>Không có</v>
          </cell>
          <cell r="BL479" t="str">
            <v>0116164602</v>
          </cell>
          <cell r="BM479">
            <v>0</v>
          </cell>
          <cell r="BN479">
            <v>0</v>
          </cell>
          <cell r="BO479" t="str">
            <v>1. Đang tham gia BHXH</v>
          </cell>
          <cell r="BP479">
            <v>0</v>
          </cell>
          <cell r="BQ479">
            <v>0</v>
          </cell>
          <cell r="BR479">
            <v>42430</v>
          </cell>
          <cell r="BS479">
            <v>0</v>
          </cell>
          <cell r="BT479">
            <v>1.67</v>
          </cell>
          <cell r="BU479">
            <v>1.67</v>
          </cell>
          <cell r="BV479">
            <v>0</v>
          </cell>
          <cell r="BW479" t="str">
            <v>01 BG</v>
          </cell>
          <cell r="BX479" t="str">
            <v>01 PTCC</v>
          </cell>
          <cell r="BY479">
            <v>0</v>
          </cell>
          <cell r="BZ479" t="str">
            <v>01 PTCC</v>
          </cell>
          <cell r="CA479">
            <v>0</v>
          </cell>
          <cell r="CB479">
            <v>0</v>
          </cell>
          <cell r="CC479">
            <v>0</v>
          </cell>
          <cell r="CD479">
            <v>0</v>
          </cell>
          <cell r="CE479">
            <v>0</v>
          </cell>
          <cell r="CF479">
            <v>0</v>
          </cell>
          <cell r="CG479">
            <v>0</v>
          </cell>
          <cell r="CH479">
            <v>42461</v>
          </cell>
          <cell r="CI479">
            <v>3800000</v>
          </cell>
          <cell r="CJ479">
            <v>0</v>
          </cell>
          <cell r="CK479">
            <v>1200000</v>
          </cell>
          <cell r="CL479">
            <v>5000000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42430</v>
          </cell>
          <cell r="DR479" t="str">
            <v>Khối Dịch vụ</v>
          </cell>
          <cell r="DS479" t="str">
            <v>BQL tòa nhà</v>
          </cell>
          <cell r="DT479" t="str">
            <v>BP An ninh</v>
          </cell>
          <cell r="DU479" t="str">
            <v>Nhân viên An ninh</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42633</v>
          </cell>
          <cell r="EW479" t="str">
            <v>Không thuộc đối tượng tham gia</v>
          </cell>
          <cell r="EX479" t="str">
            <v>711AD2670361</v>
          </cell>
          <cell r="EY479">
            <v>0</v>
          </cell>
        </row>
        <row r="480">
          <cell r="C480">
            <v>0</v>
          </cell>
          <cell r="D480" t="str">
            <v>Đỗ Văn Dũng</v>
          </cell>
          <cell r="E480" t="str">
            <v>C6.1</v>
          </cell>
          <cell r="F480" t="str">
            <v>Công ty Cổ phần Quản lý tòa nhà Ecohome</v>
          </cell>
          <cell r="G480" t="str">
            <v>H</v>
          </cell>
          <cell r="H480" t="str">
            <v>Khối Dịch vụ &amp; Khai thác</v>
          </cell>
          <cell r="I480" t="str">
            <v>Ban Dịch vụ</v>
          </cell>
          <cell r="J480" t="str">
            <v>Bộ phận An ninh</v>
          </cell>
          <cell r="K480" t="str">
            <v>Ecohome 1 - Tổ an ninh</v>
          </cell>
          <cell r="L480" t="str">
            <v>Nhân viên an ninh tòa nhà</v>
          </cell>
          <cell r="M480">
            <v>0</v>
          </cell>
          <cell r="N480">
            <v>42461</v>
          </cell>
          <cell r="O480">
            <v>42461</v>
          </cell>
          <cell r="P480" t="str">
            <v>283/2016</v>
          </cell>
          <cell r="Q480" t="str">
            <v>Không XĐTH</v>
          </cell>
          <cell r="R480" t="str">
            <v>ko XĐTH</v>
          </cell>
          <cell r="S480">
            <v>42644</v>
          </cell>
          <cell r="T480">
            <v>0</v>
          </cell>
          <cell r="U480" t="str">
            <v>03</v>
          </cell>
          <cell r="V480" t="str">
            <v/>
          </cell>
          <cell r="W480" t="str">
            <v>CT</v>
          </cell>
          <cell r="X480">
            <v>0</v>
          </cell>
          <cell r="Y480">
            <v>1.5808219178082192</v>
          </cell>
          <cell r="Z480">
            <v>0</v>
          </cell>
          <cell r="AA480">
            <v>4050000</v>
          </cell>
          <cell r="AB480">
            <v>0</v>
          </cell>
          <cell r="AC480">
            <v>0</v>
          </cell>
          <cell r="AD480">
            <v>0</v>
          </cell>
          <cell r="AE480">
            <v>950000</v>
          </cell>
          <cell r="AF480">
            <v>5000000</v>
          </cell>
          <cell r="AG480" t="str">
            <v>Nam</v>
          </cell>
          <cell r="AH480">
            <v>24088</v>
          </cell>
          <cell r="AI480">
            <v>12</v>
          </cell>
          <cell r="AJ480" t="str">
            <v>01644 432 079</v>
          </cell>
          <cell r="AK480">
            <v>0</v>
          </cell>
          <cell r="AL480">
            <v>0</v>
          </cell>
          <cell r="AM480">
            <v>0</v>
          </cell>
          <cell r="AN480" t="str">
            <v>171789552</v>
          </cell>
          <cell r="AO480">
            <v>41440</v>
          </cell>
          <cell r="AP480" t="str">
            <v>Thanh Hóa</v>
          </cell>
          <cell r="AQ480" t="str">
            <v>Xã Hà Phong, huyện Hà Trung, tỉnh Thanh Hóa</v>
          </cell>
          <cell r="AR480" t="str">
            <v>Ecohome 1, Đông Ngạc, Bắc Từ Liêm, Hà Nội</v>
          </cell>
          <cell r="AS480" t="str">
            <v>Nguyễn Thị Nhung</v>
          </cell>
          <cell r="AT480">
            <v>24908</v>
          </cell>
          <cell r="AU480" t="str">
            <v>Nhân viên y tế</v>
          </cell>
          <cell r="AV480" t="str">
            <v>Đỗ Thị Dung</v>
          </cell>
          <cell r="AW480">
            <v>32060</v>
          </cell>
          <cell r="AX480" t="str">
            <v>Đỗ Thị Thúy</v>
          </cell>
          <cell r="AY480">
            <v>32660</v>
          </cell>
          <cell r="AZ480">
            <v>0</v>
          </cell>
          <cell r="BA480">
            <v>0</v>
          </cell>
          <cell r="BB480">
            <v>0</v>
          </cell>
          <cell r="BC480">
            <v>0</v>
          </cell>
          <cell r="BD480" t="str">
            <v>01686 690 896</v>
          </cell>
          <cell r="BE480" t="str">
            <v>Tốt nghiệp PTTH</v>
          </cell>
          <cell r="BF480" t="str">
            <v>PT</v>
          </cell>
          <cell r="BG480">
            <v>0</v>
          </cell>
          <cell r="BH480" t="str">
            <v>Không có</v>
          </cell>
          <cell r="BI480">
            <v>2800286305</v>
          </cell>
          <cell r="BJ480">
            <v>0</v>
          </cell>
          <cell r="BK480" t="str">
            <v>Không có</v>
          </cell>
          <cell r="BL480" t="str">
            <v>0116165468</v>
          </cell>
          <cell r="BM480">
            <v>0</v>
          </cell>
          <cell r="BN480">
            <v>0</v>
          </cell>
          <cell r="BO480" t="str">
            <v>1. Đang tham gia BHXH</v>
          </cell>
          <cell r="BP480">
            <v>0</v>
          </cell>
          <cell r="BQ480">
            <v>0</v>
          </cell>
          <cell r="BR480">
            <v>42461</v>
          </cell>
          <cell r="BS480">
            <v>0</v>
          </cell>
          <cell r="BT480">
            <v>1.58</v>
          </cell>
          <cell r="BU480">
            <v>1.58</v>
          </cell>
          <cell r="BV480">
            <v>0</v>
          </cell>
          <cell r="BW480" t="str">
            <v>01 PT</v>
          </cell>
          <cell r="BX480" t="str">
            <v>01 PT</v>
          </cell>
          <cell r="BY480" t="str">
            <v>01 PT</v>
          </cell>
          <cell r="BZ480" t="str">
            <v>01 PT</v>
          </cell>
          <cell r="CA480">
            <v>0</v>
          </cell>
          <cell r="CB480">
            <v>0</v>
          </cell>
          <cell r="CC480">
            <v>0</v>
          </cell>
          <cell r="CD480">
            <v>0</v>
          </cell>
          <cell r="CE480">
            <v>0</v>
          </cell>
          <cell r="CF480">
            <v>0</v>
          </cell>
          <cell r="CG480">
            <v>0</v>
          </cell>
          <cell r="CH480">
            <v>42461</v>
          </cell>
          <cell r="CI480">
            <v>3800000</v>
          </cell>
          <cell r="CJ480">
            <v>0</v>
          </cell>
          <cell r="CK480">
            <v>1200000</v>
          </cell>
          <cell r="CL480">
            <v>5000000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42461</v>
          </cell>
          <cell r="DR480" t="str">
            <v>Khối Dịch vụ</v>
          </cell>
          <cell r="DS480" t="str">
            <v>BQL tòa nhà</v>
          </cell>
          <cell r="DT480" t="str">
            <v>BP An ninh</v>
          </cell>
          <cell r="DU480" t="str">
            <v>Nhân viên An ninh</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42633</v>
          </cell>
          <cell r="EW480" t="str">
            <v>Không thuộc đối tượng tham gia</v>
          </cell>
          <cell r="EX480" t="str">
            <v>711AD2013934</v>
          </cell>
          <cell r="EY480">
            <v>0</v>
          </cell>
        </row>
        <row r="481">
          <cell r="C481">
            <v>0</v>
          </cell>
          <cell r="D481" t="str">
            <v>Hoàng Đình Sáng</v>
          </cell>
          <cell r="E481" t="str">
            <v>C6.1</v>
          </cell>
          <cell r="F481" t="str">
            <v>Công ty Cổ phần Quản lý tòa nhà Ecohome</v>
          </cell>
          <cell r="G481" t="str">
            <v>H</v>
          </cell>
          <cell r="H481" t="str">
            <v>Khối Dịch vụ &amp; Khai thác</v>
          </cell>
          <cell r="I481" t="str">
            <v>Ban Dịch vụ</v>
          </cell>
          <cell r="J481" t="str">
            <v>Bộ phận An ninh</v>
          </cell>
          <cell r="K481" t="str">
            <v>Ecohome 2 - Tổ an ninh</v>
          </cell>
          <cell r="L481" t="str">
            <v>Nhân viên an ninh tòa nhà</v>
          </cell>
          <cell r="M481">
            <v>0</v>
          </cell>
          <cell r="N481">
            <v>42464</v>
          </cell>
          <cell r="O481">
            <v>42353</v>
          </cell>
          <cell r="P481" t="str">
            <v>087/2017</v>
          </cell>
          <cell r="Q481" t="str">
            <v>XĐTH</v>
          </cell>
          <cell r="R481" t="str">
            <v>36 tháng</v>
          </cell>
          <cell r="S481">
            <v>42826</v>
          </cell>
          <cell r="T481">
            <v>43921</v>
          </cell>
          <cell r="U481" t="str">
            <v>02</v>
          </cell>
          <cell r="V481">
            <v>-883</v>
          </cell>
          <cell r="W481" t="str">
            <v>CT</v>
          </cell>
          <cell r="X481">
            <v>0</v>
          </cell>
          <cell r="Y481">
            <v>1.8767123287671232</v>
          </cell>
          <cell r="Z481">
            <v>0</v>
          </cell>
          <cell r="AA481">
            <v>4050000</v>
          </cell>
          <cell r="AB481">
            <v>0</v>
          </cell>
          <cell r="AC481">
            <v>0</v>
          </cell>
          <cell r="AD481">
            <v>0</v>
          </cell>
          <cell r="AE481">
            <v>950000</v>
          </cell>
          <cell r="AF481">
            <v>5000000</v>
          </cell>
          <cell r="AG481" t="str">
            <v>Nam</v>
          </cell>
          <cell r="AH481">
            <v>25770</v>
          </cell>
          <cell r="AI481">
            <v>7</v>
          </cell>
          <cell r="AJ481" t="str">
            <v>0969 823 107</v>
          </cell>
          <cell r="AK481">
            <v>0</v>
          </cell>
          <cell r="AL481">
            <v>0</v>
          </cell>
          <cell r="AM481">
            <v>0</v>
          </cell>
          <cell r="AN481" t="str">
            <v>012286788</v>
          </cell>
          <cell r="AO481">
            <v>41166</v>
          </cell>
          <cell r="AP481" t="str">
            <v>Hà Nội</v>
          </cell>
          <cell r="AQ481" t="str">
            <v>TDP Đông Ngạc 6, phường Đông Ngạc, Bắc Từ Liêm, Hà Nội</v>
          </cell>
          <cell r="AR481" t="str">
            <v>TDP Đông Ngạc 6, phường Đông Ngạc, Bắc Từ Liêm, Hà Nội</v>
          </cell>
          <cell r="AS481" t="str">
            <v>Nguyễn Thị Hào</v>
          </cell>
          <cell r="AT481">
            <v>27116</v>
          </cell>
          <cell r="AU481" t="str">
            <v>Bộ đội</v>
          </cell>
          <cell r="AV481" t="str">
            <v>Hoàng Khánh Duy</v>
          </cell>
          <cell r="AW481">
            <v>38191</v>
          </cell>
          <cell r="AX481" t="str">
            <v>Hoàng Anh Vũ</v>
          </cell>
          <cell r="AY481">
            <v>39370</v>
          </cell>
          <cell r="AZ481">
            <v>0</v>
          </cell>
          <cell r="BA481">
            <v>0</v>
          </cell>
          <cell r="BB481">
            <v>0</v>
          </cell>
          <cell r="BC481">
            <v>0</v>
          </cell>
          <cell r="BD481" t="str">
            <v>01692 169 545</v>
          </cell>
          <cell r="BE481" t="str">
            <v>Tốt nghiệp PTTH</v>
          </cell>
          <cell r="BF481" t="str">
            <v>PT</v>
          </cell>
          <cell r="BG481">
            <v>0</v>
          </cell>
          <cell r="BH481" t="str">
            <v>Không có</v>
          </cell>
          <cell r="BI481">
            <v>8208413554</v>
          </cell>
          <cell r="BJ481">
            <v>0</v>
          </cell>
          <cell r="BK481" t="str">
            <v>Không có</v>
          </cell>
          <cell r="BL481" t="str">
            <v>0116125227</v>
          </cell>
          <cell r="BM481">
            <v>0</v>
          </cell>
          <cell r="BN481">
            <v>0</v>
          </cell>
          <cell r="BO481" t="str">
            <v>1. Đang tham gia BHXH</v>
          </cell>
          <cell r="BP481">
            <v>0</v>
          </cell>
          <cell r="BQ481">
            <v>0</v>
          </cell>
          <cell r="BR481">
            <v>42464</v>
          </cell>
          <cell r="BS481">
            <v>0</v>
          </cell>
          <cell r="BT481">
            <v>1.57</v>
          </cell>
          <cell r="BU481">
            <v>1.57</v>
          </cell>
          <cell r="BV481">
            <v>0</v>
          </cell>
          <cell r="BW481" t="str">
            <v>01 BG</v>
          </cell>
          <cell r="BX481" t="str">
            <v>01 PTCC</v>
          </cell>
          <cell r="BY481" t="str">
            <v>01 PTCC</v>
          </cell>
          <cell r="BZ481" t="str">
            <v>01 PTCC</v>
          </cell>
          <cell r="CA481" t="str">
            <v>01 BG</v>
          </cell>
          <cell r="CB481" t="str">
            <v>01 PT</v>
          </cell>
          <cell r="CC481">
            <v>0</v>
          </cell>
          <cell r="CD481">
            <v>0</v>
          </cell>
          <cell r="CE481">
            <v>0</v>
          </cell>
          <cell r="CF481">
            <v>0</v>
          </cell>
          <cell r="CG481">
            <v>0</v>
          </cell>
          <cell r="CH481">
            <v>42461</v>
          </cell>
          <cell r="CI481">
            <v>3800000</v>
          </cell>
          <cell r="CJ481">
            <v>0</v>
          </cell>
          <cell r="CK481">
            <v>1200000</v>
          </cell>
          <cell r="CL481">
            <v>5000000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42464</v>
          </cell>
          <cell r="DR481" t="str">
            <v>Khối Dịch vụ</v>
          </cell>
          <cell r="DS481" t="str">
            <v>BQL tòa nhà</v>
          </cell>
          <cell r="DT481" t="str">
            <v>BP An ninh</v>
          </cell>
          <cell r="DU481" t="str">
            <v>Nhân viên An ninh</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42633</v>
          </cell>
          <cell r="EW481" t="str">
            <v>Không thuộc đối tượng tham gia</v>
          </cell>
          <cell r="EX481" t="str">
            <v>711AD0579363</v>
          </cell>
          <cell r="EY481">
            <v>0</v>
          </cell>
        </row>
        <row r="482">
          <cell r="C482">
            <v>0</v>
          </cell>
          <cell r="D482" t="str">
            <v>Bùi Thị Hòa</v>
          </cell>
          <cell r="E482" t="str">
            <v>C6.1</v>
          </cell>
          <cell r="F482" t="str">
            <v>Công ty Cổ phần Quản lý tòa nhà Ecohome</v>
          </cell>
          <cell r="G482" t="str">
            <v>H</v>
          </cell>
          <cell r="H482" t="str">
            <v>Khối Dịch vụ &amp; Khai thác</v>
          </cell>
          <cell r="I482" t="str">
            <v>Ban Dịch vụ</v>
          </cell>
          <cell r="J482" t="str">
            <v>Bộ phận Tạp vụ</v>
          </cell>
          <cell r="K482" t="str">
            <v>Ecohome 1 - Tổ tạp vụ</v>
          </cell>
          <cell r="L482" t="str">
            <v>Nhân viên tạp vụ tòa nhà</v>
          </cell>
          <cell r="M482">
            <v>0</v>
          </cell>
          <cell r="N482">
            <v>42465</v>
          </cell>
          <cell r="O482">
            <v>42465</v>
          </cell>
          <cell r="P482" t="str">
            <v>284/2016</v>
          </cell>
          <cell r="Q482" t="str">
            <v>Không XĐTH</v>
          </cell>
          <cell r="R482" t="str">
            <v>ko XĐTH</v>
          </cell>
          <cell r="S482">
            <v>42644</v>
          </cell>
          <cell r="T482">
            <v>0</v>
          </cell>
          <cell r="U482" t="str">
            <v>03</v>
          </cell>
          <cell r="V482" t="str">
            <v/>
          </cell>
          <cell r="W482" t="str">
            <v>CT</v>
          </cell>
          <cell r="X482">
            <v>0</v>
          </cell>
          <cell r="Y482">
            <v>1.5698630136986302</v>
          </cell>
          <cell r="Z482">
            <v>0</v>
          </cell>
          <cell r="AA482">
            <v>4050000</v>
          </cell>
          <cell r="AB482">
            <v>0</v>
          </cell>
          <cell r="AC482">
            <v>0</v>
          </cell>
          <cell r="AD482">
            <v>0</v>
          </cell>
          <cell r="AE482">
            <v>0</v>
          </cell>
          <cell r="AF482">
            <v>4050000</v>
          </cell>
          <cell r="AG482" t="str">
            <v>Nữ</v>
          </cell>
          <cell r="AH482">
            <v>20816</v>
          </cell>
          <cell r="AI482">
            <v>12</v>
          </cell>
          <cell r="AJ482" t="str">
            <v>01629 583 831</v>
          </cell>
          <cell r="AK482">
            <v>0</v>
          </cell>
          <cell r="AL482">
            <v>0</v>
          </cell>
          <cell r="AM482">
            <v>0</v>
          </cell>
          <cell r="AN482">
            <v>160615255</v>
          </cell>
          <cell r="AO482">
            <v>42626</v>
          </cell>
          <cell r="AP482" t="str">
            <v>Nam Định</v>
          </cell>
          <cell r="AQ482" t="str">
            <v>Xóm 14 xã Trực Thái, huyện Trực Ninh, tỉnh Nam Định</v>
          </cell>
          <cell r="AR482">
            <v>0</v>
          </cell>
          <cell r="AS482" t="str">
            <v>Đặng Văn Kiên (đã mất)</v>
          </cell>
          <cell r="AT482">
            <v>0</v>
          </cell>
          <cell r="AU482">
            <v>0</v>
          </cell>
          <cell r="AV482" t="str">
            <v>Bùi Văn Bình</v>
          </cell>
          <cell r="AW482" t="str">
            <v>1978</v>
          </cell>
          <cell r="AX482">
            <v>0</v>
          </cell>
          <cell r="AY482">
            <v>0</v>
          </cell>
          <cell r="AZ482">
            <v>0</v>
          </cell>
          <cell r="BA482">
            <v>0</v>
          </cell>
          <cell r="BB482">
            <v>0</v>
          </cell>
          <cell r="BC482">
            <v>0</v>
          </cell>
          <cell r="BD482" t="str">
            <v>0972 448 615</v>
          </cell>
          <cell r="BE482" t="str">
            <v>Tốt nghiệp PTTH</v>
          </cell>
          <cell r="BF482" t="str">
            <v>PT</v>
          </cell>
          <cell r="BG482">
            <v>0</v>
          </cell>
          <cell r="BH482">
            <v>0</v>
          </cell>
          <cell r="BI482" t="str">
            <v>8439574213</v>
          </cell>
          <cell r="BJ482">
            <v>0</v>
          </cell>
          <cell r="BK482" t="str">
            <v>Không có</v>
          </cell>
          <cell r="BL482" t="str">
            <v>Quá tuổi lao động</v>
          </cell>
          <cell r="BM482">
            <v>0</v>
          </cell>
          <cell r="BN482">
            <v>0</v>
          </cell>
          <cell r="BO482" t="str">
            <v>5. Quá độ tuổi lao động</v>
          </cell>
          <cell r="BP482">
            <v>0</v>
          </cell>
          <cell r="BQ482">
            <v>0</v>
          </cell>
          <cell r="BR482">
            <v>42465</v>
          </cell>
          <cell r="BS482">
            <v>0</v>
          </cell>
          <cell r="BT482">
            <v>1.57</v>
          </cell>
          <cell r="BU482">
            <v>1.57</v>
          </cell>
          <cell r="BV482">
            <v>0</v>
          </cell>
          <cell r="BW482" t="str">
            <v>01 BG</v>
          </cell>
          <cell r="BX482" t="str">
            <v>01 PTCC</v>
          </cell>
          <cell r="BY482">
            <v>0</v>
          </cell>
          <cell r="BZ482" t="str">
            <v>01 PT</v>
          </cell>
          <cell r="CA482" t="str">
            <v>01 BG</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42465</v>
          </cell>
          <cell r="DR482" t="str">
            <v>Khối Dịch vụ</v>
          </cell>
          <cell r="DS482" t="str">
            <v>BQL tòa nhà</v>
          </cell>
          <cell r="DT482" t="str">
            <v>BP Tạp vụ</v>
          </cell>
          <cell r="DU482" t="str">
            <v>Nhân viên tạp vụ</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42633</v>
          </cell>
          <cell r="EW482" t="str">
            <v>Không thuộc đối tượng tham gia</v>
          </cell>
          <cell r="EX482">
            <v>0</v>
          </cell>
          <cell r="EY482">
            <v>0</v>
          </cell>
        </row>
        <row r="483">
          <cell r="C483">
            <v>0</v>
          </cell>
          <cell r="D483" t="str">
            <v>Đặng Thị Tuân</v>
          </cell>
          <cell r="E483" t="str">
            <v>C6.1</v>
          </cell>
          <cell r="F483" t="str">
            <v>Công ty Cổ phần Quản lý tòa nhà Ecohome</v>
          </cell>
          <cell r="G483" t="str">
            <v>H</v>
          </cell>
          <cell r="H483" t="str">
            <v>Khối Dịch vụ &amp; Khai thác</v>
          </cell>
          <cell r="I483" t="str">
            <v>Ban Dịch vụ</v>
          </cell>
          <cell r="J483" t="str">
            <v>Bộ phận Tạp vụ</v>
          </cell>
          <cell r="K483" t="str">
            <v>Ecohome 2 - Tổ tạp vụ</v>
          </cell>
          <cell r="L483" t="str">
            <v>Nhân viên tạp vụ tòa nhà</v>
          </cell>
          <cell r="M483">
            <v>0</v>
          </cell>
          <cell r="N483">
            <v>42468</v>
          </cell>
          <cell r="O483">
            <v>42468</v>
          </cell>
          <cell r="P483" t="str">
            <v>285/2016</v>
          </cell>
          <cell r="Q483" t="str">
            <v>Không XĐTH</v>
          </cell>
          <cell r="R483" t="str">
            <v>ko XĐTH</v>
          </cell>
          <cell r="S483">
            <v>42644</v>
          </cell>
          <cell r="T483">
            <v>0</v>
          </cell>
          <cell r="U483" t="str">
            <v>03</v>
          </cell>
          <cell r="V483" t="str">
            <v/>
          </cell>
          <cell r="W483" t="str">
            <v>CT</v>
          </cell>
          <cell r="X483">
            <v>0</v>
          </cell>
          <cell r="Y483">
            <v>1.5616438356164384</v>
          </cell>
          <cell r="Z483">
            <v>0</v>
          </cell>
          <cell r="AA483">
            <v>4050000</v>
          </cell>
          <cell r="AB483">
            <v>0</v>
          </cell>
          <cell r="AC483">
            <v>0</v>
          </cell>
          <cell r="AD483">
            <v>0</v>
          </cell>
          <cell r="AE483">
            <v>0</v>
          </cell>
          <cell r="AF483">
            <v>4050000</v>
          </cell>
          <cell r="AG483" t="str">
            <v>Nữ</v>
          </cell>
          <cell r="AH483">
            <v>21796</v>
          </cell>
          <cell r="AI483">
            <v>9</v>
          </cell>
          <cell r="AJ483" t="str">
            <v>0985 782 218</v>
          </cell>
          <cell r="AK483">
            <v>0</v>
          </cell>
          <cell r="AL483">
            <v>0</v>
          </cell>
          <cell r="AM483">
            <v>0</v>
          </cell>
          <cell r="AN483">
            <v>145711772</v>
          </cell>
          <cell r="AO483">
            <v>40745</v>
          </cell>
          <cell r="AP483" t="str">
            <v>Hưng Yên</v>
          </cell>
          <cell r="AQ483" t="str">
            <v>Đồng Chung, Việt Hưng, Văn Lâm, Hưng Yên</v>
          </cell>
          <cell r="AR483" t="str">
            <v>C2A1206, Ecohome 1, Đông Ngạc, Bắc Từ Liêm, Hà Nội</v>
          </cell>
          <cell r="AS483" t="str">
            <v>Nguyễn Trần Vũ</v>
          </cell>
          <cell r="AT483">
            <v>21232</v>
          </cell>
          <cell r="AU483" t="str">
            <v>Công nhân</v>
          </cell>
          <cell r="AV483" t="str">
            <v>Nguyễn Văn Hưng</v>
          </cell>
          <cell r="AW483">
            <v>30036</v>
          </cell>
          <cell r="AX483" t="str">
            <v>Nguyễn Thị Liên</v>
          </cell>
          <cell r="AY483">
            <v>31029</v>
          </cell>
          <cell r="AZ483" t="str">
            <v>Nguyễn Văn Thắng</v>
          </cell>
          <cell r="BA483">
            <v>32073</v>
          </cell>
          <cell r="BB483">
            <v>0</v>
          </cell>
          <cell r="BC483">
            <v>0</v>
          </cell>
          <cell r="BD483" t="str">
            <v>0972 936 691</v>
          </cell>
          <cell r="BE483" t="str">
            <v>Tốt nghiệp PTTH</v>
          </cell>
          <cell r="BF483" t="str">
            <v>PT</v>
          </cell>
          <cell r="BG483">
            <v>0</v>
          </cell>
          <cell r="BH483">
            <v>0</v>
          </cell>
          <cell r="BI483" t="str">
            <v>8439574220</v>
          </cell>
          <cell r="BJ483">
            <v>0</v>
          </cell>
          <cell r="BK483" t="str">
            <v>Không có</v>
          </cell>
          <cell r="BL483" t="str">
            <v>Quá tuổi lao động</v>
          </cell>
          <cell r="BM483">
            <v>0</v>
          </cell>
          <cell r="BN483">
            <v>0</v>
          </cell>
          <cell r="BO483" t="str">
            <v>5. Quá độ tuổi lao động</v>
          </cell>
          <cell r="BP483">
            <v>0</v>
          </cell>
          <cell r="BQ483">
            <v>0</v>
          </cell>
          <cell r="BR483">
            <v>42468</v>
          </cell>
          <cell r="BS483">
            <v>0</v>
          </cell>
          <cell r="BT483">
            <v>1.56</v>
          </cell>
          <cell r="BU483">
            <v>1.56</v>
          </cell>
          <cell r="BV483">
            <v>0</v>
          </cell>
          <cell r="BW483" t="str">
            <v>01 BG</v>
          </cell>
          <cell r="BX483">
            <v>0</v>
          </cell>
          <cell r="BY483" t="str">
            <v>01 PT</v>
          </cell>
          <cell r="BZ483" t="str">
            <v>01 PT</v>
          </cell>
          <cell r="CA483" t="str">
            <v>01 BG</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42468</v>
          </cell>
          <cell r="DR483" t="str">
            <v>Khối Dịch vụ</v>
          </cell>
          <cell r="DS483" t="str">
            <v>BQL tòa nhà</v>
          </cell>
          <cell r="DT483" t="str">
            <v>BP Tạp vụ</v>
          </cell>
          <cell r="DU483" t="str">
            <v>Nhân viên tạp vụ</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42633</v>
          </cell>
          <cell r="EW483" t="str">
            <v>Không thuộc đối tượng tham gia</v>
          </cell>
          <cell r="EX483">
            <v>0</v>
          </cell>
          <cell r="EY483">
            <v>0</v>
          </cell>
        </row>
        <row r="484">
          <cell r="C484">
            <v>0</v>
          </cell>
          <cell r="D484" t="str">
            <v>Nguyễn Thị Nhiệm</v>
          </cell>
          <cell r="E484" t="str">
            <v>C6.1</v>
          </cell>
          <cell r="F484" t="str">
            <v>Công ty Cổ phần Quản lý tòa nhà Ecohome</v>
          </cell>
          <cell r="G484" t="str">
            <v>H</v>
          </cell>
          <cell r="H484" t="str">
            <v>Khối Dịch vụ &amp; Khai thác</v>
          </cell>
          <cell r="I484" t="str">
            <v>Ban Dịch vụ</v>
          </cell>
          <cell r="J484" t="str">
            <v>Bộ phận Tạp vụ</v>
          </cell>
          <cell r="K484" t="str">
            <v>Ecohome 1 - Tổ tạp vụ</v>
          </cell>
          <cell r="L484" t="str">
            <v>Nhân viên tạp vụ tòa nhà</v>
          </cell>
          <cell r="M484">
            <v>0</v>
          </cell>
          <cell r="N484">
            <v>42468</v>
          </cell>
          <cell r="O484">
            <v>42468</v>
          </cell>
          <cell r="P484" t="str">
            <v>288/2016</v>
          </cell>
          <cell r="Q484" t="str">
            <v>Không XĐTH</v>
          </cell>
          <cell r="R484" t="str">
            <v>ko XĐTH</v>
          </cell>
          <cell r="S484">
            <v>42647</v>
          </cell>
          <cell r="T484">
            <v>0</v>
          </cell>
          <cell r="U484" t="str">
            <v>03</v>
          </cell>
          <cell r="V484" t="str">
            <v/>
          </cell>
          <cell r="W484" t="str">
            <v>CT</v>
          </cell>
          <cell r="X484">
            <v>0</v>
          </cell>
          <cell r="Y484">
            <v>1.5616438356164384</v>
          </cell>
          <cell r="Z484">
            <v>0</v>
          </cell>
          <cell r="AA484">
            <v>4050000</v>
          </cell>
          <cell r="AB484">
            <v>0</v>
          </cell>
          <cell r="AC484">
            <v>0</v>
          </cell>
          <cell r="AD484">
            <v>0</v>
          </cell>
          <cell r="AE484">
            <v>0</v>
          </cell>
          <cell r="AF484">
            <v>4050000</v>
          </cell>
          <cell r="AG484" t="str">
            <v>Nữ</v>
          </cell>
          <cell r="AH484">
            <v>19866</v>
          </cell>
          <cell r="AI484">
            <v>5</v>
          </cell>
          <cell r="AJ484" t="str">
            <v>01693 733 134</v>
          </cell>
          <cell r="AK484">
            <v>0</v>
          </cell>
          <cell r="AL484">
            <v>0</v>
          </cell>
          <cell r="AM484">
            <v>0</v>
          </cell>
          <cell r="AN484" t="str">
            <v>036154001404</v>
          </cell>
          <cell r="AO484">
            <v>42646</v>
          </cell>
          <cell r="AP484" t="str">
            <v>Nam Định</v>
          </cell>
          <cell r="AQ484" t="str">
            <v>Xóm 13, xã Trực Thái, huyện Trực Ninh, Nam Định</v>
          </cell>
          <cell r="AR484" t="str">
            <v>Xóm 13, xã Trực Thái, huyện Trực Ninh, Nam Định</v>
          </cell>
          <cell r="AS484" t="str">
            <v>Em: Nguyễn Thị Vải</v>
          </cell>
          <cell r="AT484">
            <v>0</v>
          </cell>
          <cell r="AU484">
            <v>0</v>
          </cell>
          <cell r="AV484">
            <v>0</v>
          </cell>
          <cell r="AW484">
            <v>0</v>
          </cell>
          <cell r="AX484">
            <v>0</v>
          </cell>
          <cell r="AY484">
            <v>0</v>
          </cell>
          <cell r="AZ484">
            <v>0</v>
          </cell>
          <cell r="BA484">
            <v>0</v>
          </cell>
          <cell r="BB484">
            <v>0</v>
          </cell>
          <cell r="BC484">
            <v>0</v>
          </cell>
          <cell r="BD484" t="str">
            <v>01694 637 316</v>
          </cell>
          <cell r="BE484" t="str">
            <v>Tốt nghiệp PTTH</v>
          </cell>
          <cell r="BF484" t="str">
            <v>PT</v>
          </cell>
          <cell r="BG484">
            <v>0</v>
          </cell>
          <cell r="BH484">
            <v>0</v>
          </cell>
          <cell r="BI484">
            <v>8474422894</v>
          </cell>
          <cell r="BJ484">
            <v>0</v>
          </cell>
          <cell r="BK484" t="str">
            <v>Không có</v>
          </cell>
          <cell r="BL484" t="str">
            <v>Quá tuổi lao động</v>
          </cell>
          <cell r="BM484">
            <v>0</v>
          </cell>
          <cell r="BN484">
            <v>0</v>
          </cell>
          <cell r="BO484" t="str">
            <v>5. Quá độ tuổi lao động</v>
          </cell>
          <cell r="BP484">
            <v>0</v>
          </cell>
          <cell r="BQ484">
            <v>0</v>
          </cell>
          <cell r="BR484">
            <v>42468</v>
          </cell>
          <cell r="BS484">
            <v>0</v>
          </cell>
          <cell r="BT484">
            <v>1.56</v>
          </cell>
          <cell r="BU484">
            <v>1.56</v>
          </cell>
          <cell r="BV484">
            <v>0</v>
          </cell>
          <cell r="BW484" t="str">
            <v>01 BG</v>
          </cell>
          <cell r="BX484" t="str">
            <v>01 PTCC</v>
          </cell>
          <cell r="BY484">
            <v>0</v>
          </cell>
          <cell r="BZ484" t="str">
            <v>01 PTCC</v>
          </cell>
          <cell r="CA484" t="str">
            <v>01 BG</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cell r="CY484">
            <v>0</v>
          </cell>
          <cell r="CZ484">
            <v>0</v>
          </cell>
          <cell r="DA484">
            <v>0</v>
          </cell>
          <cell r="DB484">
            <v>0</v>
          </cell>
          <cell r="DC484">
            <v>0</v>
          </cell>
          <cell r="DD484">
            <v>0</v>
          </cell>
          <cell r="DE484">
            <v>0</v>
          </cell>
          <cell r="DF484">
            <v>0</v>
          </cell>
          <cell r="DG484">
            <v>0</v>
          </cell>
          <cell r="DH484">
            <v>0</v>
          </cell>
          <cell r="DI484">
            <v>0</v>
          </cell>
          <cell r="DJ484">
            <v>0</v>
          </cell>
          <cell r="DK484">
            <v>0</v>
          </cell>
          <cell r="DL484">
            <v>0</v>
          </cell>
          <cell r="DM484">
            <v>0</v>
          </cell>
          <cell r="DN484">
            <v>0</v>
          </cell>
          <cell r="DO484">
            <v>0</v>
          </cell>
          <cell r="DP484">
            <v>0</v>
          </cell>
          <cell r="DQ484">
            <v>42468</v>
          </cell>
          <cell r="DR484" t="str">
            <v>Khối Dịch vụ</v>
          </cell>
          <cell r="DS484" t="str">
            <v>BQL tòa nhà</v>
          </cell>
          <cell r="DT484" t="str">
            <v>BP Tạp vụ</v>
          </cell>
          <cell r="DU484" t="str">
            <v>Nhân viên tạp vụ</v>
          </cell>
          <cell r="DV484">
            <v>0</v>
          </cell>
          <cell r="DW484">
            <v>0</v>
          </cell>
          <cell r="DX484">
            <v>0</v>
          </cell>
          <cell r="DY484">
            <v>0</v>
          </cell>
          <cell r="DZ484">
            <v>0</v>
          </cell>
          <cell r="EA484">
            <v>0</v>
          </cell>
          <cell r="EB484">
            <v>0</v>
          </cell>
          <cell r="EC484">
            <v>0</v>
          </cell>
          <cell r="ED484">
            <v>0</v>
          </cell>
          <cell r="EE484">
            <v>0</v>
          </cell>
          <cell r="EF484">
            <v>0</v>
          </cell>
          <cell r="EG484">
            <v>0</v>
          </cell>
          <cell r="EH484">
            <v>0</v>
          </cell>
          <cell r="EI484">
            <v>0</v>
          </cell>
          <cell r="EJ484">
            <v>0</v>
          </cell>
          <cell r="EK484">
            <v>0</v>
          </cell>
          <cell r="EL484">
            <v>0</v>
          </cell>
          <cell r="EM484">
            <v>0</v>
          </cell>
          <cell r="EN484">
            <v>0</v>
          </cell>
          <cell r="EO484">
            <v>0</v>
          </cell>
          <cell r="EP484">
            <v>0</v>
          </cell>
          <cell r="EQ484">
            <v>0</v>
          </cell>
          <cell r="ER484">
            <v>0</v>
          </cell>
          <cell r="ES484">
            <v>0</v>
          </cell>
          <cell r="ET484">
            <v>0</v>
          </cell>
          <cell r="EU484">
            <v>0</v>
          </cell>
          <cell r="EV484">
            <v>42633</v>
          </cell>
          <cell r="EW484" t="str">
            <v>Không thuộc đối tượng tham gia</v>
          </cell>
          <cell r="EX484">
            <v>0</v>
          </cell>
          <cell r="EY484">
            <v>0</v>
          </cell>
        </row>
        <row r="485">
          <cell r="C485">
            <v>0</v>
          </cell>
          <cell r="D485" t="str">
            <v>Vũ Thị Vân</v>
          </cell>
          <cell r="E485" t="str">
            <v>C6.1</v>
          </cell>
          <cell r="F485" t="str">
            <v>Công ty Cổ phần Quản lý tòa nhà Ecohome</v>
          </cell>
          <cell r="G485" t="str">
            <v>H</v>
          </cell>
          <cell r="H485" t="str">
            <v>Khối Dịch vụ &amp; Khai thác</v>
          </cell>
          <cell r="I485" t="str">
            <v>Ban Dịch vụ</v>
          </cell>
          <cell r="J485" t="str">
            <v>Bộ phận Tạp vụ</v>
          </cell>
          <cell r="K485" t="str">
            <v>Ecohome 2 - Tổ tạp vụ</v>
          </cell>
          <cell r="L485" t="str">
            <v>Nhân viên tạp vụ tòa nhà</v>
          </cell>
          <cell r="M485">
            <v>0</v>
          </cell>
          <cell r="N485">
            <v>42468</v>
          </cell>
          <cell r="O485">
            <v>42468</v>
          </cell>
          <cell r="P485" t="str">
            <v>286/2016</v>
          </cell>
          <cell r="Q485" t="str">
            <v>Không XĐTH</v>
          </cell>
          <cell r="R485" t="str">
            <v>ko XĐTH</v>
          </cell>
          <cell r="S485">
            <v>42644</v>
          </cell>
          <cell r="T485">
            <v>0</v>
          </cell>
          <cell r="U485" t="str">
            <v>03</v>
          </cell>
          <cell r="V485" t="str">
            <v/>
          </cell>
          <cell r="W485" t="str">
            <v>CT</v>
          </cell>
          <cell r="X485">
            <v>0</v>
          </cell>
          <cell r="Y485">
            <v>1.5616438356164384</v>
          </cell>
          <cell r="Z485">
            <v>42826</v>
          </cell>
          <cell r="AA485">
            <v>4050000</v>
          </cell>
          <cell r="AB485">
            <v>0</v>
          </cell>
          <cell r="AC485">
            <v>0</v>
          </cell>
          <cell r="AD485">
            <v>0</v>
          </cell>
          <cell r="AE485">
            <v>250000</v>
          </cell>
          <cell r="AF485">
            <v>4300000</v>
          </cell>
          <cell r="AG485" t="str">
            <v>Nữ</v>
          </cell>
          <cell r="AH485">
            <v>26036</v>
          </cell>
          <cell r="AI485">
            <v>4</v>
          </cell>
          <cell r="AJ485" t="str">
            <v>0906 184 707</v>
          </cell>
          <cell r="AK485">
            <v>0</v>
          </cell>
          <cell r="AL485">
            <v>0</v>
          </cell>
          <cell r="AM485">
            <v>0</v>
          </cell>
          <cell r="AN485" t="str">
            <v>012335003</v>
          </cell>
          <cell r="AO485">
            <v>36644</v>
          </cell>
          <cell r="AP485" t="str">
            <v>Hà Nội</v>
          </cell>
          <cell r="AQ485" t="str">
            <v>Tập thể Cầu 7, Thụy Phương, Bắc Từ Liêm, Hà Nội</v>
          </cell>
          <cell r="AR485" t="str">
            <v>Tập thể đường sắt, Hà Thái, Hải Bối, Đông Anh, Hà Nội</v>
          </cell>
          <cell r="AS485" t="str">
            <v>Dương Thế Cường</v>
          </cell>
          <cell r="AT485">
            <v>23711</v>
          </cell>
          <cell r="AU485" t="str">
            <v>Nghỉ hưu</v>
          </cell>
          <cell r="AV485" t="str">
            <v>Dương Minh Phước</v>
          </cell>
          <cell r="AW485">
            <v>33039</v>
          </cell>
          <cell r="AX485" t="str">
            <v>Dương Hồng Giang</v>
          </cell>
          <cell r="AY485">
            <v>34360</v>
          </cell>
          <cell r="AZ485">
            <v>0</v>
          </cell>
          <cell r="BA485">
            <v>0</v>
          </cell>
          <cell r="BB485">
            <v>0</v>
          </cell>
          <cell r="BC485">
            <v>0</v>
          </cell>
          <cell r="BD485" t="str">
            <v>0947 119 166</v>
          </cell>
          <cell r="BE485" t="str">
            <v>Tốt nghiệp PTTH</v>
          </cell>
          <cell r="BF485" t="str">
            <v>PT</v>
          </cell>
          <cell r="BG485">
            <v>0</v>
          </cell>
          <cell r="BH485">
            <v>0</v>
          </cell>
          <cell r="BI485" t="str">
            <v>8439574238</v>
          </cell>
          <cell r="BJ485">
            <v>0</v>
          </cell>
          <cell r="BK485" t="str">
            <v>Không có</v>
          </cell>
          <cell r="BL485" t="str">
            <v>0198069435</v>
          </cell>
          <cell r="BM485">
            <v>0</v>
          </cell>
          <cell r="BN485">
            <v>0</v>
          </cell>
          <cell r="BO485" t="str">
            <v>1. Đang tham gia BHXH</v>
          </cell>
          <cell r="BP485">
            <v>0</v>
          </cell>
          <cell r="BQ485">
            <v>0</v>
          </cell>
          <cell r="BR485">
            <v>42468</v>
          </cell>
          <cell r="BS485">
            <v>0</v>
          </cell>
          <cell r="BT485">
            <v>1.56</v>
          </cell>
          <cell r="BU485">
            <v>1.56</v>
          </cell>
          <cell r="BV485">
            <v>0</v>
          </cell>
          <cell r="BW485" t="str">
            <v>01 BG</v>
          </cell>
          <cell r="BX485">
            <v>0</v>
          </cell>
          <cell r="BY485" t="str">
            <v>01 PT</v>
          </cell>
          <cell r="BZ485" t="str">
            <v>01 PTCC</v>
          </cell>
          <cell r="CA485" t="str">
            <v>01 BG</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cell r="CY485">
            <v>0</v>
          </cell>
          <cell r="CZ485">
            <v>0</v>
          </cell>
          <cell r="DA485">
            <v>0</v>
          </cell>
          <cell r="DB485">
            <v>0</v>
          </cell>
          <cell r="DC485">
            <v>0</v>
          </cell>
          <cell r="DD485">
            <v>0</v>
          </cell>
          <cell r="DE485">
            <v>0</v>
          </cell>
          <cell r="DF485">
            <v>0</v>
          </cell>
          <cell r="DG485">
            <v>0</v>
          </cell>
          <cell r="DH485">
            <v>0</v>
          </cell>
          <cell r="DI485">
            <v>0</v>
          </cell>
          <cell r="DJ485">
            <v>0</v>
          </cell>
          <cell r="DK485">
            <v>0</v>
          </cell>
          <cell r="DL485">
            <v>0</v>
          </cell>
          <cell r="DM485">
            <v>0</v>
          </cell>
          <cell r="DN485">
            <v>0</v>
          </cell>
          <cell r="DO485">
            <v>0</v>
          </cell>
          <cell r="DP485">
            <v>0</v>
          </cell>
          <cell r="DQ485">
            <v>42468</v>
          </cell>
          <cell r="DR485" t="str">
            <v>Khối Dịch vụ</v>
          </cell>
          <cell r="DS485" t="str">
            <v>BQL tòa nhà</v>
          </cell>
          <cell r="DT485" t="str">
            <v>BP Tạp vụ</v>
          </cell>
          <cell r="DU485" t="str">
            <v>Nhân viên tạp vụ</v>
          </cell>
          <cell r="DV485">
            <v>0</v>
          </cell>
          <cell r="DW485">
            <v>0</v>
          </cell>
          <cell r="DX485">
            <v>0</v>
          </cell>
          <cell r="DY485">
            <v>0</v>
          </cell>
          <cell r="DZ485">
            <v>0</v>
          </cell>
          <cell r="EA485">
            <v>0</v>
          </cell>
          <cell r="EB485">
            <v>0</v>
          </cell>
          <cell r="EC485">
            <v>0</v>
          </cell>
          <cell r="ED485">
            <v>0</v>
          </cell>
          <cell r="EE485">
            <v>0</v>
          </cell>
          <cell r="EF485">
            <v>0</v>
          </cell>
          <cell r="EG485">
            <v>0</v>
          </cell>
          <cell r="EH485">
            <v>0</v>
          </cell>
          <cell r="EI485">
            <v>0</v>
          </cell>
          <cell r="EJ485">
            <v>0</v>
          </cell>
          <cell r="EK485">
            <v>0</v>
          </cell>
          <cell r="EL485">
            <v>0</v>
          </cell>
          <cell r="EM485">
            <v>0</v>
          </cell>
          <cell r="EN485">
            <v>0</v>
          </cell>
          <cell r="EO485">
            <v>0</v>
          </cell>
          <cell r="EP485">
            <v>0</v>
          </cell>
          <cell r="EQ485">
            <v>0</v>
          </cell>
          <cell r="ER485">
            <v>0</v>
          </cell>
          <cell r="ES485">
            <v>0</v>
          </cell>
          <cell r="ET485">
            <v>0</v>
          </cell>
          <cell r="EU485">
            <v>0</v>
          </cell>
          <cell r="EV485">
            <v>42633</v>
          </cell>
          <cell r="EW485" t="str">
            <v>Không thuộc đối tượng tham gia</v>
          </cell>
          <cell r="EX485" t="str">
            <v>711AD2670294</v>
          </cell>
          <cell r="EY485">
            <v>0</v>
          </cell>
        </row>
        <row r="486">
          <cell r="C486">
            <v>0</v>
          </cell>
          <cell r="D486" t="str">
            <v>Lê Thị Hằng</v>
          </cell>
          <cell r="E486" t="str">
            <v>C6.1</v>
          </cell>
          <cell r="F486" t="str">
            <v>Công ty Cổ phần Quản lý tòa nhà Ecohome</v>
          </cell>
          <cell r="G486" t="str">
            <v>H</v>
          </cell>
          <cell r="H486" t="str">
            <v>Khối Dịch vụ &amp; Khai thác</v>
          </cell>
          <cell r="I486" t="str">
            <v>Ban Dịch vụ</v>
          </cell>
          <cell r="J486" t="str">
            <v>Bộ phận Tạp vụ</v>
          </cell>
          <cell r="K486" t="str">
            <v>Ecohome 2 - Tổ cây xanh</v>
          </cell>
          <cell r="L486" t="str">
            <v>Nhân viên cây xanh tòa nhà</v>
          </cell>
          <cell r="M486">
            <v>0</v>
          </cell>
          <cell r="N486">
            <v>42471</v>
          </cell>
          <cell r="O486">
            <v>42471</v>
          </cell>
          <cell r="P486" t="str">
            <v>214/2016</v>
          </cell>
          <cell r="Q486" t="str">
            <v>Không XĐTH</v>
          </cell>
          <cell r="R486" t="str">
            <v>ko XĐTH</v>
          </cell>
          <cell r="S486">
            <v>42650</v>
          </cell>
          <cell r="T486">
            <v>0</v>
          </cell>
          <cell r="U486" t="str">
            <v>03</v>
          </cell>
          <cell r="V486" t="str">
            <v/>
          </cell>
          <cell r="W486" t="str">
            <v>CT</v>
          </cell>
          <cell r="X486">
            <v>0</v>
          </cell>
          <cell r="Y486">
            <v>1.5534246575342465</v>
          </cell>
          <cell r="Z486">
            <v>0</v>
          </cell>
          <cell r="AA486">
            <v>4050000</v>
          </cell>
          <cell r="AB486">
            <v>0</v>
          </cell>
          <cell r="AC486">
            <v>0</v>
          </cell>
          <cell r="AD486">
            <v>0</v>
          </cell>
          <cell r="AE486">
            <v>0</v>
          </cell>
          <cell r="AF486">
            <v>4050000</v>
          </cell>
          <cell r="AG486" t="str">
            <v>Nữ</v>
          </cell>
          <cell r="AH486">
            <v>30572</v>
          </cell>
          <cell r="AI486">
            <v>9</v>
          </cell>
          <cell r="AJ486" t="str">
            <v>01677 148 215</v>
          </cell>
          <cell r="AK486">
            <v>0</v>
          </cell>
          <cell r="AL486">
            <v>0</v>
          </cell>
          <cell r="AM486">
            <v>0</v>
          </cell>
          <cell r="AN486" t="str">
            <v>183532095</v>
          </cell>
          <cell r="AO486">
            <v>37974</v>
          </cell>
          <cell r="AP486" t="str">
            <v>Hà Tĩnh</v>
          </cell>
          <cell r="AQ486" t="str">
            <v>Xã Tiến Kỳ, huyện Kỳ Anh, Hà Tĩnh</v>
          </cell>
          <cell r="AR486" t="str">
            <v>Nhật Tảo, Đông Ngạc, Bắc Từ Liêm, Hà Nội</v>
          </cell>
          <cell r="AS486" t="str">
            <v>Phạm Như Văn</v>
          </cell>
          <cell r="AT486">
            <v>29553</v>
          </cell>
          <cell r="AU486">
            <v>0</v>
          </cell>
          <cell r="AV486">
            <v>0</v>
          </cell>
          <cell r="AW486">
            <v>0</v>
          </cell>
          <cell r="AX486">
            <v>0</v>
          </cell>
          <cell r="AY486">
            <v>0</v>
          </cell>
          <cell r="AZ486">
            <v>0</v>
          </cell>
          <cell r="BA486">
            <v>0</v>
          </cell>
          <cell r="BB486">
            <v>0</v>
          </cell>
          <cell r="BC486">
            <v>0</v>
          </cell>
          <cell r="BD486" t="str">
            <v>0985 206 980</v>
          </cell>
          <cell r="BE486" t="str">
            <v>Tốt nghiệp PTTH</v>
          </cell>
          <cell r="BF486" t="str">
            <v>PT</v>
          </cell>
          <cell r="BG486">
            <v>0</v>
          </cell>
          <cell r="BH486">
            <v>0</v>
          </cell>
          <cell r="BI486" t="str">
            <v>8439574277</v>
          </cell>
          <cell r="BJ486">
            <v>0</v>
          </cell>
          <cell r="BK486" t="str">
            <v>Không có</v>
          </cell>
          <cell r="BL486" t="str">
            <v>0116165465</v>
          </cell>
          <cell r="BM486">
            <v>0</v>
          </cell>
          <cell r="BN486">
            <v>0</v>
          </cell>
          <cell r="BO486" t="str">
            <v>1. Đang tham gia BHXH</v>
          </cell>
          <cell r="BP486">
            <v>0</v>
          </cell>
          <cell r="BQ486">
            <v>0</v>
          </cell>
          <cell r="BR486">
            <v>42471</v>
          </cell>
          <cell r="BS486">
            <v>0</v>
          </cell>
          <cell r="BT486">
            <v>1.55</v>
          </cell>
          <cell r="BU486">
            <v>1.55</v>
          </cell>
          <cell r="BV486">
            <v>0</v>
          </cell>
          <cell r="BW486" t="str">
            <v>01 BG</v>
          </cell>
          <cell r="BX486">
            <v>0</v>
          </cell>
          <cell r="BY486" t="str">
            <v>01 PTCC</v>
          </cell>
          <cell r="BZ486" t="str">
            <v>01 PTCC</v>
          </cell>
          <cell r="CA486" t="str">
            <v>01 BG</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42471</v>
          </cell>
          <cell r="DR486" t="str">
            <v>Khối Dịch vụ</v>
          </cell>
          <cell r="DS486" t="str">
            <v>BQL tòa nhà</v>
          </cell>
          <cell r="DT486" t="str">
            <v>BP Tạp vụ</v>
          </cell>
          <cell r="DU486" t="str">
            <v>Nhân viên tạp vụ</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42633</v>
          </cell>
          <cell r="EW486" t="str">
            <v>Không thuộc đối tượng tham gia</v>
          </cell>
          <cell r="EX486" t="str">
            <v>711AD2670353</v>
          </cell>
          <cell r="EY486">
            <v>0</v>
          </cell>
        </row>
        <row r="487">
          <cell r="C487">
            <v>0</v>
          </cell>
          <cell r="D487" t="str">
            <v>Đỗ Thị Nhạ</v>
          </cell>
          <cell r="E487" t="str">
            <v>C6.1</v>
          </cell>
          <cell r="F487" t="str">
            <v>Công ty Cổ phần Quản lý tòa nhà Ecohome</v>
          </cell>
          <cell r="G487" t="str">
            <v>H</v>
          </cell>
          <cell r="H487" t="str">
            <v>Khối Dịch vụ &amp; Khai thác</v>
          </cell>
          <cell r="I487" t="str">
            <v>Ban Dịch vụ</v>
          </cell>
          <cell r="J487" t="str">
            <v>Bộ phận Tạp vụ</v>
          </cell>
          <cell r="K487" t="str">
            <v>Ecohome 2 - Tổ tạp vụ</v>
          </cell>
          <cell r="L487" t="str">
            <v>Nhân viên tạp vụ tòa nhà</v>
          </cell>
          <cell r="M487">
            <v>0</v>
          </cell>
          <cell r="N487">
            <v>42494</v>
          </cell>
          <cell r="O487">
            <v>42491</v>
          </cell>
          <cell r="P487" t="str">
            <v>294/2016</v>
          </cell>
          <cell r="Q487" t="str">
            <v>Không XĐTH</v>
          </cell>
          <cell r="R487" t="str">
            <v>ko XĐTH</v>
          </cell>
          <cell r="S487">
            <v>42670</v>
          </cell>
          <cell r="T487">
            <v>0</v>
          </cell>
          <cell r="U487" t="str">
            <v>03</v>
          </cell>
          <cell r="V487" t="str">
            <v/>
          </cell>
          <cell r="W487" t="str">
            <v>CT</v>
          </cell>
          <cell r="X487">
            <v>0</v>
          </cell>
          <cell r="Y487">
            <v>1.4986301369863013</v>
          </cell>
          <cell r="Z487">
            <v>0</v>
          </cell>
          <cell r="AA487">
            <v>4050000</v>
          </cell>
          <cell r="AB487">
            <v>0</v>
          </cell>
          <cell r="AC487">
            <v>0</v>
          </cell>
          <cell r="AD487">
            <v>0</v>
          </cell>
          <cell r="AE487">
            <v>0</v>
          </cell>
          <cell r="AF487">
            <v>4050000</v>
          </cell>
          <cell r="AG487" t="str">
            <v>Nữ</v>
          </cell>
          <cell r="AH487">
            <v>21896</v>
          </cell>
          <cell r="AI487">
            <v>12</v>
          </cell>
          <cell r="AJ487" t="str">
            <v>0965 452 759</v>
          </cell>
          <cell r="AK487">
            <v>0</v>
          </cell>
          <cell r="AL487">
            <v>0</v>
          </cell>
          <cell r="AM487">
            <v>0</v>
          </cell>
          <cell r="AN487" t="str">
            <v>145711847</v>
          </cell>
          <cell r="AO487">
            <v>40745</v>
          </cell>
          <cell r="AP487" t="str">
            <v>Hưng Yên</v>
          </cell>
          <cell r="AQ487" t="str">
            <v>Thôn Mễ Đậu, Việt Hưng, Văn Lâm, Hưng Yên</v>
          </cell>
          <cell r="AR487" t="str">
            <v>C2A1510, Ecohome 1, Đông Ngạc, Bắc Từ Liêm, Hà Nội</v>
          </cell>
          <cell r="AS487" t="str">
            <v>Nguyễn Thế Tân</v>
          </cell>
          <cell r="AT487">
            <v>0</v>
          </cell>
          <cell r="AU487" t="str">
            <v>Tư pháp xã</v>
          </cell>
          <cell r="AV487" t="str">
            <v>Nguyễn Văn Hiếu</v>
          </cell>
          <cell r="AW487">
            <v>0</v>
          </cell>
          <cell r="AX487" t="str">
            <v>Nguyễn Văn Tuyến</v>
          </cell>
          <cell r="AY487">
            <v>0</v>
          </cell>
          <cell r="AZ487">
            <v>0</v>
          </cell>
          <cell r="BA487">
            <v>0</v>
          </cell>
          <cell r="BB487">
            <v>0</v>
          </cell>
          <cell r="BC487">
            <v>0</v>
          </cell>
          <cell r="BD487" t="str">
            <v>0984 637 568</v>
          </cell>
          <cell r="BE487" t="str">
            <v>Tốt nghiệp PTTH</v>
          </cell>
          <cell r="BF487" t="str">
            <v>PT</v>
          </cell>
          <cell r="BG487">
            <v>0</v>
          </cell>
          <cell r="BH487" t="str">
            <v>Không có</v>
          </cell>
          <cell r="BI487">
            <v>8460552406</v>
          </cell>
          <cell r="BJ487">
            <v>0</v>
          </cell>
          <cell r="BK487" t="str">
            <v>Không có</v>
          </cell>
          <cell r="BL487" t="str">
            <v>Quá tuổi lao động</v>
          </cell>
          <cell r="BM487">
            <v>0</v>
          </cell>
          <cell r="BN487">
            <v>0</v>
          </cell>
          <cell r="BO487" t="str">
            <v>5. Quá độ tuổi lao động</v>
          </cell>
          <cell r="BP487">
            <v>0</v>
          </cell>
          <cell r="BQ487">
            <v>0</v>
          </cell>
          <cell r="BR487">
            <v>42494</v>
          </cell>
          <cell r="BS487">
            <v>0</v>
          </cell>
          <cell r="BT487">
            <v>1.49</v>
          </cell>
          <cell r="BU487">
            <v>1.49</v>
          </cell>
          <cell r="BV487">
            <v>0</v>
          </cell>
          <cell r="BW487" t="str">
            <v>01 BG</v>
          </cell>
          <cell r="BX487" t="str">
            <v>01 PTCC</v>
          </cell>
          <cell r="BY487" t="str">
            <v>01 PTCC</v>
          </cell>
          <cell r="BZ487" t="str">
            <v>01 PTCC</v>
          </cell>
          <cell r="CA487" t="str">
            <v>01 BG</v>
          </cell>
          <cell r="CB487">
            <v>0</v>
          </cell>
          <cell r="CC487">
            <v>0</v>
          </cell>
          <cell r="CD487">
            <v>0</v>
          </cell>
          <cell r="CE487">
            <v>0</v>
          </cell>
          <cell r="CF487">
            <v>0</v>
          </cell>
          <cell r="CG487">
            <v>0</v>
          </cell>
          <cell r="CH487">
            <v>42461</v>
          </cell>
          <cell r="CI487">
            <v>3800000</v>
          </cell>
          <cell r="CJ487">
            <v>0</v>
          </cell>
          <cell r="CK487">
            <v>1200000</v>
          </cell>
          <cell r="CL487">
            <v>5000000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42494</v>
          </cell>
          <cell r="DR487" t="str">
            <v>Khối Dịch vụ</v>
          </cell>
          <cell r="DS487" t="str">
            <v>BQL tòa nhà</v>
          </cell>
          <cell r="DT487" t="str">
            <v>BP Tạp vụ</v>
          </cell>
          <cell r="DU487" t="str">
            <v>Nhân viên tạp vụ</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42633</v>
          </cell>
          <cell r="EW487" t="str">
            <v>Không thuộc đối tượng tham gia</v>
          </cell>
          <cell r="EX487" t="str">
            <v>711AD2670377</v>
          </cell>
          <cell r="EY487">
            <v>0</v>
          </cell>
        </row>
        <row r="488">
          <cell r="C488">
            <v>0</v>
          </cell>
          <cell r="D488" t="str">
            <v>Nguyễn Việt Thắng</v>
          </cell>
          <cell r="E488" t="str">
            <v>C6.1</v>
          </cell>
          <cell r="F488" t="str">
            <v>Công ty Cổ phần Quản lý tòa nhà Ecohome</v>
          </cell>
          <cell r="G488" t="str">
            <v>H</v>
          </cell>
          <cell r="H488" t="str">
            <v>Khối Dịch vụ &amp; Khai thác</v>
          </cell>
          <cell r="I488" t="str">
            <v>Ban Dịch vụ</v>
          </cell>
          <cell r="J488" t="str">
            <v>Bộ phận An ninh</v>
          </cell>
          <cell r="K488" t="str">
            <v>Ecohome 1 - Tổ an ninh</v>
          </cell>
          <cell r="L488" t="str">
            <v>Nhân viên an ninh tòa nhà</v>
          </cell>
          <cell r="M488">
            <v>0</v>
          </cell>
          <cell r="N488">
            <v>42517</v>
          </cell>
          <cell r="O488">
            <v>42517</v>
          </cell>
          <cell r="P488" t="str">
            <v>310/2016</v>
          </cell>
          <cell r="Q488" t="str">
            <v>Không XĐTH</v>
          </cell>
          <cell r="R488" t="str">
            <v>ko XĐTH</v>
          </cell>
          <cell r="S488">
            <v>42705</v>
          </cell>
          <cell r="T488">
            <v>0</v>
          </cell>
          <cell r="U488" t="str">
            <v>03</v>
          </cell>
          <cell r="V488" t="str">
            <v/>
          </cell>
          <cell r="W488" t="str">
            <v>CT</v>
          </cell>
          <cell r="X488">
            <v>0</v>
          </cell>
          <cell r="Y488">
            <v>1.4273972602739726</v>
          </cell>
          <cell r="Z488">
            <v>0</v>
          </cell>
          <cell r="AA488">
            <v>4050000</v>
          </cell>
          <cell r="AB488">
            <v>0</v>
          </cell>
          <cell r="AC488">
            <v>0</v>
          </cell>
          <cell r="AD488">
            <v>0</v>
          </cell>
          <cell r="AE488">
            <v>950000</v>
          </cell>
          <cell r="AF488">
            <v>5000000</v>
          </cell>
          <cell r="AG488" t="str">
            <v>Nam</v>
          </cell>
          <cell r="AH488">
            <v>28043</v>
          </cell>
          <cell r="AI488">
            <v>10</v>
          </cell>
          <cell r="AJ488" t="str">
            <v>0967 055 050</v>
          </cell>
          <cell r="AK488">
            <v>0</v>
          </cell>
          <cell r="AL488">
            <v>0</v>
          </cell>
          <cell r="AM488">
            <v>0</v>
          </cell>
          <cell r="AN488" t="str">
            <v>011745914</v>
          </cell>
          <cell r="AO488">
            <v>38891</v>
          </cell>
          <cell r="AP488" t="str">
            <v>Hà Nội</v>
          </cell>
          <cell r="AQ488" t="str">
            <v>Tổ 24, cụm 4, Nhật Tân, Tây Hồ, Hà Nội</v>
          </cell>
          <cell r="AR488" t="str">
            <v>Tổ 24, cụm 4, Nhật Tân, Tây Hồ, Hà Nội</v>
          </cell>
          <cell r="AS488" t="str">
            <v>Dương Thị Tiệm</v>
          </cell>
          <cell r="AT488">
            <v>34971</v>
          </cell>
          <cell r="AU488" t="str">
            <v>Tự do</v>
          </cell>
          <cell r="AV488" t="str">
            <v>Nguyễn Thu Huyền</v>
          </cell>
          <cell r="AW488">
            <v>41454</v>
          </cell>
          <cell r="AX488" t="str">
            <v>Nguyễn Thu Trang</v>
          </cell>
          <cell r="AY488">
            <v>42557</v>
          </cell>
          <cell r="AZ488">
            <v>0</v>
          </cell>
          <cell r="BA488">
            <v>0</v>
          </cell>
          <cell r="BB488">
            <v>0</v>
          </cell>
          <cell r="BC488">
            <v>0</v>
          </cell>
          <cell r="BD488" t="str">
            <v>0979 833 229</v>
          </cell>
          <cell r="BE488" t="str">
            <v>Tốt nghiệp PTTH</v>
          </cell>
          <cell r="BF488" t="str">
            <v>PT</v>
          </cell>
          <cell r="BG488">
            <v>0</v>
          </cell>
          <cell r="BH488" t="str">
            <v>Không có</v>
          </cell>
          <cell r="BI488">
            <v>8092222981</v>
          </cell>
          <cell r="BJ488">
            <v>0</v>
          </cell>
          <cell r="BK488" t="str">
            <v>Không có</v>
          </cell>
          <cell r="BL488" t="str">
            <v>Chưa tham gia BHXH</v>
          </cell>
          <cell r="BM488">
            <v>0</v>
          </cell>
          <cell r="BN488">
            <v>0</v>
          </cell>
          <cell r="BO488" t="str">
            <v>1. Đang tham gia BHXH</v>
          </cell>
          <cell r="BP488">
            <v>0</v>
          </cell>
          <cell r="BQ488">
            <v>0</v>
          </cell>
          <cell r="BR488">
            <v>42517</v>
          </cell>
          <cell r="BS488">
            <v>0</v>
          </cell>
          <cell r="BT488">
            <v>1.43</v>
          </cell>
          <cell r="BU488">
            <v>1.43</v>
          </cell>
          <cell r="BV488">
            <v>0</v>
          </cell>
          <cell r="BW488" t="str">
            <v>01 BG</v>
          </cell>
          <cell r="BX488" t="str">
            <v>01 PTCC</v>
          </cell>
          <cell r="BY488" t="str">
            <v>01 PTCC</v>
          </cell>
          <cell r="BZ488" t="str">
            <v>01 PTCC</v>
          </cell>
          <cell r="CA488" t="str">
            <v>01 BG</v>
          </cell>
          <cell r="CB488" t="str">
            <v>01 PT</v>
          </cell>
          <cell r="CC488">
            <v>0</v>
          </cell>
          <cell r="CD488">
            <v>0</v>
          </cell>
          <cell r="CE488">
            <v>0</v>
          </cell>
          <cell r="CF488">
            <v>0</v>
          </cell>
          <cell r="CG488">
            <v>0</v>
          </cell>
          <cell r="CH488">
            <v>42461</v>
          </cell>
          <cell r="CI488">
            <v>3800000</v>
          </cell>
          <cell r="CJ488">
            <v>0</v>
          </cell>
          <cell r="CK488">
            <v>1200000</v>
          </cell>
          <cell r="CL488">
            <v>5000000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42517</v>
          </cell>
          <cell r="DR488" t="str">
            <v>Khối Dịch vụ</v>
          </cell>
          <cell r="DS488" t="str">
            <v>BQL tòa nhà</v>
          </cell>
          <cell r="DT488" t="str">
            <v>BP An ninh</v>
          </cell>
          <cell r="DU488" t="str">
            <v>Nhân viên An ninh</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42633</v>
          </cell>
          <cell r="EW488" t="str">
            <v>MỘC</v>
          </cell>
          <cell r="EX488" t="str">
            <v>711AD1630464</v>
          </cell>
          <cell r="EY488">
            <v>0</v>
          </cell>
        </row>
        <row r="489">
          <cell r="C489">
            <v>0</v>
          </cell>
          <cell r="D489" t="str">
            <v>Phạm Hồng Hạnh</v>
          </cell>
          <cell r="E489" t="str">
            <v>C6.1</v>
          </cell>
          <cell r="F489" t="str">
            <v>Công ty Cổ phần Quản lý tòa nhà Ecohome</v>
          </cell>
          <cell r="G489" t="str">
            <v>G</v>
          </cell>
          <cell r="H489" t="str">
            <v>Khối Dịch vụ &amp; Khai thác</v>
          </cell>
          <cell r="I489" t="str">
            <v>Ban Dịch vụ</v>
          </cell>
          <cell r="J489" t="str">
            <v>Bộ phận Kế toán</v>
          </cell>
          <cell r="K489" t="str">
            <v>Ecohome 2 - Tổ vận hành</v>
          </cell>
          <cell r="L489" t="str">
            <v>Thủ quỹ</v>
          </cell>
          <cell r="M489">
            <v>0</v>
          </cell>
          <cell r="N489">
            <v>42522</v>
          </cell>
          <cell r="O489">
            <v>42491</v>
          </cell>
          <cell r="P489" t="str">
            <v>123/2017</v>
          </cell>
          <cell r="Q489" t="str">
            <v>XĐTH</v>
          </cell>
          <cell r="R489" t="str">
            <v>36 tháng</v>
          </cell>
          <cell r="S489">
            <v>42917</v>
          </cell>
          <cell r="T489">
            <v>44012</v>
          </cell>
          <cell r="U489" t="str">
            <v>2</v>
          </cell>
          <cell r="V489">
            <v>-974</v>
          </cell>
          <cell r="W489" t="str">
            <v>CT</v>
          </cell>
          <cell r="X489">
            <v>0</v>
          </cell>
          <cell r="Y489">
            <v>1.4986301369863013</v>
          </cell>
          <cell r="Z489">
            <v>42826</v>
          </cell>
          <cell r="AA489">
            <v>4050000</v>
          </cell>
          <cell r="AB489">
            <v>0</v>
          </cell>
          <cell r="AC489">
            <v>0</v>
          </cell>
          <cell r="AD489">
            <v>500000</v>
          </cell>
          <cell r="AE489">
            <v>1450000</v>
          </cell>
          <cell r="AF489">
            <v>6000000</v>
          </cell>
          <cell r="AG489" t="str">
            <v>Nữ</v>
          </cell>
          <cell r="AH489">
            <v>34841</v>
          </cell>
          <cell r="AI489">
            <v>5</v>
          </cell>
          <cell r="AJ489" t="str">
            <v>01656 955 615</v>
          </cell>
          <cell r="AK489" t="str">
            <v>hanhph@gmail.com</v>
          </cell>
          <cell r="AL489" t="str">
            <v>hanhph@tdj.vn</v>
          </cell>
          <cell r="AM489" t="str">
            <v>hanhph@tdj.vn</v>
          </cell>
          <cell r="AN489" t="str">
            <v>001195007599</v>
          </cell>
          <cell r="AO489">
            <v>42689</v>
          </cell>
          <cell r="AP489" t="str">
            <v>Hà Nội</v>
          </cell>
          <cell r="AQ489" t="str">
            <v>Số 17, ngõ 75 Hồng Mai, Hai Bà Trưng, Hà Nội</v>
          </cell>
          <cell r="AR489" t="str">
            <v>Số 17, ngõ 75 Hồng Mai, Hai Bà Trưng, Hà Nội</v>
          </cell>
          <cell r="AS489" t="str">
            <v>Mẹ: Vũ Thị Như Hoa</v>
          </cell>
          <cell r="AT489">
            <v>0</v>
          </cell>
          <cell r="AU489">
            <v>0</v>
          </cell>
          <cell r="AV489">
            <v>0</v>
          </cell>
          <cell r="AW489">
            <v>0</v>
          </cell>
          <cell r="AX489">
            <v>0</v>
          </cell>
          <cell r="AY489">
            <v>0</v>
          </cell>
          <cell r="AZ489">
            <v>0</v>
          </cell>
          <cell r="BA489">
            <v>0</v>
          </cell>
          <cell r="BB489">
            <v>0</v>
          </cell>
          <cell r="BC489">
            <v>0</v>
          </cell>
          <cell r="BD489" t="str">
            <v>01685 799 252</v>
          </cell>
          <cell r="BE489" t="str">
            <v>TC Sư phạm Mẫu Giáo - Nhà trẻ HN</v>
          </cell>
          <cell r="BF489" t="str">
            <v>TC</v>
          </cell>
          <cell r="BG489" t="str">
            <v>Mầm Non</v>
          </cell>
          <cell r="BH489">
            <v>0</v>
          </cell>
          <cell r="BI489">
            <v>8432894334</v>
          </cell>
          <cell r="BJ489">
            <v>0</v>
          </cell>
          <cell r="BK489" t="str">
            <v>Không có</v>
          </cell>
          <cell r="BL489" t="str">
            <v>0116125244</v>
          </cell>
          <cell r="BM489">
            <v>0</v>
          </cell>
          <cell r="BN489">
            <v>0</v>
          </cell>
          <cell r="BO489" t="str">
            <v>1. Đang tham gia BHXH</v>
          </cell>
          <cell r="BP489">
            <v>0</v>
          </cell>
          <cell r="BQ489">
            <v>0</v>
          </cell>
          <cell r="BR489">
            <v>42522</v>
          </cell>
          <cell r="BS489">
            <v>0</v>
          </cell>
          <cell r="BT489">
            <v>1.41</v>
          </cell>
          <cell r="BU489">
            <v>1.41</v>
          </cell>
          <cell r="BV489">
            <v>0</v>
          </cell>
          <cell r="BW489" t="str">
            <v>01 BG</v>
          </cell>
          <cell r="BX489">
            <v>0</v>
          </cell>
          <cell r="BY489" t="str">
            <v>01 PTCC</v>
          </cell>
          <cell r="BZ489" t="str">
            <v>01 PTCC</v>
          </cell>
          <cell r="CA489" t="str">
            <v>01 BG</v>
          </cell>
          <cell r="CB489" t="str">
            <v>01 PTCC</v>
          </cell>
          <cell r="CC489">
            <v>0</v>
          </cell>
          <cell r="CD489">
            <v>0</v>
          </cell>
          <cell r="CE489">
            <v>0</v>
          </cell>
          <cell r="CF489">
            <v>0</v>
          </cell>
          <cell r="CG489" t="str">
            <v>01 PT</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42522</v>
          </cell>
          <cell r="DR489" t="str">
            <v>Khối Dịch vụ</v>
          </cell>
          <cell r="DS489" t="str">
            <v>BQL tòa nhà</v>
          </cell>
          <cell r="DT489" t="str">
            <v>BP An ninh</v>
          </cell>
          <cell r="DU489" t="str">
            <v>Nhân viên An ninh</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42633</v>
          </cell>
          <cell r="EW489" t="str">
            <v>THỦY</v>
          </cell>
          <cell r="EX489" t="str">
            <v>711AC2704911</v>
          </cell>
          <cell r="EY489">
            <v>0</v>
          </cell>
        </row>
        <row r="490">
          <cell r="C490">
            <v>0</v>
          </cell>
          <cell r="D490" t="str">
            <v>Nguyễn Đức Hiệp</v>
          </cell>
          <cell r="E490" t="str">
            <v>C6.1</v>
          </cell>
          <cell r="F490" t="str">
            <v>Công ty Cổ phần Quản lý tòa nhà Ecohome</v>
          </cell>
          <cell r="G490" t="str">
            <v>H</v>
          </cell>
          <cell r="H490" t="str">
            <v>Khối Dịch vụ &amp; Khai thác</v>
          </cell>
          <cell r="I490" t="str">
            <v>Ban Dịch vụ</v>
          </cell>
          <cell r="J490" t="str">
            <v>Bộ phận An ninh</v>
          </cell>
          <cell r="K490" t="str">
            <v>Ecohome 1 - Tổ an ninh</v>
          </cell>
          <cell r="L490" t="str">
            <v>Nhân viên an ninh tòa nhà</v>
          </cell>
          <cell r="M490">
            <v>0</v>
          </cell>
          <cell r="N490">
            <v>42531</v>
          </cell>
          <cell r="O490">
            <v>42531</v>
          </cell>
          <cell r="P490" t="str">
            <v>320/2016</v>
          </cell>
          <cell r="Q490" t="str">
            <v>Không XĐTH</v>
          </cell>
          <cell r="R490" t="str">
            <v>ko XĐTH</v>
          </cell>
          <cell r="S490">
            <v>42709</v>
          </cell>
          <cell r="T490">
            <v>0</v>
          </cell>
          <cell r="U490" t="str">
            <v>03</v>
          </cell>
          <cell r="V490" t="str">
            <v/>
          </cell>
          <cell r="W490" t="str">
            <v>CT</v>
          </cell>
          <cell r="X490">
            <v>0</v>
          </cell>
          <cell r="Y490">
            <v>1.3890410958904109</v>
          </cell>
          <cell r="Z490">
            <v>0</v>
          </cell>
          <cell r="AA490">
            <v>4050000</v>
          </cell>
          <cell r="AB490">
            <v>0</v>
          </cell>
          <cell r="AC490">
            <v>0</v>
          </cell>
          <cell r="AD490">
            <v>0</v>
          </cell>
          <cell r="AE490">
            <v>950000</v>
          </cell>
          <cell r="AF490">
            <v>5000000</v>
          </cell>
          <cell r="AG490" t="str">
            <v>Nam</v>
          </cell>
          <cell r="AH490">
            <v>25285</v>
          </cell>
          <cell r="AI490">
            <v>3</v>
          </cell>
          <cell r="AJ490" t="str">
            <v>01647 528 926</v>
          </cell>
          <cell r="AK490">
            <v>0</v>
          </cell>
          <cell r="AL490">
            <v>0</v>
          </cell>
          <cell r="AM490">
            <v>0</v>
          </cell>
          <cell r="AN490" t="str">
            <v>001069006780</v>
          </cell>
          <cell r="AO490">
            <v>42494</v>
          </cell>
          <cell r="AP490" t="str">
            <v>Hà Nội</v>
          </cell>
          <cell r="AQ490" t="str">
            <v>Cụm 12, Hạnh Đàn, Tân Lập, Đan Phượng, Hà Nội</v>
          </cell>
          <cell r="AR490" t="str">
            <v>Cụm 12, Hạnh Đàn, Tân Lập, Đan Phượng, Hà Nội</v>
          </cell>
          <cell r="AS490" t="str">
            <v>Nguyễn Thị Hà</v>
          </cell>
          <cell r="AT490">
            <v>28416</v>
          </cell>
          <cell r="AU490" t="str">
            <v>Kinh doanh</v>
          </cell>
          <cell r="AV490" t="str">
            <v>Nguyễn Thị Lan Anh</v>
          </cell>
          <cell r="AW490">
            <v>35753</v>
          </cell>
          <cell r="AX490" t="str">
            <v>Nguyễn Đức Mạnh</v>
          </cell>
          <cell r="AY490">
            <v>37030</v>
          </cell>
          <cell r="AZ490" t="str">
            <v>Nguyễn Thị Anh Thư</v>
          </cell>
          <cell r="BA490">
            <v>40738</v>
          </cell>
          <cell r="BB490">
            <v>0</v>
          </cell>
          <cell r="BC490">
            <v>0</v>
          </cell>
          <cell r="BD490" t="str">
            <v>01699 806 464</v>
          </cell>
          <cell r="BE490" t="str">
            <v>Tốt nghiệp PTTH</v>
          </cell>
          <cell r="BF490" t="str">
            <v>PT</v>
          </cell>
          <cell r="BG490">
            <v>0</v>
          </cell>
          <cell r="BH490" t="str">
            <v>Không có</v>
          </cell>
          <cell r="BI490">
            <v>8460552420</v>
          </cell>
          <cell r="BJ490">
            <v>0</v>
          </cell>
          <cell r="BK490" t="str">
            <v>Không có</v>
          </cell>
          <cell r="BL490" t="str">
            <v>Chưa tham gia BHXH</v>
          </cell>
          <cell r="BM490">
            <v>0</v>
          </cell>
          <cell r="BN490">
            <v>0</v>
          </cell>
          <cell r="BO490" t="str">
            <v>1. Đang tham gia BHXH</v>
          </cell>
          <cell r="BP490">
            <v>0</v>
          </cell>
          <cell r="BQ490">
            <v>0</v>
          </cell>
          <cell r="BR490">
            <v>42531</v>
          </cell>
          <cell r="BS490">
            <v>0</v>
          </cell>
          <cell r="BT490">
            <v>1.39</v>
          </cell>
          <cell r="BU490">
            <v>1.39</v>
          </cell>
          <cell r="BV490">
            <v>0</v>
          </cell>
          <cell r="BW490" t="str">
            <v>01 BG</v>
          </cell>
          <cell r="BX490" t="str">
            <v>01 PTCC</v>
          </cell>
          <cell r="BY490" t="str">
            <v>01 PTCC</v>
          </cell>
          <cell r="BZ490" t="str">
            <v>01 PTCC</v>
          </cell>
          <cell r="CA490" t="str">
            <v>01 BG</v>
          </cell>
          <cell r="CB490" t="str">
            <v>01 PTCC</v>
          </cell>
          <cell r="CC490">
            <v>0</v>
          </cell>
          <cell r="CD490">
            <v>0</v>
          </cell>
          <cell r="CE490">
            <v>0</v>
          </cell>
          <cell r="CF490">
            <v>0</v>
          </cell>
          <cell r="CG490">
            <v>0</v>
          </cell>
          <cell r="CH490">
            <v>42461</v>
          </cell>
          <cell r="CI490">
            <v>3800000</v>
          </cell>
          <cell r="CJ490">
            <v>0</v>
          </cell>
          <cell r="CK490">
            <v>1200000</v>
          </cell>
          <cell r="CL490">
            <v>5000000</v>
          </cell>
          <cell r="CM490">
            <v>0</v>
          </cell>
          <cell r="CN490">
            <v>0</v>
          </cell>
          <cell r="CO490">
            <v>0</v>
          </cell>
          <cell r="CP490">
            <v>0</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42531</v>
          </cell>
          <cell r="DR490" t="str">
            <v>Khối Dịch vụ</v>
          </cell>
          <cell r="DS490" t="str">
            <v>BQL tòa nhà</v>
          </cell>
          <cell r="DT490" t="str">
            <v>BP An ninh</v>
          </cell>
          <cell r="DU490" t="str">
            <v>Nhân viên An ninh</v>
          </cell>
          <cell r="DV490">
            <v>0</v>
          </cell>
          <cell r="DW490">
            <v>0</v>
          </cell>
          <cell r="DX490">
            <v>0</v>
          </cell>
          <cell r="DY490">
            <v>0</v>
          </cell>
          <cell r="DZ490">
            <v>0</v>
          </cell>
          <cell r="EA490">
            <v>0</v>
          </cell>
          <cell r="EB490">
            <v>0</v>
          </cell>
          <cell r="EC490">
            <v>0</v>
          </cell>
          <cell r="ED490">
            <v>0</v>
          </cell>
          <cell r="EE490">
            <v>0</v>
          </cell>
          <cell r="EF490">
            <v>0</v>
          </cell>
          <cell r="EG490">
            <v>0</v>
          </cell>
          <cell r="EH490">
            <v>0</v>
          </cell>
          <cell r="EI490">
            <v>0</v>
          </cell>
          <cell r="EJ490">
            <v>0</v>
          </cell>
          <cell r="EK490">
            <v>0</v>
          </cell>
          <cell r="EL490">
            <v>0</v>
          </cell>
          <cell r="EM490">
            <v>0</v>
          </cell>
          <cell r="EN490">
            <v>0</v>
          </cell>
          <cell r="EO490">
            <v>0</v>
          </cell>
          <cell r="EP490">
            <v>0</v>
          </cell>
          <cell r="EQ490">
            <v>0</v>
          </cell>
          <cell r="ER490">
            <v>0</v>
          </cell>
          <cell r="ES490">
            <v>0</v>
          </cell>
          <cell r="ET490">
            <v>0</v>
          </cell>
          <cell r="EU490">
            <v>0</v>
          </cell>
          <cell r="EV490">
            <v>42633</v>
          </cell>
          <cell r="EW490" t="str">
            <v>Không thuộc đối tượng tham gia</v>
          </cell>
          <cell r="EX490" t="str">
            <v>711AC3913948</v>
          </cell>
          <cell r="EY490">
            <v>0</v>
          </cell>
        </row>
        <row r="491">
          <cell r="C491">
            <v>0</v>
          </cell>
          <cell r="D491" t="str">
            <v>Lê Thị Thanh</v>
          </cell>
          <cell r="E491" t="str">
            <v>C6.1</v>
          </cell>
          <cell r="F491" t="str">
            <v>Công ty Cổ phần Quản lý tòa nhà Ecohome</v>
          </cell>
          <cell r="G491" t="str">
            <v>G</v>
          </cell>
          <cell r="H491" t="str">
            <v>Khối Dịch vụ &amp; Khai thác</v>
          </cell>
          <cell r="I491" t="str">
            <v>Ban Dịch vụ</v>
          </cell>
          <cell r="J491" t="str">
            <v>Bộ phận Kế toán</v>
          </cell>
          <cell r="K491" t="str">
            <v>Ecohome 1 - Tổ vận hành</v>
          </cell>
          <cell r="L491" t="str">
            <v>Thủ quỹ</v>
          </cell>
          <cell r="M491">
            <v>0</v>
          </cell>
          <cell r="N491">
            <v>42535</v>
          </cell>
          <cell r="O491">
            <v>42535</v>
          </cell>
          <cell r="P491" t="str">
            <v>149/2017</v>
          </cell>
          <cell r="Q491" t="str">
            <v>XĐTH</v>
          </cell>
          <cell r="R491" t="str">
            <v>36 tháng</v>
          </cell>
          <cell r="S491">
            <v>42979</v>
          </cell>
          <cell r="T491">
            <v>44074</v>
          </cell>
          <cell r="U491" t="str">
            <v>2</v>
          </cell>
          <cell r="V491">
            <v>-1036</v>
          </cell>
          <cell r="W491" t="str">
            <v>CT</v>
          </cell>
          <cell r="X491">
            <v>0</v>
          </cell>
          <cell r="Y491">
            <v>1.3780821917808219</v>
          </cell>
          <cell r="Z491">
            <v>42826</v>
          </cell>
          <cell r="AA491">
            <v>4050000</v>
          </cell>
          <cell r="AB491">
            <v>0</v>
          </cell>
          <cell r="AC491">
            <v>0</v>
          </cell>
          <cell r="AD491">
            <v>500000</v>
          </cell>
          <cell r="AE491">
            <v>1950000</v>
          </cell>
          <cell r="AF491">
            <v>6500000</v>
          </cell>
          <cell r="AG491" t="str">
            <v>Nữ</v>
          </cell>
          <cell r="AH491">
            <v>30683</v>
          </cell>
          <cell r="AI491">
            <v>1</v>
          </cell>
          <cell r="AJ491" t="str">
            <v>0986 026 668</v>
          </cell>
          <cell r="AK491">
            <v>0</v>
          </cell>
          <cell r="AL491" t="str">
            <v>thanhlt@tdj.vn</v>
          </cell>
          <cell r="AM491" t="str">
            <v>thanhlt@tdj.vn</v>
          </cell>
          <cell r="AN491" t="str">
            <v>013566110</v>
          </cell>
          <cell r="AO491">
            <v>41144</v>
          </cell>
          <cell r="AP491" t="str">
            <v>Hà Nội</v>
          </cell>
          <cell r="AQ491" t="str">
            <v>Yên Xá, Tân Triều, Thanh Trì, Hà Nội</v>
          </cell>
          <cell r="AR491" t="str">
            <v>Yên Xá, Tân Triều, Thanh Trì, Hà Nội</v>
          </cell>
          <cell r="AS491" t="str">
            <v>Bố: Lê Viết Duyên</v>
          </cell>
          <cell r="AT491">
            <v>0</v>
          </cell>
          <cell r="AU491">
            <v>0</v>
          </cell>
          <cell r="AV491" t="str">
            <v>Lê Quang Anh</v>
          </cell>
          <cell r="AW491">
            <v>42705</v>
          </cell>
          <cell r="AX491">
            <v>0</v>
          </cell>
          <cell r="AY491">
            <v>0</v>
          </cell>
          <cell r="AZ491">
            <v>0</v>
          </cell>
          <cell r="BA491">
            <v>0</v>
          </cell>
          <cell r="BB491">
            <v>0</v>
          </cell>
          <cell r="BC491">
            <v>0</v>
          </cell>
          <cell r="BD491" t="str">
            <v>0914 876 801</v>
          </cell>
          <cell r="BE491" t="str">
            <v>ĐH Kinh doanh &amp; công nghệ HN</v>
          </cell>
          <cell r="BF491" t="str">
            <v>ĐH</v>
          </cell>
          <cell r="BG491" t="str">
            <v>Thương mại</v>
          </cell>
          <cell r="BH491">
            <v>0</v>
          </cell>
          <cell r="BI491">
            <v>8460552438</v>
          </cell>
          <cell r="BJ491">
            <v>0</v>
          </cell>
          <cell r="BK491" t="str">
            <v>Không có</v>
          </cell>
          <cell r="BL491" t="str">
            <v>0116125925</v>
          </cell>
          <cell r="BM491">
            <v>0</v>
          </cell>
          <cell r="BN491">
            <v>0</v>
          </cell>
          <cell r="BO491" t="str">
            <v>1. Đang tham gia BHXH</v>
          </cell>
          <cell r="BP491">
            <v>0</v>
          </cell>
          <cell r="BQ491">
            <v>0</v>
          </cell>
          <cell r="BR491">
            <v>42535</v>
          </cell>
          <cell r="BS491">
            <v>0</v>
          </cell>
          <cell r="BT491">
            <v>1.38</v>
          </cell>
          <cell r="BU491">
            <v>1.38</v>
          </cell>
          <cell r="BV491">
            <v>0</v>
          </cell>
          <cell r="BW491" t="str">
            <v>01 BG</v>
          </cell>
          <cell r="BX491">
            <v>0</v>
          </cell>
          <cell r="BY491" t="str">
            <v>01 PTCC</v>
          </cell>
          <cell r="BZ491" t="str">
            <v>01 PTCC</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42535</v>
          </cell>
          <cell r="DR491" t="str">
            <v>Khối Dịch vụ</v>
          </cell>
          <cell r="DS491" t="str">
            <v>BQL tòa nhà</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42633</v>
          </cell>
          <cell r="EW491" t="str">
            <v>MỘC</v>
          </cell>
          <cell r="EX491" t="str">
            <v>711AC3886585</v>
          </cell>
          <cell r="EY491">
            <v>0</v>
          </cell>
        </row>
        <row r="492">
          <cell r="C492">
            <v>0</v>
          </cell>
          <cell r="D492" t="str">
            <v>Bùi Văn Đạt</v>
          </cell>
          <cell r="E492" t="str">
            <v>C6.1</v>
          </cell>
          <cell r="F492" t="str">
            <v>Công ty Cổ phần Quản lý tòa nhà Ecohome</v>
          </cell>
          <cell r="G492" t="str">
            <v>H</v>
          </cell>
          <cell r="H492" t="str">
            <v>Khối Dịch vụ &amp; Khai thác</v>
          </cell>
          <cell r="I492" t="str">
            <v>Ban Dịch vụ</v>
          </cell>
          <cell r="J492" t="str">
            <v>Bộ phận An ninh</v>
          </cell>
          <cell r="K492" t="str">
            <v>Ecohome 1 - Tổ an ninh</v>
          </cell>
          <cell r="L492" t="str">
            <v>Nhân viên an ninh tòa nhà</v>
          </cell>
          <cell r="M492">
            <v>0</v>
          </cell>
          <cell r="N492">
            <v>42567</v>
          </cell>
          <cell r="O492">
            <v>42567</v>
          </cell>
          <cell r="P492" t="str">
            <v>007/2017</v>
          </cell>
          <cell r="Q492" t="str">
            <v>Không XĐTH</v>
          </cell>
          <cell r="R492" t="str">
            <v>ko XĐTH</v>
          </cell>
          <cell r="S492">
            <v>42749</v>
          </cell>
          <cell r="T492">
            <v>0</v>
          </cell>
          <cell r="U492" t="str">
            <v>03</v>
          </cell>
          <cell r="V492" t="str">
            <v/>
          </cell>
          <cell r="W492" t="str">
            <v>CT</v>
          </cell>
          <cell r="X492">
            <v>0</v>
          </cell>
          <cell r="Y492">
            <v>1.2904109589041095</v>
          </cell>
          <cell r="Z492">
            <v>0</v>
          </cell>
          <cell r="AA492">
            <v>4050000</v>
          </cell>
          <cell r="AB492">
            <v>0</v>
          </cell>
          <cell r="AC492">
            <v>0</v>
          </cell>
          <cell r="AD492">
            <v>0</v>
          </cell>
          <cell r="AE492">
            <v>950000</v>
          </cell>
          <cell r="AF492">
            <v>5000000</v>
          </cell>
          <cell r="AG492" t="str">
            <v>Nam</v>
          </cell>
          <cell r="AH492">
            <v>31468</v>
          </cell>
          <cell r="AI492">
            <v>2</v>
          </cell>
          <cell r="AJ492" t="str">
            <v>0964 347 796</v>
          </cell>
          <cell r="AK492">
            <v>0</v>
          </cell>
          <cell r="AL492">
            <v>0</v>
          </cell>
          <cell r="AM492">
            <v>0</v>
          </cell>
          <cell r="AN492">
            <v>112112583</v>
          </cell>
          <cell r="AO492">
            <v>38039</v>
          </cell>
          <cell r="AP492" t="str">
            <v>Hà Nội</v>
          </cell>
          <cell r="AQ492" t="str">
            <v>Cụm 5, Tân Lập, Đan Phượng, Hà Nội</v>
          </cell>
          <cell r="AR492" t="str">
            <v>Cụm 5, Tân Lập, Đan Phượng, Hà Nội</v>
          </cell>
          <cell r="AS492" t="str">
            <v>Nguyễn Thị Hằng</v>
          </cell>
          <cell r="AT492">
            <v>32651</v>
          </cell>
          <cell r="AU492" t="str">
            <v>Làm ruộng</v>
          </cell>
          <cell r="AV492" t="str">
            <v>Bùi Văn Đại</v>
          </cell>
          <cell r="AW492">
            <v>41204</v>
          </cell>
          <cell r="AX492">
            <v>0</v>
          </cell>
          <cell r="AY492">
            <v>0</v>
          </cell>
          <cell r="AZ492">
            <v>0</v>
          </cell>
          <cell r="BA492">
            <v>0</v>
          </cell>
          <cell r="BB492">
            <v>0</v>
          </cell>
          <cell r="BC492">
            <v>0</v>
          </cell>
          <cell r="BD492" t="str">
            <v>0967 247 958</v>
          </cell>
          <cell r="BE492" t="str">
            <v>Tốt nghiệp PTTH</v>
          </cell>
          <cell r="BF492" t="str">
            <v>PT</v>
          </cell>
          <cell r="BG492">
            <v>0</v>
          </cell>
          <cell r="BH492" t="str">
            <v>Giấy chứng nhận NV bảo vệ</v>
          </cell>
          <cell r="BI492">
            <v>8332977964</v>
          </cell>
          <cell r="BJ492">
            <v>0</v>
          </cell>
          <cell r="BK492" t="str">
            <v>Không có</v>
          </cell>
          <cell r="BL492" t="str">
            <v>Chưa tham gia BHXH</v>
          </cell>
          <cell r="BM492">
            <v>0</v>
          </cell>
          <cell r="BN492">
            <v>0</v>
          </cell>
          <cell r="BO492" t="str">
            <v>1. Đang tham gia BHXH</v>
          </cell>
          <cell r="BP492">
            <v>0</v>
          </cell>
          <cell r="BQ492">
            <v>0</v>
          </cell>
          <cell r="BR492">
            <v>42567</v>
          </cell>
          <cell r="BS492">
            <v>0</v>
          </cell>
          <cell r="BT492">
            <v>1.29</v>
          </cell>
          <cell r="BU492">
            <v>1.29</v>
          </cell>
          <cell r="BV492">
            <v>0</v>
          </cell>
          <cell r="BW492" t="str">
            <v>01 BG</v>
          </cell>
          <cell r="BX492">
            <v>0</v>
          </cell>
          <cell r="BY492" t="str">
            <v>01 PTCC</v>
          </cell>
          <cell r="BZ492" t="str">
            <v>01 PTCC</v>
          </cell>
          <cell r="CA492" t="str">
            <v>01 PTCC</v>
          </cell>
          <cell r="CB492">
            <v>0</v>
          </cell>
          <cell r="CC492">
            <v>0</v>
          </cell>
          <cell r="CD492" t="str">
            <v>Không có</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cell r="CY492">
            <v>0</v>
          </cell>
          <cell r="CZ492">
            <v>0</v>
          </cell>
          <cell r="DA492">
            <v>0</v>
          </cell>
          <cell r="DB492">
            <v>0</v>
          </cell>
          <cell r="DC492">
            <v>0</v>
          </cell>
          <cell r="DD492">
            <v>0</v>
          </cell>
          <cell r="DE492">
            <v>0</v>
          </cell>
          <cell r="DF492">
            <v>0</v>
          </cell>
          <cell r="DG492">
            <v>0</v>
          </cell>
          <cell r="DH492">
            <v>0</v>
          </cell>
          <cell r="DI492">
            <v>0</v>
          </cell>
          <cell r="DJ492">
            <v>0</v>
          </cell>
          <cell r="DK492">
            <v>0</v>
          </cell>
          <cell r="DL492">
            <v>0</v>
          </cell>
          <cell r="DM492">
            <v>0</v>
          </cell>
          <cell r="DN492">
            <v>0</v>
          </cell>
          <cell r="DO492">
            <v>0</v>
          </cell>
          <cell r="DP492">
            <v>0</v>
          </cell>
          <cell r="DQ492">
            <v>42567</v>
          </cell>
          <cell r="DR492" t="str">
            <v>Khối Dịch vụ</v>
          </cell>
          <cell r="DS492" t="str">
            <v>BQL tòa nhà</v>
          </cell>
          <cell r="DT492" t="str">
            <v>BP An ninh</v>
          </cell>
          <cell r="DU492" t="str">
            <v>Nhân viên An ninh</v>
          </cell>
          <cell r="DV492">
            <v>0</v>
          </cell>
          <cell r="DW492">
            <v>0</v>
          </cell>
          <cell r="DX492">
            <v>0</v>
          </cell>
          <cell r="DY492">
            <v>0</v>
          </cell>
          <cell r="DZ492">
            <v>0</v>
          </cell>
          <cell r="EA492">
            <v>0</v>
          </cell>
          <cell r="EB492">
            <v>0</v>
          </cell>
          <cell r="EC492">
            <v>0</v>
          </cell>
          <cell r="ED492">
            <v>0</v>
          </cell>
          <cell r="EE492">
            <v>0</v>
          </cell>
          <cell r="EF492">
            <v>0</v>
          </cell>
          <cell r="EG492">
            <v>0</v>
          </cell>
          <cell r="EH492">
            <v>0</v>
          </cell>
          <cell r="EI492">
            <v>0</v>
          </cell>
          <cell r="EJ492">
            <v>0</v>
          </cell>
          <cell r="EK492">
            <v>0</v>
          </cell>
          <cell r="EL492">
            <v>0</v>
          </cell>
          <cell r="EM492">
            <v>0</v>
          </cell>
          <cell r="EN492">
            <v>0</v>
          </cell>
          <cell r="EO492">
            <v>0</v>
          </cell>
          <cell r="EP492">
            <v>0</v>
          </cell>
          <cell r="EQ492">
            <v>0</v>
          </cell>
          <cell r="ER492">
            <v>0</v>
          </cell>
          <cell r="ES492">
            <v>0</v>
          </cell>
          <cell r="ET492">
            <v>0</v>
          </cell>
          <cell r="EU492">
            <v>0</v>
          </cell>
          <cell r="EV492">
            <v>42633</v>
          </cell>
          <cell r="EW492" t="str">
            <v>Không thuộc đối tượng tham gia</v>
          </cell>
          <cell r="EX492" t="str">
            <v>711A14623259</v>
          </cell>
          <cell r="EY492">
            <v>0</v>
          </cell>
        </row>
        <row r="493">
          <cell r="C493">
            <v>0</v>
          </cell>
          <cell r="D493" t="str">
            <v>Đoàn Thị Liên</v>
          </cell>
          <cell r="E493" t="str">
            <v>C6.1</v>
          </cell>
          <cell r="F493" t="str">
            <v>Công ty Cổ phần Quản lý tòa nhà Ecohome</v>
          </cell>
          <cell r="G493" t="str">
            <v>H</v>
          </cell>
          <cell r="H493" t="str">
            <v>Khối Dịch vụ &amp; Khai thác</v>
          </cell>
          <cell r="I493" t="str">
            <v>Ban Dịch vụ</v>
          </cell>
          <cell r="J493" t="str">
            <v>Bộ phận Tạp vụ</v>
          </cell>
          <cell r="K493" t="str">
            <v>Ecohome 1 - Tổ tạp vụ</v>
          </cell>
          <cell r="L493" t="str">
            <v>Nhân viên tạp vụ tòa nhà</v>
          </cell>
          <cell r="M493">
            <v>0</v>
          </cell>
          <cell r="N493">
            <v>0</v>
          </cell>
          <cell r="O493">
            <v>42552</v>
          </cell>
          <cell r="P493" t="str">
            <v>325/2016</v>
          </cell>
          <cell r="Q493" t="str">
            <v>Không XĐTH</v>
          </cell>
          <cell r="R493" t="str">
            <v>ko XĐTH</v>
          </cell>
          <cell r="S493">
            <v>42728</v>
          </cell>
          <cell r="T493">
            <v>0</v>
          </cell>
          <cell r="U493" t="str">
            <v>03</v>
          </cell>
          <cell r="V493" t="str">
            <v/>
          </cell>
          <cell r="W493" t="str">
            <v>CT</v>
          </cell>
          <cell r="X493">
            <v>0</v>
          </cell>
          <cell r="Y493">
            <v>1.3315068493150686</v>
          </cell>
          <cell r="Z493">
            <v>0</v>
          </cell>
          <cell r="AA493">
            <v>4050000</v>
          </cell>
          <cell r="AB493">
            <v>0</v>
          </cell>
          <cell r="AC493">
            <v>0</v>
          </cell>
          <cell r="AD493">
            <v>0</v>
          </cell>
          <cell r="AE493">
            <v>0</v>
          </cell>
          <cell r="AF493">
            <v>4050000</v>
          </cell>
          <cell r="AG493" t="str">
            <v>Nữ</v>
          </cell>
          <cell r="AH493">
            <v>25914</v>
          </cell>
          <cell r="AI493">
            <v>12</v>
          </cell>
          <cell r="AJ493" t="str">
            <v>01637 832 692</v>
          </cell>
          <cell r="AK493">
            <v>0</v>
          </cell>
          <cell r="AL493">
            <v>0</v>
          </cell>
          <cell r="AM493">
            <v>0</v>
          </cell>
          <cell r="AN493">
            <v>163048374</v>
          </cell>
          <cell r="AO493">
            <v>39168</v>
          </cell>
          <cell r="AP493" t="str">
            <v>Nam Định</v>
          </cell>
          <cell r="AQ493" t="str">
            <v>Xóm 6, đội 6, Hải Phúc, Hải Hậu, Nam Định</v>
          </cell>
          <cell r="AR493" t="str">
            <v>Nhật Tảo, Đông Ngạc, Bắc Từ Liêm, Hà Nội</v>
          </cell>
          <cell r="AS493" t="str">
            <v>Vũ Văn Tuyên</v>
          </cell>
          <cell r="AT493">
            <v>25553</v>
          </cell>
          <cell r="AU493" t="str">
            <v>Tự do</v>
          </cell>
          <cell r="AV493" t="str">
            <v>Vũ Tiến Tài</v>
          </cell>
          <cell r="AW493">
            <v>41855</v>
          </cell>
          <cell r="AX493">
            <v>0</v>
          </cell>
          <cell r="AY493">
            <v>0</v>
          </cell>
          <cell r="AZ493">
            <v>0</v>
          </cell>
          <cell r="BA493">
            <v>0</v>
          </cell>
          <cell r="BB493">
            <v>0</v>
          </cell>
          <cell r="BC493">
            <v>0</v>
          </cell>
          <cell r="BD493" t="str">
            <v>01686 650 929</v>
          </cell>
          <cell r="BE493" t="str">
            <v>Tốt nghiệp PTTH</v>
          </cell>
          <cell r="BF493" t="str">
            <v>PT</v>
          </cell>
          <cell r="BG493">
            <v>0</v>
          </cell>
          <cell r="BH493">
            <v>0</v>
          </cell>
          <cell r="BI493">
            <v>8460552445</v>
          </cell>
          <cell r="BJ493">
            <v>0</v>
          </cell>
          <cell r="BK493">
            <v>0</v>
          </cell>
          <cell r="BL493" t="str">
            <v>Chưa tham gia BHXH</v>
          </cell>
          <cell r="BM493">
            <v>0</v>
          </cell>
          <cell r="BN493">
            <v>0</v>
          </cell>
          <cell r="BO493" t="str">
            <v>1. Đang tham gia BHXH</v>
          </cell>
          <cell r="BP493">
            <v>0</v>
          </cell>
          <cell r="BQ493">
            <v>0</v>
          </cell>
          <cell r="BR493">
            <v>0</v>
          </cell>
          <cell r="BS493">
            <v>0</v>
          </cell>
          <cell r="BT493">
            <v>117.91</v>
          </cell>
          <cell r="BU493">
            <v>117.91</v>
          </cell>
          <cell r="BV493">
            <v>0</v>
          </cell>
          <cell r="BW493" t="str">
            <v>01 BG</v>
          </cell>
          <cell r="BX493">
            <v>0</v>
          </cell>
          <cell r="BY493" t="str">
            <v>01 PTCC</v>
          </cell>
          <cell r="BZ493" t="str">
            <v>01 PTCC</v>
          </cell>
          <cell r="CA493" t="str">
            <v>01 BG</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42633</v>
          </cell>
          <cell r="EW493" t="str">
            <v>Không thuộc đối tượng tham gia</v>
          </cell>
          <cell r="EX493">
            <v>0</v>
          </cell>
          <cell r="EY493">
            <v>0</v>
          </cell>
        </row>
        <row r="494">
          <cell r="C494">
            <v>0</v>
          </cell>
          <cell r="D494" t="str">
            <v>Phạm Thị Huệ</v>
          </cell>
          <cell r="E494" t="str">
            <v>C6.1</v>
          </cell>
          <cell r="F494" t="str">
            <v>Công ty Cổ phần Quản lý tòa nhà Ecohome</v>
          </cell>
          <cell r="G494">
            <v>0</v>
          </cell>
          <cell r="H494" t="str">
            <v>Khối Dịch vụ &amp; Khai thác</v>
          </cell>
          <cell r="I494" t="str">
            <v>Ban Dịch vụ</v>
          </cell>
          <cell r="J494" t="str">
            <v>Bộ phận Tạp vụ</v>
          </cell>
          <cell r="K494" t="str">
            <v>Ecohome 1 - Tổ tạp vụ</v>
          </cell>
          <cell r="L494" t="str">
            <v>Nhân viên tạp vụ tòa nhà</v>
          </cell>
          <cell r="M494">
            <v>0</v>
          </cell>
          <cell r="N494">
            <v>0</v>
          </cell>
          <cell r="O494">
            <v>42583</v>
          </cell>
          <cell r="P494" t="str">
            <v>019/2017</v>
          </cell>
          <cell r="Q494" t="str">
            <v>Không XĐTH</v>
          </cell>
          <cell r="R494" t="str">
            <v>ko XĐTH</v>
          </cell>
          <cell r="S494">
            <v>42760</v>
          </cell>
          <cell r="T494">
            <v>0</v>
          </cell>
          <cell r="U494" t="str">
            <v>03</v>
          </cell>
          <cell r="V494" t="str">
            <v/>
          </cell>
          <cell r="W494" t="str">
            <v>CT</v>
          </cell>
          <cell r="X494">
            <v>0</v>
          </cell>
          <cell r="Y494">
            <v>1.2465753424657535</v>
          </cell>
          <cell r="Z494">
            <v>0</v>
          </cell>
          <cell r="AA494">
            <v>4050000</v>
          </cell>
          <cell r="AB494">
            <v>0</v>
          </cell>
          <cell r="AC494">
            <v>0</v>
          </cell>
          <cell r="AD494">
            <v>0</v>
          </cell>
          <cell r="AE494">
            <v>0</v>
          </cell>
          <cell r="AF494">
            <v>4050000</v>
          </cell>
          <cell r="AG494" t="str">
            <v>Nữ</v>
          </cell>
          <cell r="AH494">
            <v>25661</v>
          </cell>
          <cell r="AI494">
            <v>4</v>
          </cell>
          <cell r="AJ494" t="str">
            <v>0966 742 870</v>
          </cell>
          <cell r="AK494">
            <v>0</v>
          </cell>
          <cell r="AL494">
            <v>0</v>
          </cell>
          <cell r="AM494">
            <v>0</v>
          </cell>
          <cell r="AN494" t="str">
            <v>011789696</v>
          </cell>
          <cell r="AO494">
            <v>40008</v>
          </cell>
          <cell r="AP494" t="str">
            <v>Hà Nội</v>
          </cell>
          <cell r="AQ494" t="str">
            <v>Tổ 7, phường Đông Ngạc, Bắc Từ Liêm, Hà Nội</v>
          </cell>
          <cell r="AR494" t="str">
            <v>Tổ 7, phường Đông Ngạc, Bắc Từ Liêm, Hà Nội</v>
          </cell>
          <cell r="AS494" t="str">
            <v>Nguyễn Văn Trung</v>
          </cell>
          <cell r="AT494">
            <v>24969</v>
          </cell>
          <cell r="AU494" t="str">
            <v>Làm ruộng</v>
          </cell>
          <cell r="AV494" t="str">
            <v>Nguyễn Thế Hưng</v>
          </cell>
          <cell r="AW494">
            <v>34588</v>
          </cell>
          <cell r="AX494">
            <v>0</v>
          </cell>
          <cell r="AY494">
            <v>0</v>
          </cell>
          <cell r="AZ494">
            <v>0</v>
          </cell>
          <cell r="BA494">
            <v>0</v>
          </cell>
          <cell r="BB494">
            <v>0</v>
          </cell>
          <cell r="BC494">
            <v>0</v>
          </cell>
          <cell r="BD494" t="str">
            <v>0987 174 248</v>
          </cell>
          <cell r="BE494" t="str">
            <v>Tốt nghiệp PTTH</v>
          </cell>
          <cell r="BF494" t="str">
            <v>PT</v>
          </cell>
          <cell r="BG494">
            <v>0</v>
          </cell>
          <cell r="BH494">
            <v>0</v>
          </cell>
          <cell r="BI494">
            <v>8014741940</v>
          </cell>
          <cell r="BJ494">
            <v>0</v>
          </cell>
          <cell r="BK494">
            <v>0</v>
          </cell>
          <cell r="BL494" t="str">
            <v>Chưa tham gia BHXH</v>
          </cell>
          <cell r="BM494">
            <v>0</v>
          </cell>
          <cell r="BN494">
            <v>0</v>
          </cell>
          <cell r="BO494" t="str">
            <v>1. Đang tham gia BHXH</v>
          </cell>
          <cell r="BP494">
            <v>0</v>
          </cell>
          <cell r="BQ494">
            <v>0</v>
          </cell>
          <cell r="BR494">
            <v>0</v>
          </cell>
          <cell r="BS494">
            <v>0</v>
          </cell>
          <cell r="BT494">
            <v>117.91</v>
          </cell>
          <cell r="BU494">
            <v>117.91</v>
          </cell>
          <cell r="BV494">
            <v>0</v>
          </cell>
          <cell r="BW494" t="str">
            <v>01 BG</v>
          </cell>
          <cell r="BX494" t="str">
            <v>01 PTCC</v>
          </cell>
          <cell r="BY494" t="str">
            <v>01 PTCC</v>
          </cell>
          <cell r="BZ494" t="str">
            <v>01 PTCC</v>
          </cell>
          <cell r="CA494" t="str">
            <v>01 BG</v>
          </cell>
          <cell r="CB494" t="str">
            <v>01 PTCC</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0</v>
          </cell>
          <cell r="DX494">
            <v>0</v>
          </cell>
          <cell r="DY494">
            <v>0</v>
          </cell>
          <cell r="DZ494">
            <v>0</v>
          </cell>
          <cell r="EA494">
            <v>0</v>
          </cell>
          <cell r="EB494">
            <v>0</v>
          </cell>
          <cell r="EC494">
            <v>0</v>
          </cell>
          <cell r="ED494">
            <v>0</v>
          </cell>
          <cell r="EE494">
            <v>0</v>
          </cell>
          <cell r="EF494">
            <v>0</v>
          </cell>
          <cell r="EG494">
            <v>0</v>
          </cell>
          <cell r="EH494">
            <v>0</v>
          </cell>
          <cell r="EI494">
            <v>0</v>
          </cell>
          <cell r="EJ494">
            <v>0</v>
          </cell>
          <cell r="EK494">
            <v>0</v>
          </cell>
          <cell r="EL494">
            <v>0</v>
          </cell>
          <cell r="EM494">
            <v>0</v>
          </cell>
          <cell r="EN494">
            <v>0</v>
          </cell>
          <cell r="EO494">
            <v>0</v>
          </cell>
          <cell r="EP494">
            <v>0</v>
          </cell>
          <cell r="EQ494">
            <v>0</v>
          </cell>
          <cell r="ER494">
            <v>0</v>
          </cell>
          <cell r="ES494">
            <v>0</v>
          </cell>
          <cell r="ET494">
            <v>0</v>
          </cell>
          <cell r="EU494">
            <v>0</v>
          </cell>
          <cell r="EV494">
            <v>42633</v>
          </cell>
          <cell r="EW494" t="str">
            <v>Không thuộc đối tượng tham gia</v>
          </cell>
          <cell r="EX494">
            <v>0</v>
          </cell>
          <cell r="EY494">
            <v>0</v>
          </cell>
        </row>
        <row r="495">
          <cell r="C495">
            <v>0</v>
          </cell>
          <cell r="D495" t="str">
            <v>Bùi Huy Hồng</v>
          </cell>
          <cell r="E495" t="str">
            <v>C6.1</v>
          </cell>
          <cell r="F495" t="str">
            <v>Công ty Cổ phần Quản lý tòa nhà Ecohome</v>
          </cell>
          <cell r="G495">
            <v>0</v>
          </cell>
          <cell r="H495" t="str">
            <v>Khối Dịch vụ &amp; Khai thác</v>
          </cell>
          <cell r="I495" t="str">
            <v>Ban Dịch vụ</v>
          </cell>
          <cell r="J495" t="str">
            <v>Bộ phận Kỹ thuật</v>
          </cell>
          <cell r="K495" t="str">
            <v>Ecohome 1 - Tổ kỹ thuật</v>
          </cell>
          <cell r="L495" t="str">
            <v>Nhân viên kỹ thuật</v>
          </cell>
          <cell r="M495">
            <v>0</v>
          </cell>
          <cell r="N495">
            <v>0</v>
          </cell>
          <cell r="O495">
            <v>42614</v>
          </cell>
          <cell r="P495" t="str">
            <v>291/2016</v>
          </cell>
          <cell r="Q495" t="str">
            <v>XĐTH</v>
          </cell>
          <cell r="R495" t="str">
            <v>12 tháng</v>
          </cell>
          <cell r="S495">
            <v>42675</v>
          </cell>
          <cell r="T495">
            <v>43039</v>
          </cell>
          <cell r="U495" t="str">
            <v>01</v>
          </cell>
          <cell r="V495">
            <v>-1</v>
          </cell>
          <cell r="W495" t="str">
            <v>CT</v>
          </cell>
          <cell r="X495">
            <v>0</v>
          </cell>
          <cell r="Y495">
            <v>1.1616438356164382</v>
          </cell>
          <cell r="Z495">
            <v>42767</v>
          </cell>
          <cell r="AA495">
            <v>4050000</v>
          </cell>
          <cell r="AB495">
            <v>0</v>
          </cell>
          <cell r="AC495">
            <v>0</v>
          </cell>
          <cell r="AD495">
            <v>680000</v>
          </cell>
          <cell r="AE495">
            <v>1970000</v>
          </cell>
          <cell r="AF495">
            <v>6700000</v>
          </cell>
          <cell r="AG495" t="str">
            <v>Nam</v>
          </cell>
          <cell r="AH495">
            <v>28750</v>
          </cell>
          <cell r="AI495">
            <v>9</v>
          </cell>
          <cell r="AJ495" t="str">
            <v>094 555 4268</v>
          </cell>
          <cell r="AK495">
            <v>0</v>
          </cell>
          <cell r="AL495">
            <v>0</v>
          </cell>
          <cell r="AM495">
            <v>0</v>
          </cell>
          <cell r="AN495" t="str">
            <v>011821024</v>
          </cell>
          <cell r="AO495">
            <v>40099</v>
          </cell>
          <cell r="AP495" t="str">
            <v>Hà Nội</v>
          </cell>
          <cell r="AQ495" t="str">
            <v>Cụm 7, Tân Lập, Đan Phượng, Hà Nội</v>
          </cell>
          <cell r="AR495" t="str">
            <v>Cụm 7, Tân Lập, Đan Phượng, Hà Nội</v>
          </cell>
          <cell r="AS495" t="str">
            <v>Nguyễn Thị Thanh Xuyên</v>
          </cell>
          <cell r="AT495">
            <v>29887</v>
          </cell>
          <cell r="AU495">
            <v>0</v>
          </cell>
          <cell r="AV495" t="str">
            <v>Bùi Phương Thảo</v>
          </cell>
          <cell r="AW495">
            <v>38086</v>
          </cell>
          <cell r="AX495" t="str">
            <v>Bùi Việt Hùng</v>
          </cell>
          <cell r="AY495">
            <v>38847</v>
          </cell>
          <cell r="AZ495">
            <v>0</v>
          </cell>
          <cell r="BA495">
            <v>0</v>
          </cell>
          <cell r="BB495">
            <v>0</v>
          </cell>
          <cell r="BC495">
            <v>0</v>
          </cell>
          <cell r="BD495" t="str">
            <v>0965 122 981</v>
          </cell>
          <cell r="BE495" t="str">
            <v>Trường Công nhân KT 1</v>
          </cell>
          <cell r="BF495" t="str">
            <v>TC</v>
          </cell>
          <cell r="BG495" t="str">
            <v>Sửa chữa điện xí nghiệp</v>
          </cell>
          <cell r="BH495">
            <v>0</v>
          </cell>
          <cell r="BI495">
            <v>8474422904</v>
          </cell>
          <cell r="BJ495">
            <v>0</v>
          </cell>
          <cell r="BK495">
            <v>0</v>
          </cell>
          <cell r="BL495" t="str">
            <v>Chưa được cấp số sổ BHXH</v>
          </cell>
          <cell r="BM495">
            <v>0</v>
          </cell>
          <cell r="BN495">
            <v>0</v>
          </cell>
          <cell r="BO495" t="str">
            <v>1. Đang tham gia BHXH</v>
          </cell>
          <cell r="BP495">
            <v>0</v>
          </cell>
          <cell r="BQ495">
            <v>0</v>
          </cell>
          <cell r="BR495">
            <v>0</v>
          </cell>
          <cell r="BS495">
            <v>0</v>
          </cell>
          <cell r="BT495">
            <v>117.91</v>
          </cell>
          <cell r="BU495">
            <v>117.91</v>
          </cell>
          <cell r="BV495">
            <v>0</v>
          </cell>
          <cell r="BW495" t="str">
            <v>01 BG</v>
          </cell>
          <cell r="BX495">
            <v>0</v>
          </cell>
          <cell r="BY495" t="str">
            <v>01 PTCC</v>
          </cell>
          <cell r="BZ495" t="str">
            <v>01 PTCC</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42633</v>
          </cell>
          <cell r="EW495" t="str">
            <v>HỎA</v>
          </cell>
          <cell r="EX495" t="str">
            <v>711AD4056792</v>
          </cell>
          <cell r="EY495">
            <v>0</v>
          </cell>
        </row>
        <row r="496">
          <cell r="C496">
            <v>0</v>
          </cell>
          <cell r="D496" t="str">
            <v>Lục Thị Thanh Hà</v>
          </cell>
          <cell r="E496" t="str">
            <v>C6.1</v>
          </cell>
          <cell r="F496" t="str">
            <v>Công ty Cổ phần Quản lý tòa nhà Ecohome</v>
          </cell>
          <cell r="G496">
            <v>0</v>
          </cell>
          <cell r="H496" t="str">
            <v>Khối Dịch vụ &amp; Khai thác</v>
          </cell>
          <cell r="I496" t="str">
            <v>Ban Dịch vụ</v>
          </cell>
          <cell r="J496" t="str">
            <v>Bộ phận Nhân sự</v>
          </cell>
          <cell r="K496" t="str">
            <v>Bộ phận Nhân sự</v>
          </cell>
          <cell r="L496" t="str">
            <v>Trưởng bộ phận Nhân sự</v>
          </cell>
          <cell r="M496">
            <v>0</v>
          </cell>
          <cell r="N496">
            <v>0</v>
          </cell>
          <cell r="O496">
            <v>42614</v>
          </cell>
          <cell r="P496" t="str">
            <v>151/2017</v>
          </cell>
          <cell r="Q496" t="str">
            <v>XĐTH</v>
          </cell>
          <cell r="R496" t="str">
            <v>36 tháng</v>
          </cell>
          <cell r="S496">
            <v>42979</v>
          </cell>
          <cell r="T496">
            <v>44074</v>
          </cell>
          <cell r="U496" t="str">
            <v>2</v>
          </cell>
          <cell r="V496">
            <v>-1036</v>
          </cell>
          <cell r="W496" t="str">
            <v>CT</v>
          </cell>
          <cell r="X496">
            <v>0</v>
          </cell>
          <cell r="Y496">
            <v>1.1616438356164382</v>
          </cell>
          <cell r="Z496">
            <v>42826</v>
          </cell>
          <cell r="AA496">
            <v>4050000</v>
          </cell>
          <cell r="AB496">
            <v>0</v>
          </cell>
          <cell r="AC496">
            <v>0</v>
          </cell>
          <cell r="AD496">
            <v>500000</v>
          </cell>
          <cell r="AE496">
            <v>10950000</v>
          </cell>
          <cell r="AF496">
            <v>15500000</v>
          </cell>
          <cell r="AG496" t="str">
            <v>Nữ</v>
          </cell>
          <cell r="AH496">
            <v>31665</v>
          </cell>
          <cell r="AI496">
            <v>9</v>
          </cell>
          <cell r="AJ496" t="str">
            <v>0944 567 488</v>
          </cell>
          <cell r="AK496">
            <v>0</v>
          </cell>
          <cell r="AL496" t="str">
            <v>haltt@tdj.vn</v>
          </cell>
          <cell r="AM496" t="str">
            <v>haltt@tdj.vn</v>
          </cell>
          <cell r="AN496" t="str">
            <v>036186004616</v>
          </cell>
          <cell r="AO496">
            <v>42888</v>
          </cell>
          <cell r="AP496" t="str">
            <v>Hà Nội</v>
          </cell>
          <cell r="AQ496" t="str">
            <v>P1017, sảnh B, tòa C1, Ecohome 2, Đông Ngạc, Bắc Từ Liêm, Hà Nội</v>
          </cell>
          <cell r="AR496" t="str">
            <v>P1017, sảnh B, tòa C1, Ecohome 2, Đông Ngạc, Bắc Từ Liêm, Hà Nội</v>
          </cell>
          <cell r="AS496" t="str">
            <v>Anh ruột: Lục Thành Quảng</v>
          </cell>
          <cell r="AT496">
            <v>0</v>
          </cell>
          <cell r="AU496">
            <v>0</v>
          </cell>
          <cell r="AV496">
            <v>0</v>
          </cell>
          <cell r="AW496">
            <v>0</v>
          </cell>
          <cell r="AX496">
            <v>0</v>
          </cell>
          <cell r="AY496">
            <v>0</v>
          </cell>
          <cell r="AZ496">
            <v>0</v>
          </cell>
          <cell r="BA496">
            <v>0</v>
          </cell>
          <cell r="BB496">
            <v>0</v>
          </cell>
          <cell r="BC496">
            <v>0</v>
          </cell>
          <cell r="BD496" t="str">
            <v>0963 96 84 96</v>
          </cell>
          <cell r="BE496" t="str">
            <v>ĐH Lao động - Xã hội</v>
          </cell>
          <cell r="BF496" t="str">
            <v>ĐH</v>
          </cell>
          <cell r="BG496" t="str">
            <v>Quản trị nhân sự</v>
          </cell>
          <cell r="BH496">
            <v>0</v>
          </cell>
          <cell r="BI496">
            <v>8113782539</v>
          </cell>
          <cell r="BJ496">
            <v>0</v>
          </cell>
          <cell r="BK496">
            <v>0</v>
          </cell>
          <cell r="BL496" t="str">
            <v>0113093521</v>
          </cell>
          <cell r="BM496">
            <v>0</v>
          </cell>
          <cell r="BN496">
            <v>0</v>
          </cell>
          <cell r="BO496" t="str">
            <v>1. Đang tham gia BHXH</v>
          </cell>
          <cell r="BP496">
            <v>0</v>
          </cell>
          <cell r="BQ496">
            <v>0</v>
          </cell>
          <cell r="BR496">
            <v>0</v>
          </cell>
          <cell r="BS496">
            <v>0</v>
          </cell>
          <cell r="BT496">
            <v>117.91</v>
          </cell>
          <cell r="BU496">
            <v>117.91</v>
          </cell>
          <cell r="BV496" t="str">
            <v>01</v>
          </cell>
          <cell r="BW496" t="str">
            <v>01 BG</v>
          </cell>
          <cell r="BX496">
            <v>0</v>
          </cell>
          <cell r="BY496" t="str">
            <v>01 PT</v>
          </cell>
          <cell r="BZ496" t="str">
            <v>01 PT</v>
          </cell>
          <cell r="CA496" t="str">
            <v>01 BG</v>
          </cell>
          <cell r="CB496" t="str">
            <v>01 PT</v>
          </cell>
          <cell r="CC496">
            <v>0</v>
          </cell>
          <cell r="CD496">
            <v>0</v>
          </cell>
          <cell r="CE496">
            <v>0</v>
          </cell>
          <cell r="CF496">
            <v>0</v>
          </cell>
          <cell r="CG496" t="str">
            <v>01 PT</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42633</v>
          </cell>
          <cell r="EW496" t="str">
            <v>KIM</v>
          </cell>
          <cell r="EX496" t="str">
            <v>711A58917889</v>
          </cell>
          <cell r="EY496">
            <v>0</v>
          </cell>
        </row>
        <row r="497">
          <cell r="C497">
            <v>0</v>
          </cell>
          <cell r="D497" t="str">
            <v>Nguyễn Văn Hùng</v>
          </cell>
          <cell r="E497" t="str">
            <v>C6.1</v>
          </cell>
          <cell r="F497" t="str">
            <v>Công ty Cổ phần Quản lý tòa nhà Ecohome</v>
          </cell>
          <cell r="G497" t="str">
            <v>H</v>
          </cell>
          <cell r="H497" t="str">
            <v>Khối Dịch vụ &amp; Khai thác</v>
          </cell>
          <cell r="I497" t="str">
            <v>Ban Dịch vụ</v>
          </cell>
          <cell r="J497" t="str">
            <v>Bộ phận An ninh</v>
          </cell>
          <cell r="K497" t="str">
            <v>Ecohome 1 - Tổ an ninh</v>
          </cell>
          <cell r="L497" t="str">
            <v>Nhân viên an ninh tòa nhà</v>
          </cell>
          <cell r="M497">
            <v>0</v>
          </cell>
          <cell r="N497">
            <v>0</v>
          </cell>
          <cell r="O497">
            <v>42644</v>
          </cell>
          <cell r="P497" t="str">
            <v>089/2017</v>
          </cell>
          <cell r="Q497" t="str">
            <v>Không XĐTH</v>
          </cell>
          <cell r="R497" t="str">
            <v>ko XĐTH</v>
          </cell>
          <cell r="S497">
            <v>42839</v>
          </cell>
          <cell r="T497">
            <v>0</v>
          </cell>
          <cell r="U497" t="str">
            <v>3</v>
          </cell>
          <cell r="V497" t="str">
            <v/>
          </cell>
          <cell r="W497" t="str">
            <v>CT</v>
          </cell>
          <cell r="X497">
            <v>0</v>
          </cell>
          <cell r="Y497">
            <v>1.0794520547945206</v>
          </cell>
          <cell r="Z497">
            <v>0</v>
          </cell>
          <cell r="AA497">
            <v>4050000</v>
          </cell>
          <cell r="AB497">
            <v>0</v>
          </cell>
          <cell r="AC497">
            <v>0</v>
          </cell>
          <cell r="AD497">
            <v>0</v>
          </cell>
          <cell r="AE497">
            <v>950000</v>
          </cell>
          <cell r="AF497">
            <v>5000000</v>
          </cell>
          <cell r="AG497" t="str">
            <v>Nam</v>
          </cell>
          <cell r="AH497">
            <v>28112</v>
          </cell>
          <cell r="AI497">
            <v>12</v>
          </cell>
          <cell r="AJ497" t="str">
            <v>0965 144 722 / 0984202248</v>
          </cell>
          <cell r="AK497">
            <v>0</v>
          </cell>
          <cell r="AL497">
            <v>0</v>
          </cell>
          <cell r="AM497">
            <v>0</v>
          </cell>
          <cell r="AN497">
            <v>111568632</v>
          </cell>
          <cell r="AO497">
            <v>35993</v>
          </cell>
          <cell r="AP497" t="str">
            <v>Hà Tây</v>
          </cell>
          <cell r="AQ497" t="str">
            <v>Cụm 5, Hạ Mỗ, Đan Phượng, Hà Nội</v>
          </cell>
          <cell r="AR497" t="str">
            <v>Cụm 5, Hạ Mỗ, Đan Phượng, Hà Nội</v>
          </cell>
          <cell r="AS497" t="str">
            <v>Nguyễn Thị Thúy</v>
          </cell>
          <cell r="AT497">
            <v>30817</v>
          </cell>
          <cell r="AU497" t="str">
            <v>Làm ruộng</v>
          </cell>
          <cell r="AV497" t="str">
            <v>Nguyễn Văn Ánh</v>
          </cell>
          <cell r="AW497">
            <v>38005</v>
          </cell>
          <cell r="AX497" t="str">
            <v>Nguyễn Văn Nam</v>
          </cell>
          <cell r="AY497">
            <v>39518</v>
          </cell>
          <cell r="AZ497">
            <v>0</v>
          </cell>
          <cell r="BA497">
            <v>0</v>
          </cell>
          <cell r="BB497">
            <v>0</v>
          </cell>
          <cell r="BC497">
            <v>0</v>
          </cell>
          <cell r="BD497" t="str">
            <v>01653 176 996</v>
          </cell>
          <cell r="BE497" t="str">
            <v>Tốt nghiệp PTTH</v>
          </cell>
          <cell r="BF497" t="str">
            <v>PT</v>
          </cell>
          <cell r="BG497">
            <v>0</v>
          </cell>
          <cell r="BH497">
            <v>0</v>
          </cell>
          <cell r="BI497">
            <v>8335635768</v>
          </cell>
          <cell r="BJ497">
            <v>0</v>
          </cell>
          <cell r="BK497">
            <v>0</v>
          </cell>
          <cell r="BL497" t="str">
            <v>Chưa tham gia BHXH</v>
          </cell>
          <cell r="BM497">
            <v>0</v>
          </cell>
          <cell r="BN497">
            <v>0</v>
          </cell>
          <cell r="BO497" t="str">
            <v>1. Đang tham gia BHXH</v>
          </cell>
          <cell r="BP497">
            <v>0</v>
          </cell>
          <cell r="BQ497">
            <v>0</v>
          </cell>
          <cell r="BR497">
            <v>0</v>
          </cell>
          <cell r="BS497">
            <v>0</v>
          </cell>
          <cell r="BT497">
            <v>117.91</v>
          </cell>
          <cell r="BU497">
            <v>117.91</v>
          </cell>
          <cell r="BV497">
            <v>0</v>
          </cell>
          <cell r="BW497" t="str">
            <v>01 BG</v>
          </cell>
          <cell r="BX497" t="str">
            <v>01 PTCC</v>
          </cell>
          <cell r="BY497" t="str">
            <v>01 PTCC</v>
          </cell>
          <cell r="BZ497" t="str">
            <v>01 PTCC</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0</v>
          </cell>
          <cell r="EW497" t="str">
            <v>Không thuộc đối tượng tham gia</v>
          </cell>
          <cell r="EX497">
            <v>0</v>
          </cell>
          <cell r="EY497">
            <v>0</v>
          </cell>
        </row>
        <row r="498">
          <cell r="C498">
            <v>0</v>
          </cell>
          <cell r="D498" t="str">
            <v>Nguyễn Thị Thủy</v>
          </cell>
          <cell r="E498" t="str">
            <v>C6.1</v>
          </cell>
          <cell r="F498" t="str">
            <v>Công ty Cổ phần Quản lý tòa nhà Ecohome</v>
          </cell>
          <cell r="G498">
            <v>0</v>
          </cell>
          <cell r="H498" t="str">
            <v>Khối Dịch vụ &amp; Khai thác</v>
          </cell>
          <cell r="I498" t="str">
            <v>Ban Dịch vụ</v>
          </cell>
          <cell r="J498" t="str">
            <v>Bộ phận Tạp vụ</v>
          </cell>
          <cell r="K498" t="str">
            <v>Ecohome 1 - Tổ tạp vụ</v>
          </cell>
          <cell r="L498" t="str">
            <v>Nhân viên tạp vụ tòa nhà</v>
          </cell>
          <cell r="M498">
            <v>0</v>
          </cell>
          <cell r="N498">
            <v>0</v>
          </cell>
          <cell r="O498">
            <v>42676</v>
          </cell>
          <cell r="P498" t="str">
            <v>091/2017</v>
          </cell>
          <cell r="Q498" t="str">
            <v>Không XĐTH</v>
          </cell>
          <cell r="R498" t="str">
            <v>ko XĐTH</v>
          </cell>
          <cell r="S498">
            <v>42853</v>
          </cell>
          <cell r="T498">
            <v>0</v>
          </cell>
          <cell r="U498" t="str">
            <v>3</v>
          </cell>
          <cell r="V498" t="str">
            <v/>
          </cell>
          <cell r="W498" t="str">
            <v>CT</v>
          </cell>
          <cell r="X498">
            <v>0</v>
          </cell>
          <cell r="Y498">
            <v>0.99178082191780825</v>
          </cell>
          <cell r="Z498">
            <v>0</v>
          </cell>
          <cell r="AA498">
            <v>4050000</v>
          </cell>
          <cell r="AB498">
            <v>0</v>
          </cell>
          <cell r="AC498">
            <v>0</v>
          </cell>
          <cell r="AD498">
            <v>0</v>
          </cell>
          <cell r="AE498">
            <v>0</v>
          </cell>
          <cell r="AF498">
            <v>4050000</v>
          </cell>
          <cell r="AG498" t="str">
            <v>Nữ</v>
          </cell>
          <cell r="AH498">
            <v>26582</v>
          </cell>
          <cell r="AI498">
            <v>10</v>
          </cell>
          <cell r="AJ498" t="str">
            <v>01689 454 573</v>
          </cell>
          <cell r="AK498">
            <v>0</v>
          </cell>
          <cell r="AL498">
            <v>0</v>
          </cell>
          <cell r="AM498">
            <v>0</v>
          </cell>
          <cell r="AN498" t="str">
            <v>013505699</v>
          </cell>
          <cell r="AO498">
            <v>40957</v>
          </cell>
          <cell r="AP498" t="str">
            <v>Hà Nội</v>
          </cell>
          <cell r="AQ498" t="str">
            <v>TDP Nhật Tảo 1, Đông Ngạc, Bắc Từ Liêm, Hà Nội</v>
          </cell>
          <cell r="AR498" t="str">
            <v>TDP Nhật Tảo 1, Đông Ngạc, Bắc Từ Liêm, Hà Nội</v>
          </cell>
          <cell r="AS498" t="str">
            <v>Nguyễn Hữu Nghị</v>
          </cell>
          <cell r="AT498">
            <v>24995</v>
          </cell>
          <cell r="AU498" t="str">
            <v>Tự do</v>
          </cell>
          <cell r="AV498" t="str">
            <v>Nguyễn Hữu Ngọc</v>
          </cell>
          <cell r="AW498">
            <v>34981</v>
          </cell>
          <cell r="AX498" t="str">
            <v>Nguyễn Việt Anh</v>
          </cell>
          <cell r="AY498">
            <v>37971</v>
          </cell>
          <cell r="AZ498">
            <v>0</v>
          </cell>
          <cell r="BA498">
            <v>0</v>
          </cell>
          <cell r="BB498">
            <v>0</v>
          </cell>
          <cell r="BC498">
            <v>0</v>
          </cell>
          <cell r="BD498" t="str">
            <v>01687 458 204</v>
          </cell>
          <cell r="BE498">
            <v>0</v>
          </cell>
          <cell r="BF498" t="str">
            <v>PT</v>
          </cell>
          <cell r="BG498">
            <v>0</v>
          </cell>
          <cell r="BH498">
            <v>0</v>
          </cell>
          <cell r="BI498">
            <v>8474422911</v>
          </cell>
          <cell r="BJ498">
            <v>0</v>
          </cell>
          <cell r="BK498">
            <v>0</v>
          </cell>
          <cell r="BL498" t="str">
            <v>Chưa tham gia BHXH</v>
          </cell>
          <cell r="BM498">
            <v>0</v>
          </cell>
          <cell r="BN498">
            <v>0</v>
          </cell>
          <cell r="BO498" t="str">
            <v>1. Đang tham gia BHXH</v>
          </cell>
          <cell r="BP498">
            <v>0</v>
          </cell>
          <cell r="BQ498">
            <v>0</v>
          </cell>
          <cell r="BR498">
            <v>0</v>
          </cell>
          <cell r="BS498">
            <v>0</v>
          </cell>
          <cell r="BT498">
            <v>117.91</v>
          </cell>
          <cell r="BU498">
            <v>117.91</v>
          </cell>
          <cell r="BV498">
            <v>0</v>
          </cell>
          <cell r="BW498" t="str">
            <v>01 BG</v>
          </cell>
          <cell r="BX498">
            <v>0</v>
          </cell>
          <cell r="BY498" t="str">
            <v>01 PT</v>
          </cell>
          <cell r="BZ498" t="str">
            <v>01 PT</v>
          </cell>
          <cell r="CA498" t="str">
            <v>01 BG</v>
          </cell>
          <cell r="CB498">
            <v>1</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t="str">
            <v>`</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t="str">
            <v>Không thuộc đối tượng tham gia</v>
          </cell>
          <cell r="EX498">
            <v>0</v>
          </cell>
          <cell r="EY498">
            <v>0</v>
          </cell>
        </row>
        <row r="499">
          <cell r="C499">
            <v>0</v>
          </cell>
          <cell r="D499" t="str">
            <v>Đỗ Mạnh Thắng</v>
          </cell>
          <cell r="E499" t="str">
            <v>C6.1</v>
          </cell>
          <cell r="F499" t="str">
            <v>Công ty Cổ phần Quản lý tòa nhà Ecohome</v>
          </cell>
          <cell r="G499">
            <v>0</v>
          </cell>
          <cell r="H499" t="str">
            <v>Khối Dịch vụ &amp; Khai thác</v>
          </cell>
          <cell r="I499" t="str">
            <v>Ban Dịch vụ</v>
          </cell>
          <cell r="J499" t="str">
            <v>Bộ phận Kỹ thuật</v>
          </cell>
          <cell r="K499" t="str">
            <v>Ecohome 1 - Tổ kỹ thuật</v>
          </cell>
          <cell r="L499" t="str">
            <v>Nhân viên kỹ thuật</v>
          </cell>
          <cell r="M499">
            <v>0</v>
          </cell>
          <cell r="N499">
            <v>0</v>
          </cell>
          <cell r="O499">
            <v>42691</v>
          </cell>
          <cell r="P499" t="str">
            <v>009/2017</v>
          </cell>
          <cell r="Q499" t="str">
            <v>XĐTH</v>
          </cell>
          <cell r="R499" t="str">
            <v>12 tháng</v>
          </cell>
          <cell r="S499">
            <v>42752</v>
          </cell>
          <cell r="T499">
            <v>43116</v>
          </cell>
          <cell r="U499" t="str">
            <v>01</v>
          </cell>
          <cell r="V499">
            <v>-78</v>
          </cell>
          <cell r="W499" t="str">
            <v>CT</v>
          </cell>
          <cell r="X499">
            <v>0</v>
          </cell>
          <cell r="Y499">
            <v>0.9506849315068493</v>
          </cell>
          <cell r="Z499">
            <v>42767</v>
          </cell>
          <cell r="AA499">
            <v>4050000</v>
          </cell>
          <cell r="AB499">
            <v>0</v>
          </cell>
          <cell r="AC499">
            <v>0</v>
          </cell>
          <cell r="AD499">
            <v>680000</v>
          </cell>
          <cell r="AE499">
            <v>1970000</v>
          </cell>
          <cell r="AF499">
            <v>6700000</v>
          </cell>
          <cell r="AG499" t="str">
            <v>Nam</v>
          </cell>
          <cell r="AH499">
            <v>32428</v>
          </cell>
          <cell r="AI499">
            <v>10</v>
          </cell>
          <cell r="AJ499" t="str">
            <v>01689 957 972</v>
          </cell>
          <cell r="AK499" t="str">
            <v>manhthang_dtt@gmail.com</v>
          </cell>
          <cell r="AL499">
            <v>0</v>
          </cell>
          <cell r="AM499">
            <v>0</v>
          </cell>
          <cell r="AN499">
            <v>163034910</v>
          </cell>
          <cell r="AO499">
            <v>41387</v>
          </cell>
          <cell r="AP499" t="str">
            <v>Nam Định</v>
          </cell>
          <cell r="AQ499" t="str">
            <v>Xuân Phong, Xuân Trường, Nam Định</v>
          </cell>
          <cell r="AR499" t="str">
            <v>Số 74, Tân Xuân, Xuân Đỉnh, Từ Liêm, Hà Nội</v>
          </cell>
          <cell r="AS499" t="str">
            <v>Hoàng Thị Thúy</v>
          </cell>
          <cell r="AT499">
            <v>32992</v>
          </cell>
          <cell r="AU499" t="str">
            <v>Công nhân</v>
          </cell>
          <cell r="AV499">
            <v>0</v>
          </cell>
          <cell r="AW499">
            <v>0</v>
          </cell>
          <cell r="AX499">
            <v>0</v>
          </cell>
          <cell r="AY499">
            <v>0</v>
          </cell>
          <cell r="AZ499">
            <v>0</v>
          </cell>
          <cell r="BA499">
            <v>0</v>
          </cell>
          <cell r="BB499">
            <v>0</v>
          </cell>
          <cell r="BC499">
            <v>0</v>
          </cell>
          <cell r="BD499" t="str">
            <v>01656 060 719</v>
          </cell>
          <cell r="BE499" t="str">
            <v>ĐH Hàng hải Việt Nam</v>
          </cell>
          <cell r="BF499" t="str">
            <v>ĐH</v>
          </cell>
          <cell r="BG499" t="str">
            <v>Điện tự động tàu thủy</v>
          </cell>
          <cell r="BH499">
            <v>0</v>
          </cell>
          <cell r="BI499">
            <v>8317879602</v>
          </cell>
          <cell r="BJ499">
            <v>0</v>
          </cell>
          <cell r="BK499">
            <v>0</v>
          </cell>
          <cell r="BL499" t="str">
            <v>Chưa tham gia BHXH</v>
          </cell>
          <cell r="BM499">
            <v>0</v>
          </cell>
          <cell r="BN499">
            <v>0</v>
          </cell>
          <cell r="BO499" t="str">
            <v>1. Đang tham gia BHXH</v>
          </cell>
          <cell r="BP499">
            <v>0</v>
          </cell>
          <cell r="BQ499">
            <v>0</v>
          </cell>
          <cell r="BR499">
            <v>0</v>
          </cell>
          <cell r="BS499">
            <v>0</v>
          </cell>
          <cell r="BT499">
            <v>117.91</v>
          </cell>
          <cell r="BU499">
            <v>117.91</v>
          </cell>
          <cell r="BV499" t="str">
            <v>01</v>
          </cell>
          <cell r="BW499" t="str">
            <v>01 PT</v>
          </cell>
          <cell r="BX499" t="str">
            <v>01 PT</v>
          </cell>
          <cell r="BY499" t="str">
            <v>01 PT</v>
          </cell>
          <cell r="BZ499" t="str">
            <v>01 PTCC</v>
          </cell>
          <cell r="CA499" t="str">
            <v>01 BG</v>
          </cell>
          <cell r="CB499" t="str">
            <v>01 PT</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t="str">
            <v>KIM</v>
          </cell>
          <cell r="EX499" t="str">
            <v>711AD6057931</v>
          </cell>
          <cell r="EY499">
            <v>0</v>
          </cell>
        </row>
        <row r="500">
          <cell r="C500">
            <v>0</v>
          </cell>
          <cell r="D500" t="str">
            <v>Trần Thị Thu Phương</v>
          </cell>
          <cell r="E500" t="str">
            <v>C6.1</v>
          </cell>
          <cell r="F500" t="str">
            <v>Công ty Cổ phần Quản lý tòa nhà Ecohome</v>
          </cell>
          <cell r="G500">
            <v>0</v>
          </cell>
          <cell r="H500" t="str">
            <v>Khối Dịch vụ &amp; Khai thác</v>
          </cell>
          <cell r="I500" t="str">
            <v>Ban Dịch vụ</v>
          </cell>
          <cell r="J500" t="str">
            <v>Ban Quản lý tòa nhà Ecohome 2</v>
          </cell>
          <cell r="K500" t="str">
            <v>Ecohome 2 - Tổ lễ tân</v>
          </cell>
          <cell r="L500" t="str">
            <v>Nhân viên lễ tân tòa nhà</v>
          </cell>
          <cell r="M500">
            <v>0</v>
          </cell>
          <cell r="N500">
            <v>0</v>
          </cell>
          <cell r="O500">
            <v>42693</v>
          </cell>
          <cell r="P500" t="str">
            <v>108/2017</v>
          </cell>
          <cell r="Q500" t="str">
            <v>Không XĐTH</v>
          </cell>
          <cell r="R500" t="str">
            <v>ko XĐTH</v>
          </cell>
          <cell r="S500">
            <v>42870</v>
          </cell>
          <cell r="T500">
            <v>0</v>
          </cell>
          <cell r="U500" t="str">
            <v>3</v>
          </cell>
          <cell r="V500" t="str">
            <v/>
          </cell>
          <cell r="W500" t="str">
            <v>CT</v>
          </cell>
          <cell r="X500">
            <v>0</v>
          </cell>
          <cell r="Y500">
            <v>0.9452054794520548</v>
          </cell>
          <cell r="Z500">
            <v>42795</v>
          </cell>
          <cell r="AA500">
            <v>4050000</v>
          </cell>
          <cell r="AB500">
            <v>0</v>
          </cell>
          <cell r="AC500">
            <v>0</v>
          </cell>
          <cell r="AD500">
            <v>0</v>
          </cell>
          <cell r="AE500">
            <v>450000</v>
          </cell>
          <cell r="AF500">
            <v>4500000</v>
          </cell>
          <cell r="AG500" t="str">
            <v>Nữ</v>
          </cell>
          <cell r="AH500">
            <v>33993</v>
          </cell>
          <cell r="AI500">
            <v>1</v>
          </cell>
          <cell r="AJ500" t="str">
            <v>0977 593 986</v>
          </cell>
          <cell r="AK500">
            <v>0</v>
          </cell>
          <cell r="AL500">
            <v>0</v>
          </cell>
          <cell r="AM500">
            <v>0</v>
          </cell>
          <cell r="AN500" t="str">
            <v>036193000163</v>
          </cell>
          <cell r="AO500">
            <v>42199</v>
          </cell>
          <cell r="AP500" t="str">
            <v>Nam Định</v>
          </cell>
          <cell r="AQ500" t="str">
            <v>Xóm 22, Ngọc Tiên, Xuân Hồng, Xuân Trường, Nam Định</v>
          </cell>
          <cell r="AR500" t="str">
            <v>Xóm 22, Ngọc Tiên, Xuân Hồng, Xuân Trường, Nam Định</v>
          </cell>
          <cell r="AS500" t="str">
            <v>Chị: Trần Thị Thu Hằng</v>
          </cell>
          <cell r="AT500">
            <v>0</v>
          </cell>
          <cell r="AU500">
            <v>0</v>
          </cell>
          <cell r="AV500">
            <v>0</v>
          </cell>
          <cell r="AW500">
            <v>0</v>
          </cell>
          <cell r="AX500">
            <v>0</v>
          </cell>
          <cell r="AY500">
            <v>0</v>
          </cell>
          <cell r="AZ500">
            <v>0</v>
          </cell>
          <cell r="BA500">
            <v>0</v>
          </cell>
          <cell r="BB500">
            <v>0</v>
          </cell>
          <cell r="BC500">
            <v>0</v>
          </cell>
          <cell r="BD500" t="str">
            <v>0973 642 598</v>
          </cell>
          <cell r="BE500" t="str">
            <v>ĐH Điện lực</v>
          </cell>
          <cell r="BF500" t="str">
            <v>ĐH</v>
          </cell>
          <cell r="BG500" t="str">
            <v>Kỹ sư hệ thống điện</v>
          </cell>
          <cell r="BH500">
            <v>0</v>
          </cell>
          <cell r="BI500">
            <v>8474422936</v>
          </cell>
          <cell r="BJ500">
            <v>0</v>
          </cell>
          <cell r="BK500">
            <v>0</v>
          </cell>
          <cell r="BL500" t="str">
            <v>Chưa tham gia BHXH</v>
          </cell>
          <cell r="BM500">
            <v>0</v>
          </cell>
          <cell r="BN500">
            <v>0</v>
          </cell>
          <cell r="BO500" t="str">
            <v>1. Đang tham gia BHXH</v>
          </cell>
          <cell r="BP500">
            <v>0</v>
          </cell>
          <cell r="BQ500">
            <v>0</v>
          </cell>
          <cell r="BR500">
            <v>0</v>
          </cell>
          <cell r="BS500">
            <v>0</v>
          </cell>
          <cell r="BT500">
            <v>117.91</v>
          </cell>
          <cell r="BU500">
            <v>117.91</v>
          </cell>
          <cell r="BV500" t="str">
            <v>01</v>
          </cell>
          <cell r="BW500" t="str">
            <v>01 BG</v>
          </cell>
          <cell r="BX500" t="str">
            <v>01 PTCC</v>
          </cell>
          <cell r="BY500">
            <v>0</v>
          </cell>
          <cell r="BZ500">
            <v>0</v>
          </cell>
          <cell r="CA500">
            <v>0</v>
          </cell>
          <cell r="CB500" t="str">
            <v>01 PTCC</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t="str">
            <v>MỘC</v>
          </cell>
          <cell r="EX500">
            <v>0</v>
          </cell>
          <cell r="EY500">
            <v>0</v>
          </cell>
        </row>
        <row r="501">
          <cell r="C501">
            <v>0</v>
          </cell>
          <cell r="D501" t="str">
            <v>Dương Xuân Cường</v>
          </cell>
          <cell r="E501" t="str">
            <v>C6.1</v>
          </cell>
          <cell r="F501" t="str">
            <v>Công ty Cổ phần Quản lý tòa nhà Ecohome</v>
          </cell>
          <cell r="G501">
            <v>0</v>
          </cell>
          <cell r="H501" t="str">
            <v>Khối Dịch vụ &amp; Khai thác</v>
          </cell>
          <cell r="I501" t="str">
            <v>Ban Dịch vụ</v>
          </cell>
          <cell r="J501" t="str">
            <v>Bộ phận Kỹ thuật</v>
          </cell>
          <cell r="K501" t="str">
            <v>Ecohome 2 - Tổ kỹ thuật</v>
          </cell>
          <cell r="L501" t="str">
            <v>Nhân viên kỹ thuật</v>
          </cell>
          <cell r="M501">
            <v>0</v>
          </cell>
          <cell r="N501">
            <v>0</v>
          </cell>
          <cell r="O501">
            <v>42698</v>
          </cell>
          <cell r="P501" t="str">
            <v>319/2016</v>
          </cell>
          <cell r="Q501" t="str">
            <v>XĐTH</v>
          </cell>
          <cell r="R501" t="str">
            <v>12 tháng</v>
          </cell>
          <cell r="S501">
            <v>42759</v>
          </cell>
          <cell r="T501">
            <v>43124</v>
          </cell>
          <cell r="U501" t="str">
            <v>01</v>
          </cell>
          <cell r="V501">
            <v>-86</v>
          </cell>
          <cell r="W501" t="str">
            <v>CT</v>
          </cell>
          <cell r="X501">
            <v>0</v>
          </cell>
          <cell r="Y501">
            <v>0.93150684931506844</v>
          </cell>
          <cell r="Z501">
            <v>42767</v>
          </cell>
          <cell r="AA501">
            <v>4050000</v>
          </cell>
          <cell r="AB501">
            <v>0</v>
          </cell>
          <cell r="AC501">
            <v>0</v>
          </cell>
          <cell r="AD501">
            <v>680000</v>
          </cell>
          <cell r="AE501">
            <v>2470000</v>
          </cell>
          <cell r="AF501">
            <v>7200000</v>
          </cell>
          <cell r="AG501" t="str">
            <v>Nam</v>
          </cell>
          <cell r="AH501">
            <v>30484</v>
          </cell>
          <cell r="AI501">
            <v>6</v>
          </cell>
          <cell r="AJ501" t="str">
            <v>0968 703 736 / 0988 461 080</v>
          </cell>
          <cell r="AK501" t="str">
            <v>cuong17683@gmail.com</v>
          </cell>
          <cell r="AL501">
            <v>0</v>
          </cell>
          <cell r="AM501">
            <v>0</v>
          </cell>
          <cell r="AN501" t="str">
            <v>001083009508</v>
          </cell>
          <cell r="AO501">
            <v>42206</v>
          </cell>
          <cell r="AP501" t="str">
            <v>Hà Nội</v>
          </cell>
          <cell r="AQ501" t="str">
            <v>Thụy Hà, Bắc Hồng, Đông Anh, Hà Nội</v>
          </cell>
          <cell r="AR501" t="str">
            <v>Thụy Hà, Bắc Hồng, Đông Anh, Hà Nội</v>
          </cell>
          <cell r="AS501" t="str">
            <v>Bố: Dương Xuân Tiến</v>
          </cell>
          <cell r="AT501">
            <v>0</v>
          </cell>
          <cell r="AU501">
            <v>0</v>
          </cell>
          <cell r="AV501">
            <v>0</v>
          </cell>
          <cell r="AW501">
            <v>0</v>
          </cell>
          <cell r="AX501">
            <v>0</v>
          </cell>
          <cell r="AY501">
            <v>0</v>
          </cell>
          <cell r="AZ501">
            <v>0</v>
          </cell>
          <cell r="BA501">
            <v>0</v>
          </cell>
          <cell r="BB501">
            <v>0</v>
          </cell>
          <cell r="BC501">
            <v>0</v>
          </cell>
          <cell r="BD501" t="str">
            <v>01655 224 284</v>
          </cell>
          <cell r="BE501" t="str">
            <v>ĐH Điện lực</v>
          </cell>
          <cell r="BF501" t="str">
            <v>ĐH</v>
          </cell>
          <cell r="BG501" t="str">
            <v>Hệ thống điện</v>
          </cell>
          <cell r="BH501">
            <v>0</v>
          </cell>
          <cell r="BI501">
            <v>8469243716</v>
          </cell>
          <cell r="BJ501">
            <v>0</v>
          </cell>
          <cell r="BK501">
            <v>0</v>
          </cell>
          <cell r="BL501" t="str">
            <v>Chưa tham gia BHXH</v>
          </cell>
          <cell r="BM501">
            <v>0</v>
          </cell>
          <cell r="BN501">
            <v>0</v>
          </cell>
          <cell r="BO501" t="str">
            <v>1. Đang tham gia BHXH</v>
          </cell>
          <cell r="BP501">
            <v>0</v>
          </cell>
          <cell r="BQ501">
            <v>0</v>
          </cell>
          <cell r="BR501">
            <v>0</v>
          </cell>
          <cell r="BS501">
            <v>0</v>
          </cell>
          <cell r="BT501">
            <v>117.91</v>
          </cell>
          <cell r="BU501">
            <v>117.91</v>
          </cell>
          <cell r="BV501">
            <v>0</v>
          </cell>
          <cell r="BW501" t="str">
            <v>01 BG</v>
          </cell>
          <cell r="BX501" t="str">
            <v>01 PTCC</v>
          </cell>
          <cell r="BY501" t="str">
            <v>01 PT</v>
          </cell>
          <cell r="BZ501">
            <v>0</v>
          </cell>
          <cell r="CA501">
            <v>0</v>
          </cell>
          <cell r="CB501" t="str">
            <v>01 PTCC</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t="str">
            <v>THỔ</v>
          </cell>
          <cell r="EX501">
            <v>0</v>
          </cell>
          <cell r="EY501">
            <v>0</v>
          </cell>
        </row>
        <row r="502">
          <cell r="C502">
            <v>0</v>
          </cell>
          <cell r="D502" t="str">
            <v>Nguyễn Huy Kiên</v>
          </cell>
          <cell r="E502" t="str">
            <v>C6.1</v>
          </cell>
          <cell r="F502" t="str">
            <v>Công ty Cổ phần Quản lý tòa nhà Ecohome</v>
          </cell>
          <cell r="G502" t="str">
            <v>H</v>
          </cell>
          <cell r="H502" t="str">
            <v>Khối Dịch vụ &amp; Khai thác</v>
          </cell>
          <cell r="I502" t="str">
            <v>Ban Dịch vụ</v>
          </cell>
          <cell r="J502" t="str">
            <v>Bộ phận An ninh</v>
          </cell>
          <cell r="K502" t="str">
            <v>Ecohome 2 - Tổ an ninh</v>
          </cell>
          <cell r="L502" t="str">
            <v>Nhân viên an ninh tòa nhà</v>
          </cell>
          <cell r="M502">
            <v>0</v>
          </cell>
          <cell r="N502">
            <v>0</v>
          </cell>
          <cell r="O502">
            <v>42692</v>
          </cell>
          <cell r="P502" t="str">
            <v>107/2017</v>
          </cell>
          <cell r="Q502" t="str">
            <v>Không XĐTH</v>
          </cell>
          <cell r="R502" t="str">
            <v>ko XĐTH</v>
          </cell>
          <cell r="S502">
            <v>42869</v>
          </cell>
          <cell r="T502">
            <v>0</v>
          </cell>
          <cell r="U502" t="str">
            <v>3</v>
          </cell>
          <cell r="V502" t="str">
            <v/>
          </cell>
          <cell r="W502" t="str">
            <v>CT</v>
          </cell>
          <cell r="X502">
            <v>0</v>
          </cell>
          <cell r="Y502">
            <v>0.94794520547945205</v>
          </cell>
          <cell r="Z502">
            <v>0</v>
          </cell>
          <cell r="AA502">
            <v>4050000</v>
          </cell>
          <cell r="AB502">
            <v>0</v>
          </cell>
          <cell r="AC502">
            <v>0</v>
          </cell>
          <cell r="AD502">
            <v>0</v>
          </cell>
          <cell r="AE502">
            <v>950000</v>
          </cell>
          <cell r="AF502">
            <v>5000000</v>
          </cell>
          <cell r="AG502" t="str">
            <v>Nam</v>
          </cell>
          <cell r="AH502">
            <v>35715</v>
          </cell>
          <cell r="AI502">
            <v>10</v>
          </cell>
          <cell r="AJ502" t="str">
            <v>01632 225 917</v>
          </cell>
          <cell r="AK502">
            <v>0</v>
          </cell>
          <cell r="AL502">
            <v>0</v>
          </cell>
          <cell r="AM502">
            <v>0</v>
          </cell>
          <cell r="AN502" t="str">
            <v>013554915</v>
          </cell>
          <cell r="AO502">
            <v>41064</v>
          </cell>
          <cell r="AP502" t="str">
            <v>Hà Nội</v>
          </cell>
          <cell r="AQ502" t="str">
            <v>Tổ 7, phường Đông Ngạc, Bắc Từ Liêm, Hà Nội</v>
          </cell>
          <cell r="AR502" t="str">
            <v>Tổ 7, phường Đông Ngạc, Bắc Từ Liêm, Hà Nội</v>
          </cell>
          <cell r="AS502" t="str">
            <v>Bố: Nguyễn Văn Hiếu</v>
          </cell>
          <cell r="AT502">
            <v>0</v>
          </cell>
          <cell r="AU502">
            <v>0</v>
          </cell>
          <cell r="AV502">
            <v>0</v>
          </cell>
          <cell r="AW502">
            <v>0</v>
          </cell>
          <cell r="AX502">
            <v>0</v>
          </cell>
          <cell r="AY502">
            <v>0</v>
          </cell>
          <cell r="AZ502">
            <v>0</v>
          </cell>
          <cell r="BA502">
            <v>0</v>
          </cell>
          <cell r="BB502">
            <v>0</v>
          </cell>
          <cell r="BC502">
            <v>0</v>
          </cell>
          <cell r="BD502" t="str">
            <v>0437 573 511</v>
          </cell>
          <cell r="BE502">
            <v>0</v>
          </cell>
          <cell r="BF502" t="str">
            <v>PT</v>
          </cell>
          <cell r="BG502">
            <v>0</v>
          </cell>
          <cell r="BH502">
            <v>0</v>
          </cell>
          <cell r="BI502">
            <v>8474422950</v>
          </cell>
          <cell r="BJ502">
            <v>0</v>
          </cell>
          <cell r="BK502">
            <v>0</v>
          </cell>
          <cell r="BL502" t="str">
            <v>Chưa tham gia BHXH</v>
          </cell>
          <cell r="BM502">
            <v>0</v>
          </cell>
          <cell r="BN502">
            <v>0</v>
          </cell>
          <cell r="BO502" t="str">
            <v>1. Đang tham gia BHXH</v>
          </cell>
          <cell r="BP502">
            <v>0</v>
          </cell>
          <cell r="BQ502">
            <v>0</v>
          </cell>
          <cell r="BR502">
            <v>0</v>
          </cell>
          <cell r="BS502">
            <v>0</v>
          </cell>
          <cell r="BT502">
            <v>117.91</v>
          </cell>
          <cell r="BU502">
            <v>117.91</v>
          </cell>
          <cell r="BV502">
            <v>0</v>
          </cell>
          <cell r="BW502" t="str">
            <v>01 BG</v>
          </cell>
          <cell r="BX502" t="str">
            <v>01 PTCC</v>
          </cell>
          <cell r="BY502">
            <v>0</v>
          </cell>
          <cell r="BZ502" t="str">
            <v>01 PT</v>
          </cell>
          <cell r="CA502" t="str">
            <v>01 BG</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cell r="CY502">
            <v>0</v>
          </cell>
          <cell r="CZ502">
            <v>0</v>
          </cell>
          <cell r="DA502">
            <v>0</v>
          </cell>
          <cell r="DB502">
            <v>0</v>
          </cell>
          <cell r="DC502">
            <v>0</v>
          </cell>
          <cell r="DD502">
            <v>0</v>
          </cell>
          <cell r="DE502">
            <v>0</v>
          </cell>
          <cell r="DF502">
            <v>0</v>
          </cell>
          <cell r="DG502">
            <v>0</v>
          </cell>
          <cell r="DH502">
            <v>0</v>
          </cell>
          <cell r="DI502">
            <v>0</v>
          </cell>
          <cell r="DJ502">
            <v>0</v>
          </cell>
          <cell r="DK502">
            <v>0</v>
          </cell>
          <cell r="DL502">
            <v>0</v>
          </cell>
          <cell r="DM502">
            <v>0</v>
          </cell>
          <cell r="DN502">
            <v>0</v>
          </cell>
          <cell r="DO502">
            <v>0</v>
          </cell>
          <cell r="DP502">
            <v>0</v>
          </cell>
          <cell r="DQ502">
            <v>0</v>
          </cell>
          <cell r="DR502">
            <v>0</v>
          </cell>
          <cell r="DS502">
            <v>0</v>
          </cell>
          <cell r="DT502">
            <v>0</v>
          </cell>
          <cell r="DU502">
            <v>0</v>
          </cell>
          <cell r="DV502">
            <v>0</v>
          </cell>
          <cell r="DW502">
            <v>0</v>
          </cell>
          <cell r="DX502">
            <v>0</v>
          </cell>
          <cell r="DY502">
            <v>0</v>
          </cell>
          <cell r="DZ502">
            <v>0</v>
          </cell>
          <cell r="EA502">
            <v>0</v>
          </cell>
          <cell r="EB502">
            <v>0</v>
          </cell>
          <cell r="EC502">
            <v>0</v>
          </cell>
          <cell r="ED502">
            <v>0</v>
          </cell>
          <cell r="EE502">
            <v>0</v>
          </cell>
          <cell r="EF502">
            <v>0</v>
          </cell>
          <cell r="EG502">
            <v>0</v>
          </cell>
          <cell r="EH502">
            <v>0</v>
          </cell>
          <cell r="EI502">
            <v>0</v>
          </cell>
          <cell r="EJ502">
            <v>0</v>
          </cell>
          <cell r="EK502">
            <v>0</v>
          </cell>
          <cell r="EL502">
            <v>0</v>
          </cell>
          <cell r="EM502">
            <v>0</v>
          </cell>
          <cell r="EN502">
            <v>0</v>
          </cell>
          <cell r="EO502">
            <v>0</v>
          </cell>
          <cell r="EP502">
            <v>0</v>
          </cell>
          <cell r="EQ502">
            <v>0</v>
          </cell>
          <cell r="ER502">
            <v>0</v>
          </cell>
          <cell r="ES502">
            <v>0</v>
          </cell>
          <cell r="ET502">
            <v>0</v>
          </cell>
          <cell r="EU502">
            <v>0</v>
          </cell>
          <cell r="EV502">
            <v>0</v>
          </cell>
          <cell r="EW502" t="str">
            <v>THỔ</v>
          </cell>
          <cell r="EX502">
            <v>0</v>
          </cell>
          <cell r="EY502">
            <v>0</v>
          </cell>
        </row>
        <row r="503">
          <cell r="C503">
            <v>0</v>
          </cell>
          <cell r="D503" t="str">
            <v>Dương Thị Ánh</v>
          </cell>
          <cell r="E503" t="str">
            <v>C6.1</v>
          </cell>
          <cell r="F503" t="str">
            <v>Công ty Cổ phần Quản lý tòa nhà Ecohome</v>
          </cell>
          <cell r="G503">
            <v>0</v>
          </cell>
          <cell r="H503" t="str">
            <v>Khối Dịch vụ &amp; Khai thác</v>
          </cell>
          <cell r="I503" t="str">
            <v>Ban Dịch vụ</v>
          </cell>
          <cell r="J503" t="str">
            <v>Bộ phận TT &amp; KSCLDV</v>
          </cell>
          <cell r="K503" t="str">
            <v>Ecohome 1 - Tổ vận hành</v>
          </cell>
          <cell r="L503" t="str">
            <v>Nhân viên kế toán</v>
          </cell>
          <cell r="M503">
            <v>0</v>
          </cell>
          <cell r="N503">
            <v>0</v>
          </cell>
          <cell r="O503">
            <v>42767</v>
          </cell>
          <cell r="P503" t="str">
            <v>028/2017</v>
          </cell>
          <cell r="Q503" t="str">
            <v>XĐTH</v>
          </cell>
          <cell r="R503" t="str">
            <v>12 tháng</v>
          </cell>
          <cell r="S503">
            <v>42767</v>
          </cell>
          <cell r="T503">
            <v>43131</v>
          </cell>
          <cell r="U503">
            <v>1</v>
          </cell>
          <cell r="V503">
            <v>-93</v>
          </cell>
          <cell r="W503" t="str">
            <v>CT</v>
          </cell>
          <cell r="X503">
            <v>0</v>
          </cell>
          <cell r="Y503">
            <v>0.74246575342465748</v>
          </cell>
          <cell r="Z503">
            <v>42826</v>
          </cell>
          <cell r="AA503">
            <v>4050000</v>
          </cell>
          <cell r="AB503">
            <v>0</v>
          </cell>
          <cell r="AC503">
            <v>0</v>
          </cell>
          <cell r="AD503">
            <v>500000</v>
          </cell>
          <cell r="AE503">
            <v>2050000</v>
          </cell>
          <cell r="AF503">
            <v>6600000</v>
          </cell>
          <cell r="AG503" t="str">
            <v>Nữ</v>
          </cell>
          <cell r="AH503">
            <v>30765</v>
          </cell>
          <cell r="AI503">
            <v>3</v>
          </cell>
          <cell r="AJ503" t="str">
            <v>0947 846 060</v>
          </cell>
          <cell r="AK503">
            <v>0</v>
          </cell>
          <cell r="AL503" t="str">
            <v>anhdt@tdj.vn</v>
          </cell>
          <cell r="AM503" t="str">
            <v>anhdt@tdj.vn</v>
          </cell>
          <cell r="AN503" t="str">
            <v>036184000101</v>
          </cell>
          <cell r="AO503">
            <v>41542</v>
          </cell>
          <cell r="AP503" t="str">
            <v>Hà Nội</v>
          </cell>
          <cell r="AQ503" t="str">
            <v>P202, sảnh A, tòa E1, Ecohome 1, Đông Ngạc, Bắc Từ Liêm, Hà Nội</v>
          </cell>
          <cell r="AR503" t="str">
            <v>P1017, sảnh B, tòa C1, khu nhà ở Ecohome 2, Đông Ngạc, Bắc Từ Liêm, Hà Nội</v>
          </cell>
          <cell r="AS503">
            <v>0</v>
          </cell>
          <cell r="AT503">
            <v>0</v>
          </cell>
          <cell r="AU503">
            <v>0</v>
          </cell>
          <cell r="AV503">
            <v>0</v>
          </cell>
          <cell r="AW503">
            <v>0</v>
          </cell>
          <cell r="AX503">
            <v>0</v>
          </cell>
          <cell r="AY503">
            <v>0</v>
          </cell>
          <cell r="AZ503">
            <v>0</v>
          </cell>
          <cell r="BA503">
            <v>0</v>
          </cell>
          <cell r="BB503">
            <v>0</v>
          </cell>
          <cell r="BC503">
            <v>0</v>
          </cell>
          <cell r="BD503">
            <v>0</v>
          </cell>
          <cell r="BE503" t="str">
            <v>ĐH Thương mại</v>
          </cell>
          <cell r="BF503">
            <v>0</v>
          </cell>
          <cell r="BG503" t="str">
            <v>Kế toán</v>
          </cell>
          <cell r="BH503">
            <v>0</v>
          </cell>
          <cell r="BI503">
            <v>8079691166</v>
          </cell>
          <cell r="BJ503">
            <v>0</v>
          </cell>
          <cell r="BK503">
            <v>0</v>
          </cell>
          <cell r="BL503" t="str">
            <v>0110109423</v>
          </cell>
          <cell r="BM503">
            <v>0</v>
          </cell>
          <cell r="BN503">
            <v>0</v>
          </cell>
          <cell r="BO503" t="str">
            <v>1. Đang tham gia BHXH</v>
          </cell>
          <cell r="BP503">
            <v>0</v>
          </cell>
          <cell r="BQ503">
            <v>0</v>
          </cell>
          <cell r="BR503">
            <v>0</v>
          </cell>
          <cell r="BS503">
            <v>0</v>
          </cell>
          <cell r="BT503">
            <v>117.91</v>
          </cell>
          <cell r="BU503">
            <v>117.91</v>
          </cell>
          <cell r="BV503">
            <v>0</v>
          </cell>
          <cell r="BW503" t="str">
            <v>01 BG</v>
          </cell>
          <cell r="BX503" t="str">
            <v>01 PTCC</v>
          </cell>
          <cell r="BY503" t="str">
            <v>01 PTCC</v>
          </cell>
          <cell r="BZ503" t="str">
            <v>01 PTCC</v>
          </cell>
          <cell r="CA503">
            <v>0</v>
          </cell>
          <cell r="CB503" t="str">
            <v>01 PTCC</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cell r="CY503">
            <v>0</v>
          </cell>
          <cell r="CZ503">
            <v>0</v>
          </cell>
          <cell r="DA503">
            <v>0</v>
          </cell>
          <cell r="DB503">
            <v>0</v>
          </cell>
          <cell r="DC503">
            <v>0</v>
          </cell>
          <cell r="DD503">
            <v>0</v>
          </cell>
          <cell r="DE503">
            <v>0</v>
          </cell>
          <cell r="DF503">
            <v>0</v>
          </cell>
          <cell r="DG503">
            <v>0</v>
          </cell>
          <cell r="DH503">
            <v>0</v>
          </cell>
          <cell r="DI503">
            <v>0</v>
          </cell>
          <cell r="DJ503">
            <v>0</v>
          </cell>
          <cell r="DK503">
            <v>0</v>
          </cell>
          <cell r="DL503">
            <v>0</v>
          </cell>
          <cell r="DM503">
            <v>0</v>
          </cell>
          <cell r="DN503">
            <v>0</v>
          </cell>
          <cell r="DO503">
            <v>0</v>
          </cell>
          <cell r="DP503">
            <v>0</v>
          </cell>
          <cell r="DQ503">
            <v>0</v>
          </cell>
          <cell r="DR503">
            <v>0</v>
          </cell>
          <cell r="DS503">
            <v>0</v>
          </cell>
          <cell r="DT503">
            <v>0</v>
          </cell>
          <cell r="DU503">
            <v>0</v>
          </cell>
          <cell r="DV503">
            <v>0</v>
          </cell>
          <cell r="DW503">
            <v>0</v>
          </cell>
          <cell r="DX503">
            <v>0</v>
          </cell>
          <cell r="DY503">
            <v>0</v>
          </cell>
          <cell r="DZ503">
            <v>0</v>
          </cell>
          <cell r="EA503">
            <v>0</v>
          </cell>
          <cell r="EB503">
            <v>0</v>
          </cell>
          <cell r="EC503">
            <v>0</v>
          </cell>
          <cell r="ED503">
            <v>0</v>
          </cell>
          <cell r="EE503">
            <v>0</v>
          </cell>
          <cell r="EF503">
            <v>0</v>
          </cell>
          <cell r="EG503">
            <v>0</v>
          </cell>
          <cell r="EH503">
            <v>0</v>
          </cell>
          <cell r="EI503">
            <v>0</v>
          </cell>
          <cell r="EJ503">
            <v>0</v>
          </cell>
          <cell r="EK503">
            <v>0</v>
          </cell>
          <cell r="EL503">
            <v>0</v>
          </cell>
          <cell r="EM503">
            <v>0</v>
          </cell>
          <cell r="EN503">
            <v>0</v>
          </cell>
          <cell r="EO503">
            <v>0</v>
          </cell>
          <cell r="EP503">
            <v>0</v>
          </cell>
          <cell r="EQ503">
            <v>0</v>
          </cell>
          <cell r="ER503">
            <v>0</v>
          </cell>
          <cell r="ES503">
            <v>0</v>
          </cell>
          <cell r="ET503">
            <v>0</v>
          </cell>
          <cell r="EU503">
            <v>0</v>
          </cell>
          <cell r="EV503">
            <v>0</v>
          </cell>
          <cell r="EW503" t="str">
            <v>THỔ</v>
          </cell>
          <cell r="EX503">
            <v>0</v>
          </cell>
          <cell r="EY503">
            <v>0</v>
          </cell>
        </row>
        <row r="504">
          <cell r="C504">
            <v>0</v>
          </cell>
          <cell r="D504" t="str">
            <v>Phạm Thị Thùy</v>
          </cell>
          <cell r="E504" t="str">
            <v>C6.1</v>
          </cell>
          <cell r="F504" t="str">
            <v>Công ty Cổ phần Quản lý tòa nhà Ecohome</v>
          </cell>
          <cell r="G504">
            <v>0</v>
          </cell>
          <cell r="H504" t="str">
            <v>Khối Dịch vụ &amp; Khai thác</v>
          </cell>
          <cell r="I504" t="str">
            <v>Ban Dịch vụ</v>
          </cell>
          <cell r="J504" t="str">
            <v>Bộ phận Tạp vụ</v>
          </cell>
          <cell r="K504" t="str">
            <v>Ecohome 2 - Tổ tạp vụ</v>
          </cell>
          <cell r="L504" t="str">
            <v>Nhân viên tạp vụ tòa nhà</v>
          </cell>
          <cell r="M504">
            <v>0</v>
          </cell>
          <cell r="N504">
            <v>0</v>
          </cell>
          <cell r="O504">
            <v>42776</v>
          </cell>
          <cell r="P504" t="str">
            <v>134/2017</v>
          </cell>
          <cell r="Q504" t="str">
            <v>Không XĐTH</v>
          </cell>
          <cell r="R504" t="str">
            <v>ko XĐTH</v>
          </cell>
          <cell r="S504">
            <v>42953</v>
          </cell>
          <cell r="T504">
            <v>0</v>
          </cell>
          <cell r="U504" t="str">
            <v>3</v>
          </cell>
          <cell r="V504" t="str">
            <v/>
          </cell>
          <cell r="W504" t="str">
            <v>CT</v>
          </cell>
          <cell r="X504">
            <v>0</v>
          </cell>
          <cell r="Y504">
            <v>0.71780821917808224</v>
          </cell>
          <cell r="Z504">
            <v>42776</v>
          </cell>
          <cell r="AA504">
            <v>4050000</v>
          </cell>
          <cell r="AB504">
            <v>0</v>
          </cell>
          <cell r="AC504">
            <v>0</v>
          </cell>
          <cell r="AD504">
            <v>0</v>
          </cell>
          <cell r="AE504">
            <v>0</v>
          </cell>
          <cell r="AF504">
            <v>4050000</v>
          </cell>
          <cell r="AG504" t="str">
            <v>Nữ</v>
          </cell>
          <cell r="AH504">
            <v>32712</v>
          </cell>
          <cell r="AI504">
            <v>7</v>
          </cell>
          <cell r="AJ504" t="str">
            <v>01678 379 887</v>
          </cell>
          <cell r="AK504">
            <v>0</v>
          </cell>
          <cell r="AL504">
            <v>0</v>
          </cell>
          <cell r="AM504">
            <v>0</v>
          </cell>
          <cell r="AN504" t="str">
            <v>036189001912</v>
          </cell>
          <cell r="AO504">
            <v>42625</v>
          </cell>
          <cell r="AP504" t="str">
            <v>Nam Định</v>
          </cell>
          <cell r="AQ504" t="str">
            <v>Thanh Tân, Giao Thanh, Giao Thủy, Nam Định</v>
          </cell>
          <cell r="AR504" t="str">
            <v>Số 168, đường Văn Học, đội 4, thôn Bầu, Kim Chung, Đông Anh, Hà Nội</v>
          </cell>
          <cell r="AS504" t="str">
            <v>Bố: Phạm Văn An</v>
          </cell>
          <cell r="AT504">
            <v>0</v>
          </cell>
          <cell r="AU504">
            <v>0</v>
          </cell>
          <cell r="AV504">
            <v>0</v>
          </cell>
          <cell r="AW504">
            <v>0</v>
          </cell>
          <cell r="AX504">
            <v>0</v>
          </cell>
          <cell r="AY504">
            <v>0</v>
          </cell>
          <cell r="AZ504">
            <v>0</v>
          </cell>
          <cell r="BA504">
            <v>0</v>
          </cell>
          <cell r="BB504">
            <v>0</v>
          </cell>
          <cell r="BC504">
            <v>0</v>
          </cell>
          <cell r="BD504" t="str">
            <v>0945 465 087</v>
          </cell>
          <cell r="BE504">
            <v>0</v>
          </cell>
          <cell r="BF504" t="str">
            <v>PT</v>
          </cell>
          <cell r="BG504">
            <v>0</v>
          </cell>
          <cell r="BH504">
            <v>0</v>
          </cell>
          <cell r="BI504">
            <v>8484109560</v>
          </cell>
          <cell r="BJ504">
            <v>0</v>
          </cell>
          <cell r="BK504">
            <v>0</v>
          </cell>
          <cell r="BL504">
            <v>0</v>
          </cell>
          <cell r="BM504">
            <v>0</v>
          </cell>
          <cell r="BN504">
            <v>0</v>
          </cell>
          <cell r="BO504" t="str">
            <v>1. Đang tham gia BHXH</v>
          </cell>
          <cell r="BP504">
            <v>0</v>
          </cell>
          <cell r="BQ504">
            <v>0</v>
          </cell>
          <cell r="BR504">
            <v>0</v>
          </cell>
          <cell r="BS504">
            <v>0</v>
          </cell>
          <cell r="BT504">
            <v>117.91</v>
          </cell>
          <cell r="BU504">
            <v>117.91</v>
          </cell>
          <cell r="BV504">
            <v>0</v>
          </cell>
          <cell r="BW504" t="str">
            <v>01 BG</v>
          </cell>
          <cell r="BX504" t="str">
            <v>01 PTCC</v>
          </cell>
          <cell r="BY504" t="str">
            <v>01 PTCC</v>
          </cell>
          <cell r="BZ504" t="str">
            <v>01 PTCC</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t="str">
            <v>Không thuộc đối tượng tham gia</v>
          </cell>
          <cell r="EX504">
            <v>0</v>
          </cell>
          <cell r="EY504">
            <v>0</v>
          </cell>
        </row>
        <row r="505">
          <cell r="C505">
            <v>0</v>
          </cell>
          <cell r="D505" t="str">
            <v>Nguyễn Tiến Nguyện</v>
          </cell>
          <cell r="E505" t="str">
            <v>C6.1</v>
          </cell>
          <cell r="F505" t="str">
            <v>Công ty Cổ phần Quản lý tòa nhà Ecohome</v>
          </cell>
          <cell r="G505">
            <v>0</v>
          </cell>
          <cell r="H505" t="str">
            <v>Khối Dịch vụ &amp; Khai thác</v>
          </cell>
          <cell r="I505" t="str">
            <v>Ban Dịch vụ</v>
          </cell>
          <cell r="J505" t="str">
            <v>Bộ phận An ninh</v>
          </cell>
          <cell r="K505" t="str">
            <v>Ecohome 1 - Tổ an ninh</v>
          </cell>
          <cell r="L505" t="str">
            <v>Nhân viên an ninh tòa nhà</v>
          </cell>
          <cell r="M505">
            <v>0</v>
          </cell>
          <cell r="N505">
            <v>0</v>
          </cell>
          <cell r="O505">
            <v>42782</v>
          </cell>
          <cell r="P505" t="str">
            <v>044/2017</v>
          </cell>
          <cell r="Q505" t="str">
            <v>XĐTH</v>
          </cell>
          <cell r="R505" t="str">
            <v>13 tháng</v>
          </cell>
          <cell r="S505">
            <v>42782</v>
          </cell>
          <cell r="T505">
            <v>43159</v>
          </cell>
          <cell r="U505">
            <v>1</v>
          </cell>
          <cell r="V505">
            <v>-121</v>
          </cell>
          <cell r="W505" t="str">
            <v>CT</v>
          </cell>
          <cell r="X505">
            <v>0</v>
          </cell>
          <cell r="Y505">
            <v>0.70136986301369864</v>
          </cell>
          <cell r="Z505">
            <v>42782</v>
          </cell>
          <cell r="AA505">
            <v>4050000</v>
          </cell>
          <cell r="AB505">
            <v>0</v>
          </cell>
          <cell r="AC505">
            <v>0</v>
          </cell>
          <cell r="AD505">
            <v>0</v>
          </cell>
          <cell r="AE505">
            <v>950000</v>
          </cell>
          <cell r="AF505">
            <v>5000000</v>
          </cell>
          <cell r="AG505" t="str">
            <v>Nam</v>
          </cell>
          <cell r="AH505">
            <v>24088</v>
          </cell>
          <cell r="AI505">
            <v>12</v>
          </cell>
          <cell r="AJ505" t="str">
            <v>0912 588 511</v>
          </cell>
          <cell r="AK505">
            <v>0</v>
          </cell>
          <cell r="AL505">
            <v>0</v>
          </cell>
          <cell r="AM505">
            <v>0</v>
          </cell>
          <cell r="AN505" t="str">
            <v>013365224</v>
          </cell>
          <cell r="AO505">
            <v>40472</v>
          </cell>
          <cell r="AP505" t="str">
            <v>Hà Nội</v>
          </cell>
          <cell r="AQ505" t="str">
            <v>Phường Cổ Nhuế 2, Bắc Từ Liêm, Hà Nội</v>
          </cell>
          <cell r="AR505" t="str">
            <v>Phường Cổ Nhuế 2, Bắc Từ Liêm, Hà Nội</v>
          </cell>
          <cell r="AS505" t="str">
            <v>Ngô Thị Kim Oanh</v>
          </cell>
          <cell r="AT505">
            <v>0</v>
          </cell>
          <cell r="AU505">
            <v>0</v>
          </cell>
          <cell r="AV505">
            <v>0</v>
          </cell>
          <cell r="AW505">
            <v>0</v>
          </cell>
          <cell r="AX505">
            <v>0</v>
          </cell>
          <cell r="AY505">
            <v>0</v>
          </cell>
          <cell r="AZ505">
            <v>0</v>
          </cell>
          <cell r="BA505">
            <v>0</v>
          </cell>
          <cell r="BB505">
            <v>0</v>
          </cell>
          <cell r="BC505">
            <v>0</v>
          </cell>
          <cell r="BD505" t="str">
            <v>0917 545 357</v>
          </cell>
          <cell r="BE505" t="str">
            <v>Trung cấp Kỹ thuật thông tin Sơn Tây</v>
          </cell>
          <cell r="BF505" t="str">
            <v>TC</v>
          </cell>
          <cell r="BG505">
            <v>0</v>
          </cell>
          <cell r="BH505">
            <v>0</v>
          </cell>
          <cell r="BI505">
            <v>8468897699</v>
          </cell>
          <cell r="BJ505">
            <v>0</v>
          </cell>
          <cell r="BK505">
            <v>0</v>
          </cell>
          <cell r="BL505">
            <v>0</v>
          </cell>
          <cell r="BM505">
            <v>0</v>
          </cell>
          <cell r="BN505">
            <v>0</v>
          </cell>
          <cell r="BO505" t="str">
            <v>4. Đã có xác nhận hưởng hưu trí</v>
          </cell>
          <cell r="BP505">
            <v>0</v>
          </cell>
          <cell r="BQ505">
            <v>0</v>
          </cell>
          <cell r="BR505">
            <v>0</v>
          </cell>
          <cell r="BS505">
            <v>0</v>
          </cell>
          <cell r="BT505">
            <v>117.91</v>
          </cell>
          <cell r="BU505">
            <v>117.91</v>
          </cell>
          <cell r="BV505">
            <v>0</v>
          </cell>
          <cell r="BW505" t="str">
            <v>01 BG</v>
          </cell>
          <cell r="BX505">
            <v>0</v>
          </cell>
          <cell r="BY505" t="str">
            <v>01 PT</v>
          </cell>
          <cell r="BZ505" t="str">
            <v>01 PTCC</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t="str">
            <v>HỎA</v>
          </cell>
          <cell r="EX505">
            <v>0</v>
          </cell>
          <cell r="EY505">
            <v>0</v>
          </cell>
        </row>
        <row r="506">
          <cell r="C506">
            <v>0</v>
          </cell>
          <cell r="D506" t="str">
            <v>Hoàng Thị Thu Hương</v>
          </cell>
          <cell r="E506" t="str">
            <v>C6.1</v>
          </cell>
          <cell r="F506" t="str">
            <v>Công ty Cổ phần Quản lý tòa nhà Ecohome</v>
          </cell>
          <cell r="G506">
            <v>0</v>
          </cell>
          <cell r="H506" t="str">
            <v>Khối Dịch vụ &amp; Khai thác</v>
          </cell>
          <cell r="I506" t="str">
            <v>Ban Dịch vụ</v>
          </cell>
          <cell r="J506" t="str">
            <v>Ban Quản lý tòa nhà Ecohome 2</v>
          </cell>
          <cell r="K506" t="str">
            <v>Bộ phận Nhân sự</v>
          </cell>
          <cell r="L506" t="str">
            <v>Nhân viên lễ tân hành chính</v>
          </cell>
          <cell r="M506">
            <v>0</v>
          </cell>
          <cell r="N506">
            <v>0</v>
          </cell>
          <cell r="O506">
            <v>42783</v>
          </cell>
          <cell r="P506" t="str">
            <v>136/2017</v>
          </cell>
          <cell r="Q506" t="str">
            <v>Không XĐTH</v>
          </cell>
          <cell r="R506" t="str">
            <v>ko XĐTH</v>
          </cell>
          <cell r="S506">
            <v>42960</v>
          </cell>
          <cell r="T506">
            <v>0</v>
          </cell>
          <cell r="U506" t="str">
            <v>3</v>
          </cell>
          <cell r="V506" t="str">
            <v/>
          </cell>
          <cell r="W506" t="str">
            <v>CT</v>
          </cell>
          <cell r="X506">
            <v>0</v>
          </cell>
          <cell r="Y506">
            <v>0.69863013698630139</v>
          </cell>
          <cell r="Z506">
            <v>42783</v>
          </cell>
          <cell r="AA506">
            <v>4050000</v>
          </cell>
          <cell r="AB506">
            <v>0</v>
          </cell>
          <cell r="AC506">
            <v>0</v>
          </cell>
          <cell r="AD506">
            <v>0</v>
          </cell>
          <cell r="AE506">
            <v>450000</v>
          </cell>
          <cell r="AF506">
            <v>4500000</v>
          </cell>
          <cell r="AG506" t="str">
            <v>Nữ</v>
          </cell>
          <cell r="AH506">
            <v>33183</v>
          </cell>
          <cell r="AI506">
            <v>11</v>
          </cell>
          <cell r="AJ506" t="str">
            <v>0978 294 712</v>
          </cell>
          <cell r="AK506">
            <v>0</v>
          </cell>
          <cell r="AL506">
            <v>0</v>
          </cell>
          <cell r="AM506">
            <v>0</v>
          </cell>
          <cell r="AN506" t="str">
            <v>012985918</v>
          </cell>
          <cell r="AO506">
            <v>39270</v>
          </cell>
          <cell r="AP506" t="str">
            <v>Hà Nội</v>
          </cell>
          <cell r="AQ506" t="str">
            <v>Thôn Đìa, Nam Hồng, Đông Anh, Hà Nội</v>
          </cell>
          <cell r="AR506" t="str">
            <v>Thôn Đìa, Nam Hồng, Đông Anh, Hà Nội</v>
          </cell>
          <cell r="AS506">
            <v>0</v>
          </cell>
          <cell r="AT506">
            <v>0</v>
          </cell>
          <cell r="AU506">
            <v>0</v>
          </cell>
          <cell r="AV506">
            <v>0</v>
          </cell>
          <cell r="AW506">
            <v>0</v>
          </cell>
          <cell r="AX506">
            <v>0</v>
          </cell>
          <cell r="AY506">
            <v>0</v>
          </cell>
          <cell r="AZ506">
            <v>0</v>
          </cell>
          <cell r="BA506">
            <v>0</v>
          </cell>
          <cell r="BB506">
            <v>0</v>
          </cell>
          <cell r="BC506">
            <v>0</v>
          </cell>
          <cell r="BD506">
            <v>0</v>
          </cell>
          <cell r="BE506" t="str">
            <v>Viện ĐH Mở HN</v>
          </cell>
          <cell r="BF506" t="str">
            <v>ĐH</v>
          </cell>
          <cell r="BG506" t="str">
            <v>Ngôn ngữ Anh</v>
          </cell>
          <cell r="BH506">
            <v>0</v>
          </cell>
          <cell r="BI506">
            <v>8466192686</v>
          </cell>
          <cell r="BJ506">
            <v>0</v>
          </cell>
          <cell r="BK506">
            <v>0</v>
          </cell>
          <cell r="BL506">
            <v>0</v>
          </cell>
          <cell r="BM506">
            <v>0</v>
          </cell>
          <cell r="BN506">
            <v>0</v>
          </cell>
          <cell r="BO506" t="str">
            <v>1. Đang tham gia BHXH</v>
          </cell>
          <cell r="BP506">
            <v>0</v>
          </cell>
          <cell r="BQ506">
            <v>0</v>
          </cell>
          <cell r="BR506">
            <v>0</v>
          </cell>
          <cell r="BS506">
            <v>0</v>
          </cell>
          <cell r="BT506">
            <v>117.91</v>
          </cell>
          <cell r="BU506">
            <v>117.91</v>
          </cell>
          <cell r="BV506">
            <v>0</v>
          </cell>
          <cell r="BW506" t="str">
            <v>01 BG</v>
          </cell>
          <cell r="BX506" t="str">
            <v>01 PTCC</v>
          </cell>
          <cell r="BY506" t="str">
            <v>01 PTCC</v>
          </cell>
          <cell r="BZ506" t="str">
            <v>01 PTCC</v>
          </cell>
          <cell r="CA506" t="str">
            <v>01 BG</v>
          </cell>
          <cell r="CB506" t="str">
            <v>01 PTCC</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cell r="CY506">
            <v>0</v>
          </cell>
          <cell r="CZ506">
            <v>0</v>
          </cell>
          <cell r="DA506">
            <v>0</v>
          </cell>
          <cell r="DB506">
            <v>0</v>
          </cell>
          <cell r="DC506">
            <v>0</v>
          </cell>
          <cell r="DD506">
            <v>0</v>
          </cell>
          <cell r="DE506">
            <v>0</v>
          </cell>
          <cell r="DF506">
            <v>0</v>
          </cell>
          <cell r="DG506">
            <v>0</v>
          </cell>
          <cell r="DH506">
            <v>0</v>
          </cell>
          <cell r="DI506">
            <v>0</v>
          </cell>
          <cell r="DJ506">
            <v>0</v>
          </cell>
          <cell r="DK506">
            <v>0</v>
          </cell>
          <cell r="DL506">
            <v>0</v>
          </cell>
          <cell r="DM506">
            <v>0</v>
          </cell>
          <cell r="DN506">
            <v>0</v>
          </cell>
          <cell r="DO506">
            <v>0</v>
          </cell>
          <cell r="DP506">
            <v>0</v>
          </cell>
          <cell r="DQ506">
            <v>0</v>
          </cell>
          <cell r="DR506">
            <v>0</v>
          </cell>
          <cell r="DS506">
            <v>0</v>
          </cell>
          <cell r="DT506">
            <v>0</v>
          </cell>
          <cell r="DU506">
            <v>0</v>
          </cell>
          <cell r="DV506">
            <v>0</v>
          </cell>
          <cell r="DW506">
            <v>0</v>
          </cell>
          <cell r="DX506">
            <v>0</v>
          </cell>
          <cell r="DY506">
            <v>0</v>
          </cell>
          <cell r="DZ506">
            <v>0</v>
          </cell>
          <cell r="EA506">
            <v>0</v>
          </cell>
          <cell r="EB506">
            <v>0</v>
          </cell>
          <cell r="EC506">
            <v>0</v>
          </cell>
          <cell r="ED506">
            <v>0</v>
          </cell>
          <cell r="EE506">
            <v>0</v>
          </cell>
          <cell r="EF506">
            <v>0</v>
          </cell>
          <cell r="EG506">
            <v>0</v>
          </cell>
          <cell r="EH506">
            <v>0</v>
          </cell>
          <cell r="EI506">
            <v>0</v>
          </cell>
          <cell r="EJ506">
            <v>0</v>
          </cell>
          <cell r="EK506">
            <v>0</v>
          </cell>
          <cell r="EL506">
            <v>0</v>
          </cell>
          <cell r="EM506">
            <v>0</v>
          </cell>
          <cell r="EN506">
            <v>0</v>
          </cell>
          <cell r="EO506">
            <v>0</v>
          </cell>
          <cell r="EP506">
            <v>0</v>
          </cell>
          <cell r="EQ506">
            <v>0</v>
          </cell>
          <cell r="ER506">
            <v>0</v>
          </cell>
          <cell r="ES506">
            <v>0</v>
          </cell>
          <cell r="ET506">
            <v>0</v>
          </cell>
          <cell r="EU506">
            <v>0</v>
          </cell>
          <cell r="EV506">
            <v>0</v>
          </cell>
          <cell r="EW506" t="str">
            <v>THỔ</v>
          </cell>
          <cell r="EX506">
            <v>0</v>
          </cell>
          <cell r="EY506">
            <v>0</v>
          </cell>
        </row>
        <row r="507">
          <cell r="C507">
            <v>0</v>
          </cell>
          <cell r="D507" t="str">
            <v>Hà Thị Lan</v>
          </cell>
          <cell r="E507" t="str">
            <v>C6.1</v>
          </cell>
          <cell r="F507" t="str">
            <v>Công ty Cổ phần Quản lý tòa nhà Ecohome</v>
          </cell>
          <cell r="G507">
            <v>0</v>
          </cell>
          <cell r="H507" t="str">
            <v>Khối Dịch vụ &amp; Khai thác</v>
          </cell>
          <cell r="I507" t="str">
            <v>Ban Dịch vụ</v>
          </cell>
          <cell r="J507" t="str">
            <v>Bộ phận Tạp vụ</v>
          </cell>
          <cell r="K507" t="str">
            <v>Ecohome 2 - Tổ tạp vụ</v>
          </cell>
          <cell r="L507" t="str">
            <v>Nhân viên tạp vụ tòa nhà</v>
          </cell>
          <cell r="M507">
            <v>0</v>
          </cell>
          <cell r="N507">
            <v>0</v>
          </cell>
          <cell r="O507">
            <v>42789</v>
          </cell>
          <cell r="P507" t="str">
            <v>146/2017</v>
          </cell>
          <cell r="Q507" t="str">
            <v>Không XĐTH</v>
          </cell>
          <cell r="R507" t="str">
            <v>ko XĐTH</v>
          </cell>
          <cell r="S507">
            <v>42966</v>
          </cell>
          <cell r="T507">
            <v>0</v>
          </cell>
          <cell r="U507" t="str">
            <v>3</v>
          </cell>
          <cell r="V507" t="str">
            <v/>
          </cell>
          <cell r="W507" t="str">
            <v>CT</v>
          </cell>
          <cell r="X507">
            <v>0</v>
          </cell>
          <cell r="Y507">
            <v>0.68219178082191778</v>
          </cell>
          <cell r="Z507">
            <v>42789</v>
          </cell>
          <cell r="AA507">
            <v>4050000</v>
          </cell>
          <cell r="AB507">
            <v>0</v>
          </cell>
          <cell r="AC507">
            <v>0</v>
          </cell>
          <cell r="AD507">
            <v>0</v>
          </cell>
          <cell r="AE507">
            <v>0</v>
          </cell>
          <cell r="AF507">
            <v>4050000</v>
          </cell>
          <cell r="AG507" t="str">
            <v>Nữ</v>
          </cell>
          <cell r="AH507">
            <v>26628</v>
          </cell>
          <cell r="AI507">
            <v>11</v>
          </cell>
          <cell r="AJ507" t="str">
            <v>01692 358265</v>
          </cell>
          <cell r="AK507">
            <v>0</v>
          </cell>
          <cell r="AL507">
            <v>0</v>
          </cell>
          <cell r="AM507">
            <v>0</v>
          </cell>
          <cell r="AN507" t="str">
            <v>013011637</v>
          </cell>
          <cell r="AO507">
            <v>39367</v>
          </cell>
          <cell r="AP507" t="str">
            <v>Hà Nội</v>
          </cell>
          <cell r="AQ507" t="str">
            <v>Cáo Đỉnh, Xuân Đỉnh, Bắc Từ Liêm, Hà Nội</v>
          </cell>
          <cell r="AR507" t="str">
            <v>Cáo Đỉnh, Xuân Đỉnh, Bắc Từ Liêm, Hà Nội</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t="str">
            <v>PT</v>
          </cell>
          <cell r="BG507">
            <v>0</v>
          </cell>
          <cell r="BH507">
            <v>0</v>
          </cell>
          <cell r="BI507">
            <v>8484109578</v>
          </cell>
          <cell r="BJ507">
            <v>0</v>
          </cell>
          <cell r="BK507">
            <v>0</v>
          </cell>
          <cell r="BL507">
            <v>0</v>
          </cell>
          <cell r="BM507">
            <v>0</v>
          </cell>
          <cell r="BN507">
            <v>0</v>
          </cell>
          <cell r="BO507" t="str">
            <v>1. Đang tham gia BHXH</v>
          </cell>
          <cell r="BP507">
            <v>0</v>
          </cell>
          <cell r="BQ507">
            <v>0</v>
          </cell>
          <cell r="BR507">
            <v>0</v>
          </cell>
          <cell r="BS507">
            <v>0</v>
          </cell>
          <cell r="BT507">
            <v>117.91</v>
          </cell>
          <cell r="BU507">
            <v>117.91</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cell r="EK507">
            <v>0</v>
          </cell>
          <cell r="EL507">
            <v>0</v>
          </cell>
          <cell r="EM507">
            <v>0</v>
          </cell>
          <cell r="EN507">
            <v>0</v>
          </cell>
          <cell r="EO507">
            <v>0</v>
          </cell>
          <cell r="EP507">
            <v>0</v>
          </cell>
          <cell r="EQ507">
            <v>0</v>
          </cell>
          <cell r="ER507">
            <v>0</v>
          </cell>
          <cell r="ES507">
            <v>0</v>
          </cell>
          <cell r="ET507">
            <v>0</v>
          </cell>
          <cell r="EU507">
            <v>0</v>
          </cell>
          <cell r="EV507">
            <v>0</v>
          </cell>
          <cell r="EW507" t="str">
            <v>Không thuộc đối tượng tham gia</v>
          </cell>
          <cell r="EX507">
            <v>0</v>
          </cell>
          <cell r="EY507">
            <v>0</v>
          </cell>
        </row>
        <row r="508">
          <cell r="C508">
            <v>0</v>
          </cell>
          <cell r="D508" t="str">
            <v>Nguyễn Thị Xuân</v>
          </cell>
          <cell r="E508" t="str">
            <v>C6.1</v>
          </cell>
          <cell r="F508" t="str">
            <v>Công ty Cổ phần Quản lý tòa nhà Ecohome</v>
          </cell>
          <cell r="G508">
            <v>0</v>
          </cell>
          <cell r="H508" t="str">
            <v>Khối Dịch vụ &amp; Khai thác</v>
          </cell>
          <cell r="I508" t="str">
            <v>Ban Dịch vụ</v>
          </cell>
          <cell r="J508" t="str">
            <v>Bộ phận Nhân sự</v>
          </cell>
          <cell r="K508" t="str">
            <v>Bộ phận Nhân sự</v>
          </cell>
          <cell r="L508" t="str">
            <v>Nhân viên nhân sự</v>
          </cell>
          <cell r="M508">
            <v>0</v>
          </cell>
          <cell r="N508">
            <v>0</v>
          </cell>
          <cell r="O508">
            <v>42797</v>
          </cell>
          <cell r="P508" t="str">
            <v>102/2017</v>
          </cell>
          <cell r="Q508" t="str">
            <v>XĐTH</v>
          </cell>
          <cell r="R508" t="str">
            <v>12 tháng</v>
          </cell>
          <cell r="S508">
            <v>42856</v>
          </cell>
          <cell r="T508">
            <v>43220</v>
          </cell>
          <cell r="U508" t="str">
            <v>1</v>
          </cell>
          <cell r="V508">
            <v>-182</v>
          </cell>
          <cell r="W508" t="str">
            <v>CT</v>
          </cell>
          <cell r="X508">
            <v>0</v>
          </cell>
          <cell r="Y508">
            <v>0.66027397260273968</v>
          </cell>
          <cell r="Z508">
            <v>42797</v>
          </cell>
          <cell r="AA508">
            <v>4050000</v>
          </cell>
          <cell r="AB508">
            <v>0</v>
          </cell>
          <cell r="AC508">
            <v>0</v>
          </cell>
          <cell r="AD508">
            <v>500000</v>
          </cell>
          <cell r="AE508">
            <v>1450000</v>
          </cell>
          <cell r="AF508">
            <v>6000000</v>
          </cell>
          <cell r="AG508" t="str">
            <v>Nữ</v>
          </cell>
          <cell r="AH508">
            <v>33434</v>
          </cell>
          <cell r="AI508">
            <v>7</v>
          </cell>
          <cell r="AJ508" t="str">
            <v>01635 512 851</v>
          </cell>
          <cell r="AK508">
            <v>0</v>
          </cell>
          <cell r="AL508" t="str">
            <v>xuannt@tdj.vn</v>
          </cell>
          <cell r="AM508" t="str">
            <v>xuannt@tdj.vn</v>
          </cell>
          <cell r="AN508">
            <v>125346842</v>
          </cell>
          <cell r="AO508">
            <v>38776</v>
          </cell>
          <cell r="AP508" t="str">
            <v>Bắc Ninh</v>
          </cell>
          <cell r="AQ508" t="str">
            <v>Thọ Đức, Tam Đa, Yên Phong, Bắc Ninh</v>
          </cell>
          <cell r="AR508" t="str">
            <v>Số 9, tổ 8, ngõ 123, Trung Hòa, Cầu Giấy, Hà Nội</v>
          </cell>
          <cell r="AS508">
            <v>0</v>
          </cell>
          <cell r="AT508">
            <v>0</v>
          </cell>
          <cell r="AU508">
            <v>0</v>
          </cell>
          <cell r="AV508">
            <v>0</v>
          </cell>
          <cell r="AW508">
            <v>0</v>
          </cell>
          <cell r="AX508">
            <v>0</v>
          </cell>
          <cell r="AY508">
            <v>0</v>
          </cell>
          <cell r="AZ508">
            <v>0</v>
          </cell>
          <cell r="BA508">
            <v>0</v>
          </cell>
          <cell r="BB508">
            <v>0</v>
          </cell>
          <cell r="BC508">
            <v>0</v>
          </cell>
          <cell r="BD508">
            <v>0</v>
          </cell>
          <cell r="BE508" t="str">
            <v>ĐH Lao động XH</v>
          </cell>
          <cell r="BF508" t="str">
            <v>ĐH</v>
          </cell>
          <cell r="BG508" t="str">
            <v>Quản trị nhân sự</v>
          </cell>
          <cell r="BH508">
            <v>0</v>
          </cell>
          <cell r="BI508">
            <v>8096005265</v>
          </cell>
          <cell r="BJ508">
            <v>0</v>
          </cell>
          <cell r="BK508">
            <v>0</v>
          </cell>
          <cell r="BL508">
            <v>0</v>
          </cell>
          <cell r="BM508">
            <v>0</v>
          </cell>
          <cell r="BN508">
            <v>0</v>
          </cell>
          <cell r="BO508" t="str">
            <v>1. Đang tham gia BHXH</v>
          </cell>
          <cell r="BP508">
            <v>0</v>
          </cell>
          <cell r="BQ508">
            <v>0</v>
          </cell>
          <cell r="BR508">
            <v>0</v>
          </cell>
          <cell r="BS508">
            <v>0</v>
          </cell>
          <cell r="BT508">
            <v>117.91</v>
          </cell>
          <cell r="BU508">
            <v>117.91</v>
          </cell>
          <cell r="BV508">
            <v>1</v>
          </cell>
          <cell r="BW508" t="str">
            <v>01 BG</v>
          </cell>
          <cell r="BX508" t="str">
            <v>01 PT</v>
          </cell>
          <cell r="BY508" t="str">
            <v>01 PTCC</v>
          </cell>
          <cell r="BZ508">
            <v>0</v>
          </cell>
          <cell r="CA508" t="str">
            <v>01 PTCC</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cell r="CY508">
            <v>0</v>
          </cell>
          <cell r="CZ508">
            <v>0</v>
          </cell>
          <cell r="DA508">
            <v>0</v>
          </cell>
          <cell r="DB508">
            <v>0</v>
          </cell>
          <cell r="DC508">
            <v>0</v>
          </cell>
          <cell r="DD508">
            <v>0</v>
          </cell>
          <cell r="DE508">
            <v>0</v>
          </cell>
          <cell r="DF508">
            <v>0</v>
          </cell>
          <cell r="DG508">
            <v>0</v>
          </cell>
          <cell r="DH508">
            <v>0</v>
          </cell>
          <cell r="DI508">
            <v>0</v>
          </cell>
          <cell r="DJ508">
            <v>0</v>
          </cell>
          <cell r="DK508">
            <v>0</v>
          </cell>
          <cell r="DL508">
            <v>0</v>
          </cell>
          <cell r="DM508">
            <v>0</v>
          </cell>
          <cell r="DN508">
            <v>0</v>
          </cell>
          <cell r="DO508">
            <v>0</v>
          </cell>
          <cell r="DP508">
            <v>0</v>
          </cell>
          <cell r="DQ508">
            <v>0</v>
          </cell>
          <cell r="DR508">
            <v>0</v>
          </cell>
          <cell r="DS508">
            <v>0</v>
          </cell>
          <cell r="DT508">
            <v>0</v>
          </cell>
          <cell r="DU508">
            <v>0</v>
          </cell>
          <cell r="DV508">
            <v>0</v>
          </cell>
          <cell r="DW508">
            <v>0</v>
          </cell>
          <cell r="DX508">
            <v>0</v>
          </cell>
          <cell r="DY508">
            <v>0</v>
          </cell>
          <cell r="DZ508">
            <v>0</v>
          </cell>
          <cell r="EA508">
            <v>0</v>
          </cell>
          <cell r="EB508">
            <v>0</v>
          </cell>
          <cell r="EC508">
            <v>0</v>
          </cell>
          <cell r="ED508">
            <v>0</v>
          </cell>
          <cell r="EE508">
            <v>0</v>
          </cell>
          <cell r="EF508">
            <v>0</v>
          </cell>
          <cell r="EG508">
            <v>0</v>
          </cell>
          <cell r="EH508">
            <v>0</v>
          </cell>
          <cell r="EI508">
            <v>0</v>
          </cell>
          <cell r="EJ508">
            <v>0</v>
          </cell>
          <cell r="EK508">
            <v>0</v>
          </cell>
          <cell r="EL508">
            <v>0</v>
          </cell>
          <cell r="EM508">
            <v>0</v>
          </cell>
          <cell r="EN508">
            <v>0</v>
          </cell>
          <cell r="EO508">
            <v>0</v>
          </cell>
          <cell r="EP508">
            <v>0</v>
          </cell>
          <cell r="EQ508">
            <v>0</v>
          </cell>
          <cell r="ER508">
            <v>0</v>
          </cell>
          <cell r="ES508">
            <v>0</v>
          </cell>
          <cell r="ET508">
            <v>0</v>
          </cell>
          <cell r="EU508">
            <v>0</v>
          </cell>
          <cell r="EV508">
            <v>0</v>
          </cell>
          <cell r="EW508" t="str">
            <v>THỔ</v>
          </cell>
          <cell r="EX508">
            <v>0</v>
          </cell>
          <cell r="EY508">
            <v>0</v>
          </cell>
        </row>
        <row r="509">
          <cell r="C509">
            <v>0</v>
          </cell>
          <cell r="D509" t="str">
            <v>Nguyễn Minh Tuấn</v>
          </cell>
          <cell r="E509" t="str">
            <v>C6.1</v>
          </cell>
          <cell r="F509" t="str">
            <v>Công ty Cổ phần Quản lý tòa nhà Ecohome</v>
          </cell>
          <cell r="G509">
            <v>0</v>
          </cell>
          <cell r="H509" t="str">
            <v>Khối Dịch vụ &amp; Khai thác</v>
          </cell>
          <cell r="I509" t="str">
            <v>Ban Dịch vụ</v>
          </cell>
          <cell r="J509" t="str">
            <v>Bộ phận An ninh</v>
          </cell>
          <cell r="K509" t="str">
            <v>Ecohome 2 - Tổ an ninh</v>
          </cell>
          <cell r="L509" t="str">
            <v>Nhân viên an ninh tòa nhà</v>
          </cell>
          <cell r="M509">
            <v>0</v>
          </cell>
          <cell r="N509">
            <v>0</v>
          </cell>
          <cell r="O509">
            <v>42800</v>
          </cell>
          <cell r="P509" t="str">
            <v>053/2017</v>
          </cell>
          <cell r="Q509" t="str">
            <v>XĐTH</v>
          </cell>
          <cell r="R509" t="str">
            <v>13 tháng</v>
          </cell>
          <cell r="S509">
            <v>42800</v>
          </cell>
          <cell r="T509">
            <v>43190</v>
          </cell>
          <cell r="U509" t="str">
            <v>1</v>
          </cell>
          <cell r="V509">
            <v>-152</v>
          </cell>
          <cell r="W509" t="str">
            <v>CT</v>
          </cell>
          <cell r="X509">
            <v>0</v>
          </cell>
          <cell r="Y509">
            <v>0.65205479452054793</v>
          </cell>
          <cell r="Z509">
            <v>42856</v>
          </cell>
          <cell r="AA509">
            <v>4050000</v>
          </cell>
          <cell r="AB509">
            <v>0</v>
          </cell>
          <cell r="AC509">
            <v>0</v>
          </cell>
          <cell r="AD509">
            <v>0</v>
          </cell>
          <cell r="AE509">
            <v>950000</v>
          </cell>
          <cell r="AF509">
            <v>5000000</v>
          </cell>
          <cell r="AG509" t="str">
            <v>Nam</v>
          </cell>
          <cell r="AH509">
            <v>20941</v>
          </cell>
          <cell r="AI509">
            <v>5</v>
          </cell>
          <cell r="AJ509">
            <v>0</v>
          </cell>
          <cell r="AK509">
            <v>0</v>
          </cell>
          <cell r="AL509">
            <v>0</v>
          </cell>
          <cell r="AM509">
            <v>0</v>
          </cell>
          <cell r="AN509">
            <v>161687258</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8433640526</v>
          </cell>
          <cell r="BJ509">
            <v>0</v>
          </cell>
          <cell r="BK509">
            <v>0</v>
          </cell>
          <cell r="BL509">
            <v>0</v>
          </cell>
          <cell r="BM509">
            <v>0</v>
          </cell>
          <cell r="BN509">
            <v>0</v>
          </cell>
          <cell r="BO509" t="str">
            <v>4. Đã có xác nhận hưởng hưu trí</v>
          </cell>
          <cell r="BP509">
            <v>0</v>
          </cell>
          <cell r="BQ509">
            <v>0</v>
          </cell>
          <cell r="BR509">
            <v>0</v>
          </cell>
          <cell r="BS509">
            <v>0</v>
          </cell>
          <cell r="BT509">
            <v>117.91</v>
          </cell>
          <cell r="BU509">
            <v>117.91</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cell r="CY509">
            <v>0</v>
          </cell>
          <cell r="CZ509">
            <v>0</v>
          </cell>
          <cell r="DA509">
            <v>0</v>
          </cell>
          <cell r="DB509">
            <v>0</v>
          </cell>
          <cell r="DC509">
            <v>0</v>
          </cell>
          <cell r="DD509">
            <v>0</v>
          </cell>
          <cell r="DE509">
            <v>0</v>
          </cell>
          <cell r="DF509">
            <v>0</v>
          </cell>
          <cell r="DG509">
            <v>0</v>
          </cell>
          <cell r="DH509">
            <v>0</v>
          </cell>
          <cell r="DI509">
            <v>0</v>
          </cell>
          <cell r="DJ509">
            <v>0</v>
          </cell>
          <cell r="DK509">
            <v>0</v>
          </cell>
          <cell r="DL509">
            <v>0</v>
          </cell>
          <cell r="DM509">
            <v>0</v>
          </cell>
          <cell r="DN509">
            <v>0</v>
          </cell>
          <cell r="DO509">
            <v>0</v>
          </cell>
          <cell r="DP509">
            <v>0</v>
          </cell>
          <cell r="DQ509">
            <v>0</v>
          </cell>
          <cell r="DR509">
            <v>0</v>
          </cell>
          <cell r="DS509">
            <v>0</v>
          </cell>
          <cell r="DT509">
            <v>0</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0</v>
          </cell>
          <cell r="EJ509">
            <v>0</v>
          </cell>
          <cell r="EK509">
            <v>0</v>
          </cell>
          <cell r="EL509">
            <v>0</v>
          </cell>
          <cell r="EM509">
            <v>0</v>
          </cell>
          <cell r="EN509">
            <v>0</v>
          </cell>
          <cell r="EO509">
            <v>0</v>
          </cell>
          <cell r="EP509">
            <v>0</v>
          </cell>
          <cell r="EQ509">
            <v>0</v>
          </cell>
          <cell r="ER509">
            <v>0</v>
          </cell>
          <cell r="ES509">
            <v>0</v>
          </cell>
          <cell r="ET509">
            <v>0</v>
          </cell>
          <cell r="EU509">
            <v>0</v>
          </cell>
          <cell r="EV509">
            <v>0</v>
          </cell>
          <cell r="EW509" t="str">
            <v>THỦY</v>
          </cell>
          <cell r="EX509">
            <v>0</v>
          </cell>
          <cell r="EY509">
            <v>0</v>
          </cell>
        </row>
        <row r="510">
          <cell r="C510">
            <v>0</v>
          </cell>
          <cell r="D510" t="str">
            <v>Hách Văn Trung</v>
          </cell>
          <cell r="E510" t="str">
            <v>C6.1</v>
          </cell>
          <cell r="F510" t="str">
            <v>Công ty Cổ phần Quản lý tòa nhà Ecohome</v>
          </cell>
          <cell r="G510">
            <v>0</v>
          </cell>
          <cell r="H510" t="str">
            <v>Khối Dịch vụ &amp; Khai thác</v>
          </cell>
          <cell r="I510" t="str">
            <v>Ban Dịch vụ</v>
          </cell>
          <cell r="J510" t="str">
            <v>Bộ phận Kỹ thuật</v>
          </cell>
          <cell r="K510" t="str">
            <v>Ecolife Capitol - Tổ kỹ thuật</v>
          </cell>
          <cell r="L510" t="str">
            <v>Nhân viên kỹ thuật</v>
          </cell>
          <cell r="M510">
            <v>0</v>
          </cell>
          <cell r="N510">
            <v>0</v>
          </cell>
          <cell r="O510">
            <v>42800</v>
          </cell>
          <cell r="P510" t="str">
            <v>104/2017</v>
          </cell>
          <cell r="Q510" t="str">
            <v>XĐTH</v>
          </cell>
          <cell r="R510" t="str">
            <v>12 tháng</v>
          </cell>
          <cell r="S510">
            <v>42856</v>
          </cell>
          <cell r="T510">
            <v>43220</v>
          </cell>
          <cell r="U510" t="str">
            <v>1</v>
          </cell>
          <cell r="V510">
            <v>-182</v>
          </cell>
          <cell r="W510" t="str">
            <v>CT</v>
          </cell>
          <cell r="X510">
            <v>0</v>
          </cell>
          <cell r="Y510">
            <v>0.65205479452054793</v>
          </cell>
          <cell r="Z510">
            <v>42800</v>
          </cell>
          <cell r="AA510">
            <v>4050000</v>
          </cell>
          <cell r="AB510">
            <v>0</v>
          </cell>
          <cell r="AC510">
            <v>0</v>
          </cell>
          <cell r="AD510">
            <v>680000</v>
          </cell>
          <cell r="AE510">
            <v>1470000</v>
          </cell>
          <cell r="AF510">
            <v>6200000</v>
          </cell>
          <cell r="AG510" t="str">
            <v>Nam</v>
          </cell>
          <cell r="AH510">
            <v>34585</v>
          </cell>
          <cell r="AI510">
            <v>9</v>
          </cell>
          <cell r="AJ510" t="str">
            <v>01697 517 507</v>
          </cell>
          <cell r="AK510">
            <v>0</v>
          </cell>
          <cell r="AL510">
            <v>0</v>
          </cell>
          <cell r="AM510">
            <v>0</v>
          </cell>
          <cell r="AN510">
            <v>174670374</v>
          </cell>
          <cell r="AO510">
            <v>40959</v>
          </cell>
          <cell r="AP510" t="str">
            <v>Thanh Hóa</v>
          </cell>
          <cell r="AQ510" t="str">
            <v>Thôn Phú Thọ, Định Tăng, Yên Định, Thanh Hóa</v>
          </cell>
          <cell r="AR510" t="str">
            <v>Số 58, Trung Văn, Nam Từ Liêm, Hà Nội</v>
          </cell>
          <cell r="AS510">
            <v>0</v>
          </cell>
          <cell r="AT510">
            <v>0</v>
          </cell>
          <cell r="AU510">
            <v>0</v>
          </cell>
          <cell r="AV510">
            <v>0</v>
          </cell>
          <cell r="AW510">
            <v>0</v>
          </cell>
          <cell r="AX510">
            <v>0</v>
          </cell>
          <cell r="AY510">
            <v>0</v>
          </cell>
          <cell r="AZ510">
            <v>0</v>
          </cell>
          <cell r="BA510">
            <v>0</v>
          </cell>
          <cell r="BB510">
            <v>0</v>
          </cell>
          <cell r="BC510">
            <v>0</v>
          </cell>
          <cell r="BD510">
            <v>0</v>
          </cell>
          <cell r="BE510" t="str">
            <v>CĐ Nghề Công nghiệp</v>
          </cell>
          <cell r="BF510" t="str">
            <v>CĐ</v>
          </cell>
          <cell r="BG510" t="str">
            <v>Điện công nghiệp</v>
          </cell>
          <cell r="BH510">
            <v>0</v>
          </cell>
          <cell r="BI510">
            <v>8326396707</v>
          </cell>
          <cell r="BJ510">
            <v>0</v>
          </cell>
          <cell r="BK510">
            <v>0</v>
          </cell>
          <cell r="BL510">
            <v>0</v>
          </cell>
          <cell r="BM510">
            <v>0</v>
          </cell>
          <cell r="BN510">
            <v>0</v>
          </cell>
          <cell r="BO510" t="str">
            <v>1. Đang tham gia BHXH</v>
          </cell>
          <cell r="BP510">
            <v>0</v>
          </cell>
          <cell r="BQ510">
            <v>0</v>
          </cell>
          <cell r="BR510">
            <v>0</v>
          </cell>
          <cell r="BS510">
            <v>0</v>
          </cell>
          <cell r="BT510">
            <v>117.91</v>
          </cell>
          <cell r="BU510">
            <v>117.91</v>
          </cell>
          <cell r="BV510">
            <v>0</v>
          </cell>
          <cell r="BW510" t="str">
            <v>01 BG</v>
          </cell>
          <cell r="BX510" t="str">
            <v>01 PTCC</v>
          </cell>
          <cell r="BY510" t="str">
            <v>01 PTCC</v>
          </cell>
          <cell r="BZ510">
            <v>0</v>
          </cell>
          <cell r="CA510">
            <v>0</v>
          </cell>
          <cell r="CB510" t="str">
            <v>01 PTCC</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0</v>
          </cell>
          <cell r="DX510">
            <v>0</v>
          </cell>
          <cell r="DY510">
            <v>0</v>
          </cell>
          <cell r="DZ510">
            <v>0</v>
          </cell>
          <cell r="EA510">
            <v>0</v>
          </cell>
          <cell r="EB510">
            <v>0</v>
          </cell>
          <cell r="EC510">
            <v>0</v>
          </cell>
          <cell r="ED510">
            <v>0</v>
          </cell>
          <cell r="EE510">
            <v>0</v>
          </cell>
          <cell r="EF510">
            <v>0</v>
          </cell>
          <cell r="EG510">
            <v>0</v>
          </cell>
          <cell r="EH510">
            <v>0</v>
          </cell>
          <cell r="EI510">
            <v>0</v>
          </cell>
          <cell r="EJ510">
            <v>0</v>
          </cell>
          <cell r="EK510">
            <v>0</v>
          </cell>
          <cell r="EL510">
            <v>0</v>
          </cell>
          <cell r="EM510">
            <v>0</v>
          </cell>
          <cell r="EN510">
            <v>0</v>
          </cell>
          <cell r="EO510">
            <v>0</v>
          </cell>
          <cell r="EP510">
            <v>0</v>
          </cell>
          <cell r="EQ510">
            <v>0</v>
          </cell>
          <cell r="ER510">
            <v>0</v>
          </cell>
          <cell r="ES510">
            <v>0</v>
          </cell>
          <cell r="ET510">
            <v>0</v>
          </cell>
          <cell r="EU510">
            <v>0</v>
          </cell>
          <cell r="EV510">
            <v>0</v>
          </cell>
          <cell r="EW510" t="str">
            <v>THỔ</v>
          </cell>
          <cell r="EX510">
            <v>0</v>
          </cell>
          <cell r="EY510">
            <v>0</v>
          </cell>
        </row>
        <row r="511">
          <cell r="C511">
            <v>0</v>
          </cell>
          <cell r="D511" t="str">
            <v>Nguyễn Tuấn Anh</v>
          </cell>
          <cell r="E511" t="str">
            <v>C6.1</v>
          </cell>
          <cell r="F511" t="str">
            <v>Công ty Cổ phần Quản lý tòa nhà Ecohome</v>
          </cell>
          <cell r="G511">
            <v>0</v>
          </cell>
          <cell r="H511" t="str">
            <v>Khối Dịch vụ &amp; Khai thác</v>
          </cell>
          <cell r="I511" t="str">
            <v>Ban Dịch vụ</v>
          </cell>
          <cell r="J511" t="str">
            <v>Bộ phận An ninh</v>
          </cell>
          <cell r="K511" t="str">
            <v>Ecohome 1 - Tổ an ninh</v>
          </cell>
          <cell r="L511" t="str">
            <v>Nhân viên an ninh tòa nhà</v>
          </cell>
          <cell r="M511">
            <v>0</v>
          </cell>
          <cell r="N511">
            <v>0</v>
          </cell>
          <cell r="O511">
            <v>42800</v>
          </cell>
          <cell r="P511" t="str">
            <v>056/2017</v>
          </cell>
          <cell r="Q511" t="str">
            <v>XĐTH</v>
          </cell>
          <cell r="R511" t="str">
            <v>13 tháng</v>
          </cell>
          <cell r="S511">
            <v>42800</v>
          </cell>
          <cell r="T511">
            <v>43190</v>
          </cell>
          <cell r="U511" t="str">
            <v>1</v>
          </cell>
          <cell r="V511">
            <v>-152</v>
          </cell>
          <cell r="W511" t="str">
            <v>CT</v>
          </cell>
          <cell r="X511">
            <v>0</v>
          </cell>
          <cell r="Y511">
            <v>0.65205479452054793</v>
          </cell>
          <cell r="Z511">
            <v>42800</v>
          </cell>
          <cell r="AA511">
            <v>4050000</v>
          </cell>
          <cell r="AB511">
            <v>0</v>
          </cell>
          <cell r="AC511">
            <v>0</v>
          </cell>
          <cell r="AD511">
            <v>0</v>
          </cell>
          <cell r="AE511">
            <v>950000</v>
          </cell>
          <cell r="AF511">
            <v>5000000</v>
          </cell>
          <cell r="AG511" t="str">
            <v>Nam</v>
          </cell>
          <cell r="AH511">
            <v>25424</v>
          </cell>
          <cell r="AI511">
            <v>8</v>
          </cell>
          <cell r="AJ511" t="str">
            <v>0973 104 698</v>
          </cell>
          <cell r="AK511">
            <v>0</v>
          </cell>
          <cell r="AL511">
            <v>0</v>
          </cell>
          <cell r="AM511">
            <v>0</v>
          </cell>
          <cell r="AN511" t="str">
            <v>012966928</v>
          </cell>
          <cell r="AO511">
            <v>39224</v>
          </cell>
          <cell r="AP511" t="str">
            <v>Hà Nội</v>
          </cell>
          <cell r="AQ511" t="str">
            <v>TDP Đình, Phường Thụy Phương, Bắc Từ Liêm, Hà Nội</v>
          </cell>
          <cell r="AR511" t="str">
            <v>TDP Đình, Phường Thụy Phương, Bắc Từ Liêm, Hà Nội</v>
          </cell>
          <cell r="AS511" t="str">
            <v>Nguyễn Thị Thu Hiền</v>
          </cell>
          <cell r="AT511">
            <v>0</v>
          </cell>
          <cell r="AU511">
            <v>0</v>
          </cell>
          <cell r="AV511">
            <v>0</v>
          </cell>
          <cell r="AW511">
            <v>0</v>
          </cell>
          <cell r="AX511">
            <v>0</v>
          </cell>
          <cell r="AY511">
            <v>0</v>
          </cell>
          <cell r="AZ511">
            <v>0</v>
          </cell>
          <cell r="BA511">
            <v>0</v>
          </cell>
          <cell r="BB511">
            <v>0</v>
          </cell>
          <cell r="BC511">
            <v>0</v>
          </cell>
          <cell r="BD511" t="str">
            <v>01652 327 138</v>
          </cell>
          <cell r="BE511">
            <v>0</v>
          </cell>
          <cell r="BF511" t="str">
            <v>PT</v>
          </cell>
          <cell r="BG511">
            <v>0</v>
          </cell>
          <cell r="BH511">
            <v>0</v>
          </cell>
          <cell r="BI511">
            <v>8017240822</v>
          </cell>
          <cell r="BJ511">
            <v>0</v>
          </cell>
          <cell r="BK511">
            <v>0</v>
          </cell>
          <cell r="BL511">
            <v>0</v>
          </cell>
          <cell r="BM511">
            <v>0</v>
          </cell>
          <cell r="BN511">
            <v>0</v>
          </cell>
          <cell r="BO511" t="str">
            <v>4. Đã có xác nhận hưởng hưu trí</v>
          </cell>
          <cell r="BP511">
            <v>0</v>
          </cell>
          <cell r="BQ511">
            <v>0</v>
          </cell>
          <cell r="BR511">
            <v>0</v>
          </cell>
          <cell r="BS511">
            <v>0</v>
          </cell>
          <cell r="BT511">
            <v>117.91</v>
          </cell>
          <cell r="BU511">
            <v>117.91</v>
          </cell>
          <cell r="BV511">
            <v>0</v>
          </cell>
          <cell r="BW511" t="str">
            <v>01 BG</v>
          </cell>
          <cell r="BX511">
            <v>0</v>
          </cell>
          <cell r="BY511" t="str">
            <v>01 PT</v>
          </cell>
          <cell r="BZ511" t="str">
            <v>01 PT</v>
          </cell>
          <cell r="CA511" t="str">
            <v>01 BG</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t="str">
            <v>KIM</v>
          </cell>
          <cell r="EX511">
            <v>0</v>
          </cell>
          <cell r="EY511">
            <v>0</v>
          </cell>
        </row>
        <row r="512">
          <cell r="C512">
            <v>0</v>
          </cell>
          <cell r="D512" t="str">
            <v>Nguyễn Thị Luyến</v>
          </cell>
          <cell r="E512" t="str">
            <v>C6.1</v>
          </cell>
          <cell r="F512" t="str">
            <v>Công ty Cổ phần Quản lý tòa nhà Ecohome</v>
          </cell>
          <cell r="G512">
            <v>0</v>
          </cell>
          <cell r="H512" t="str">
            <v>Khối Dịch vụ &amp; Khai thác</v>
          </cell>
          <cell r="I512" t="str">
            <v>Ban Dịch vụ</v>
          </cell>
          <cell r="J512" t="str">
            <v>Bộ phận Tạp vụ</v>
          </cell>
          <cell r="K512" t="str">
            <v>Ecohome 1 - Tổ tạp vụ</v>
          </cell>
          <cell r="L512" t="str">
            <v>Nhân viên tạp vụ tòa nhà</v>
          </cell>
          <cell r="M512">
            <v>0</v>
          </cell>
          <cell r="N512">
            <v>0</v>
          </cell>
          <cell r="O512">
            <v>42809</v>
          </cell>
          <cell r="P512" t="str">
            <v>154/2017</v>
          </cell>
          <cell r="Q512" t="str">
            <v>XĐTH</v>
          </cell>
          <cell r="R512" t="str">
            <v>12 tháng</v>
          </cell>
          <cell r="S512">
            <v>42986</v>
          </cell>
          <cell r="T512">
            <v>43350</v>
          </cell>
          <cell r="U512" t="str">
            <v>3</v>
          </cell>
          <cell r="V512">
            <v>-312</v>
          </cell>
          <cell r="W512" t="str">
            <v>CT</v>
          </cell>
          <cell r="X512">
            <v>0</v>
          </cell>
          <cell r="Y512">
            <v>0.62739726027397258</v>
          </cell>
          <cell r="Z512">
            <v>0</v>
          </cell>
          <cell r="AA512">
            <v>4050000</v>
          </cell>
          <cell r="AB512">
            <v>0</v>
          </cell>
          <cell r="AC512">
            <v>0</v>
          </cell>
          <cell r="AD512">
            <v>0</v>
          </cell>
          <cell r="AE512">
            <v>0</v>
          </cell>
          <cell r="AF512">
            <v>4050000</v>
          </cell>
          <cell r="AG512" t="str">
            <v>Nữ</v>
          </cell>
          <cell r="AH512">
            <v>22998</v>
          </cell>
          <cell r="AI512">
            <v>12</v>
          </cell>
          <cell r="AJ512">
            <v>0</v>
          </cell>
          <cell r="AK512">
            <v>0</v>
          </cell>
          <cell r="AL512">
            <v>0</v>
          </cell>
          <cell r="AM512">
            <v>0</v>
          </cell>
          <cell r="AN512" t="str">
            <v>012985878</v>
          </cell>
          <cell r="AO512">
            <v>39268</v>
          </cell>
          <cell r="AP512" t="str">
            <v>Hà Nội</v>
          </cell>
          <cell r="AQ512" t="str">
            <v>TDP Tân Phong, Thụy Phương, Bắc Từ Liêm, Hà Nội</v>
          </cell>
          <cell r="AR512" t="str">
            <v>TDP Tân Phong, Thụy Phương, Bắc Từ Liêm, Hà Nội</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t="str">
            <v>PT</v>
          </cell>
          <cell r="BG512">
            <v>0</v>
          </cell>
          <cell r="BH512">
            <v>0</v>
          </cell>
          <cell r="BI512">
            <v>8098670933</v>
          </cell>
          <cell r="BJ512">
            <v>0</v>
          </cell>
          <cell r="BK512">
            <v>0</v>
          </cell>
          <cell r="BL512">
            <v>0</v>
          </cell>
          <cell r="BM512">
            <v>0</v>
          </cell>
          <cell r="BN512">
            <v>0</v>
          </cell>
          <cell r="BO512" t="str">
            <v>5. Quá độ tuổi lao động</v>
          </cell>
          <cell r="BP512">
            <v>0</v>
          </cell>
          <cell r="BQ512">
            <v>0</v>
          </cell>
          <cell r="BR512">
            <v>0</v>
          </cell>
          <cell r="BS512">
            <v>0</v>
          </cell>
          <cell r="BT512">
            <v>117.91</v>
          </cell>
          <cell r="BU512">
            <v>117.91</v>
          </cell>
          <cell r="BV512">
            <v>0</v>
          </cell>
          <cell r="BW512" t="str">
            <v>01 BG</v>
          </cell>
          <cell r="BX512">
            <v>0</v>
          </cell>
          <cell r="BY512" t="str">
            <v>01 PT</v>
          </cell>
          <cell r="BZ512" t="str">
            <v>01 PTCC</v>
          </cell>
          <cell r="CA512" t="str">
            <v>01 BG</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0</v>
          </cell>
          <cell r="DI512">
            <v>0</v>
          </cell>
          <cell r="DJ512">
            <v>0</v>
          </cell>
          <cell r="DK512">
            <v>0</v>
          </cell>
          <cell r="DL512">
            <v>0</v>
          </cell>
          <cell r="DM512">
            <v>0</v>
          </cell>
          <cell r="DN512">
            <v>0</v>
          </cell>
          <cell r="DO512">
            <v>0</v>
          </cell>
          <cell r="DP512">
            <v>0</v>
          </cell>
          <cell r="DQ512">
            <v>0</v>
          </cell>
          <cell r="DR512">
            <v>0</v>
          </cell>
          <cell r="DS512">
            <v>0</v>
          </cell>
          <cell r="DT512">
            <v>0</v>
          </cell>
          <cell r="DU512">
            <v>0</v>
          </cell>
          <cell r="DV512">
            <v>0</v>
          </cell>
          <cell r="DW512">
            <v>0</v>
          </cell>
          <cell r="DX512">
            <v>0</v>
          </cell>
          <cell r="DY512">
            <v>0</v>
          </cell>
          <cell r="DZ512">
            <v>0</v>
          </cell>
          <cell r="EA512">
            <v>0</v>
          </cell>
          <cell r="EB512">
            <v>0</v>
          </cell>
          <cell r="EC512">
            <v>0</v>
          </cell>
          <cell r="ED512">
            <v>0</v>
          </cell>
          <cell r="EE512">
            <v>0</v>
          </cell>
          <cell r="EF512">
            <v>0</v>
          </cell>
          <cell r="EG512">
            <v>0</v>
          </cell>
          <cell r="EH512">
            <v>0</v>
          </cell>
          <cell r="EI512">
            <v>0</v>
          </cell>
          <cell r="EJ512">
            <v>0</v>
          </cell>
          <cell r="EK512">
            <v>0</v>
          </cell>
          <cell r="EL512">
            <v>0</v>
          </cell>
          <cell r="EM512">
            <v>0</v>
          </cell>
          <cell r="EN512">
            <v>0</v>
          </cell>
          <cell r="EO512">
            <v>0</v>
          </cell>
          <cell r="EP512">
            <v>0</v>
          </cell>
          <cell r="EQ512">
            <v>0</v>
          </cell>
          <cell r="ER512">
            <v>0</v>
          </cell>
          <cell r="ES512">
            <v>0</v>
          </cell>
          <cell r="ET512">
            <v>0</v>
          </cell>
          <cell r="EU512">
            <v>0</v>
          </cell>
          <cell r="EV512">
            <v>0</v>
          </cell>
          <cell r="EW512" t="str">
            <v>Không thuộc đối tượng tham gia</v>
          </cell>
          <cell r="EX512">
            <v>0</v>
          </cell>
          <cell r="EY512">
            <v>0</v>
          </cell>
        </row>
        <row r="513">
          <cell r="C513">
            <v>0</v>
          </cell>
          <cell r="D513" t="str">
            <v>Đoàn Thị Hạnh</v>
          </cell>
          <cell r="E513" t="str">
            <v>C6.1</v>
          </cell>
          <cell r="F513" t="str">
            <v>Công ty Cổ phần Quản lý tòa nhà Ecohome</v>
          </cell>
          <cell r="G513">
            <v>0</v>
          </cell>
          <cell r="H513" t="str">
            <v>Khối Dịch vụ &amp; Khai thác</v>
          </cell>
          <cell r="I513" t="str">
            <v>Ban Dịch vụ</v>
          </cell>
          <cell r="J513" t="str">
            <v>Bộ phận Tạp vụ</v>
          </cell>
          <cell r="K513" t="str">
            <v>Ecohome 1 - Tổ tạp vụ</v>
          </cell>
          <cell r="L513" t="str">
            <v>Nhân viên tạp vụ tòa nhà</v>
          </cell>
          <cell r="M513">
            <v>0</v>
          </cell>
          <cell r="N513">
            <v>0</v>
          </cell>
          <cell r="O513">
            <v>42810</v>
          </cell>
          <cell r="P513" t="str">
            <v>156/2017</v>
          </cell>
          <cell r="Q513" t="str">
            <v>Không XĐTH</v>
          </cell>
          <cell r="R513" t="str">
            <v>ko XĐTH</v>
          </cell>
          <cell r="S513">
            <v>42987</v>
          </cell>
          <cell r="T513">
            <v>0</v>
          </cell>
          <cell r="U513" t="str">
            <v>3</v>
          </cell>
          <cell r="V513" t="str">
            <v/>
          </cell>
          <cell r="W513" t="str">
            <v>CT</v>
          </cell>
          <cell r="X513">
            <v>0</v>
          </cell>
          <cell r="Y513">
            <v>0.62465753424657533</v>
          </cell>
          <cell r="Z513">
            <v>0</v>
          </cell>
          <cell r="AA513">
            <v>4050000</v>
          </cell>
          <cell r="AB513">
            <v>0</v>
          </cell>
          <cell r="AC513">
            <v>0</v>
          </cell>
          <cell r="AD513">
            <v>0</v>
          </cell>
          <cell r="AE513">
            <v>0</v>
          </cell>
          <cell r="AF513">
            <v>4050000</v>
          </cell>
          <cell r="AG513" t="str">
            <v>Nữ</v>
          </cell>
          <cell r="AH513">
            <v>28883</v>
          </cell>
          <cell r="AI513">
            <v>1</v>
          </cell>
          <cell r="AJ513" t="str">
            <v>01295 298 603</v>
          </cell>
          <cell r="AK513">
            <v>0</v>
          </cell>
          <cell r="AL513">
            <v>0</v>
          </cell>
          <cell r="AM513">
            <v>0</v>
          </cell>
          <cell r="AN513" t="str">
            <v>001179013185</v>
          </cell>
          <cell r="AO513">
            <v>42671</v>
          </cell>
          <cell r="AP513" t="str">
            <v>Hà Nội</v>
          </cell>
          <cell r="AQ513" t="str">
            <v>TDP Đông Ngạc 7, Đông Ngạc, Bắc Từ Liêm, Hà Nội</v>
          </cell>
          <cell r="AR513" t="str">
            <v>TDP Đông Ngạc 7, Đông Ngạc, Bắc Từ Liêm, Hà Nội</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t="str">
            <v>PT</v>
          </cell>
          <cell r="BG513">
            <v>0</v>
          </cell>
          <cell r="BH513">
            <v>0</v>
          </cell>
          <cell r="BI513">
            <v>8484109641</v>
          </cell>
          <cell r="BJ513">
            <v>0</v>
          </cell>
          <cell r="BK513">
            <v>0</v>
          </cell>
          <cell r="BL513">
            <v>0</v>
          </cell>
          <cell r="BM513">
            <v>0</v>
          </cell>
          <cell r="BN513">
            <v>0</v>
          </cell>
          <cell r="BO513" t="str">
            <v>3. Chưa tham gia BHXH</v>
          </cell>
          <cell r="BP513">
            <v>0</v>
          </cell>
          <cell r="BQ513">
            <v>0</v>
          </cell>
          <cell r="BR513">
            <v>0</v>
          </cell>
          <cell r="BS513">
            <v>0</v>
          </cell>
          <cell r="BT513">
            <v>117.91</v>
          </cell>
          <cell r="BU513">
            <v>117.91</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cell r="CY513">
            <v>0</v>
          </cell>
          <cell r="CZ513">
            <v>0</v>
          </cell>
          <cell r="DA513">
            <v>0</v>
          </cell>
          <cell r="DB513">
            <v>0</v>
          </cell>
          <cell r="DC513">
            <v>0</v>
          </cell>
          <cell r="DD513">
            <v>0</v>
          </cell>
          <cell r="DE513">
            <v>0</v>
          </cell>
          <cell r="DF513">
            <v>0</v>
          </cell>
          <cell r="DG513">
            <v>0</v>
          </cell>
          <cell r="DH513">
            <v>0</v>
          </cell>
          <cell r="DI513">
            <v>0</v>
          </cell>
          <cell r="DJ513">
            <v>0</v>
          </cell>
          <cell r="DK513">
            <v>0</v>
          </cell>
          <cell r="DL513">
            <v>0</v>
          </cell>
          <cell r="DM513">
            <v>0</v>
          </cell>
          <cell r="DN513">
            <v>0</v>
          </cell>
          <cell r="DO513">
            <v>0</v>
          </cell>
          <cell r="DP513">
            <v>0</v>
          </cell>
          <cell r="DQ513">
            <v>0</v>
          </cell>
          <cell r="DR513">
            <v>0</v>
          </cell>
          <cell r="DS513">
            <v>0</v>
          </cell>
          <cell r="DT513">
            <v>0</v>
          </cell>
          <cell r="DU513">
            <v>0</v>
          </cell>
          <cell r="DV513">
            <v>0</v>
          </cell>
          <cell r="DW513">
            <v>0</v>
          </cell>
          <cell r="DX513">
            <v>0</v>
          </cell>
          <cell r="DY513">
            <v>0</v>
          </cell>
          <cell r="DZ513">
            <v>0</v>
          </cell>
          <cell r="EA513">
            <v>0</v>
          </cell>
          <cell r="EB513">
            <v>0</v>
          </cell>
          <cell r="EC513">
            <v>0</v>
          </cell>
          <cell r="ED513">
            <v>0</v>
          </cell>
          <cell r="EE513">
            <v>0</v>
          </cell>
          <cell r="EF513">
            <v>0</v>
          </cell>
          <cell r="EG513">
            <v>0</v>
          </cell>
          <cell r="EH513">
            <v>0</v>
          </cell>
          <cell r="EI513">
            <v>0</v>
          </cell>
          <cell r="EJ513">
            <v>0</v>
          </cell>
          <cell r="EK513">
            <v>0</v>
          </cell>
          <cell r="EL513">
            <v>0</v>
          </cell>
          <cell r="EM513">
            <v>0</v>
          </cell>
          <cell r="EN513">
            <v>0</v>
          </cell>
          <cell r="EO513">
            <v>0</v>
          </cell>
          <cell r="EP513">
            <v>0</v>
          </cell>
          <cell r="EQ513">
            <v>0</v>
          </cell>
          <cell r="ER513">
            <v>0</v>
          </cell>
          <cell r="ES513">
            <v>0</v>
          </cell>
          <cell r="ET513">
            <v>0</v>
          </cell>
          <cell r="EU513">
            <v>0</v>
          </cell>
          <cell r="EV513">
            <v>0</v>
          </cell>
          <cell r="EW513" t="str">
            <v>Không thuộc đối tượng tham gia</v>
          </cell>
          <cell r="EX513">
            <v>0</v>
          </cell>
          <cell r="EY513">
            <v>0</v>
          </cell>
        </row>
        <row r="514">
          <cell r="C514">
            <v>0</v>
          </cell>
          <cell r="D514" t="str">
            <v>Công Thị Liễu</v>
          </cell>
          <cell r="E514" t="str">
            <v>C6.1</v>
          </cell>
          <cell r="F514" t="str">
            <v>Công ty Cổ phần Quản lý tòa nhà Ecohome</v>
          </cell>
          <cell r="G514">
            <v>0</v>
          </cell>
          <cell r="H514" t="str">
            <v>Khối Dịch vụ &amp; Khai thác</v>
          </cell>
          <cell r="I514" t="str">
            <v>Ban Dịch vụ</v>
          </cell>
          <cell r="J514" t="str">
            <v>Bộ phận Tạp vụ</v>
          </cell>
          <cell r="K514" t="str">
            <v>Ecohome 2 - Tổ tạp vụ</v>
          </cell>
          <cell r="L514" t="str">
            <v>Nhân viên tạp vụ tòa nhà</v>
          </cell>
          <cell r="M514">
            <v>0</v>
          </cell>
          <cell r="N514">
            <v>0</v>
          </cell>
          <cell r="O514">
            <v>42807</v>
          </cell>
          <cell r="P514" t="str">
            <v>153/2017</v>
          </cell>
          <cell r="Q514" t="str">
            <v>Không XĐTH</v>
          </cell>
          <cell r="R514" t="str">
            <v>ko XĐTH</v>
          </cell>
          <cell r="S514">
            <v>42984</v>
          </cell>
          <cell r="T514">
            <v>0</v>
          </cell>
          <cell r="U514" t="str">
            <v>3</v>
          </cell>
          <cell r="V514" t="str">
            <v/>
          </cell>
          <cell r="W514" t="str">
            <v>CT</v>
          </cell>
          <cell r="X514">
            <v>0</v>
          </cell>
          <cell r="Y514">
            <v>0.63287671232876708</v>
          </cell>
          <cell r="Z514">
            <v>0</v>
          </cell>
          <cell r="AA514">
            <v>4050000</v>
          </cell>
          <cell r="AB514">
            <v>0</v>
          </cell>
          <cell r="AC514">
            <v>0</v>
          </cell>
          <cell r="AD514">
            <v>0</v>
          </cell>
          <cell r="AE514">
            <v>0</v>
          </cell>
          <cell r="AF514">
            <v>4050000</v>
          </cell>
          <cell r="AG514" t="str">
            <v>Nữ</v>
          </cell>
          <cell r="AH514">
            <v>29085</v>
          </cell>
          <cell r="AI514">
            <v>8</v>
          </cell>
          <cell r="AJ514">
            <v>0</v>
          </cell>
          <cell r="AK514">
            <v>0</v>
          </cell>
          <cell r="AL514">
            <v>0</v>
          </cell>
          <cell r="AM514">
            <v>0</v>
          </cell>
          <cell r="AN514" t="str">
            <v>001179014407</v>
          </cell>
          <cell r="AO514">
            <v>42783</v>
          </cell>
          <cell r="AP514" t="str">
            <v>Hà Nội</v>
          </cell>
          <cell r="AQ514" t="str">
            <v>TDP Hoàng Xá, Liên Mạc, Bắc Từ Liêm, Hà Nội</v>
          </cell>
          <cell r="AR514" t="str">
            <v>TDP Hoàng Xá, Liên Mạc, Bắc Từ Liêm, Hà Nội</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t="str">
            <v>PT</v>
          </cell>
          <cell r="BG514">
            <v>0</v>
          </cell>
          <cell r="BH514">
            <v>0</v>
          </cell>
          <cell r="BI514">
            <v>8484109659</v>
          </cell>
          <cell r="BJ514">
            <v>0</v>
          </cell>
          <cell r="BK514">
            <v>0</v>
          </cell>
          <cell r="BL514">
            <v>0</v>
          </cell>
          <cell r="BM514">
            <v>0</v>
          </cell>
          <cell r="BN514">
            <v>0</v>
          </cell>
          <cell r="BO514" t="str">
            <v>3. Chưa tham gia BHXH</v>
          </cell>
          <cell r="BP514">
            <v>0</v>
          </cell>
          <cell r="BQ514">
            <v>0</v>
          </cell>
          <cell r="BR514">
            <v>0</v>
          </cell>
          <cell r="BS514">
            <v>0</v>
          </cell>
          <cell r="BT514">
            <v>117.91</v>
          </cell>
          <cell r="BU514">
            <v>117.91</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cell r="CY514">
            <v>0</v>
          </cell>
          <cell r="CZ514">
            <v>0</v>
          </cell>
          <cell r="DA514">
            <v>0</v>
          </cell>
          <cell r="DB514">
            <v>0</v>
          </cell>
          <cell r="DC514">
            <v>0</v>
          </cell>
          <cell r="DD514">
            <v>0</v>
          </cell>
          <cell r="DE514">
            <v>0</v>
          </cell>
          <cell r="DF514">
            <v>0</v>
          </cell>
          <cell r="DG514">
            <v>0</v>
          </cell>
          <cell r="DH514">
            <v>0</v>
          </cell>
          <cell r="DI514">
            <v>0</v>
          </cell>
          <cell r="DJ514">
            <v>0</v>
          </cell>
          <cell r="DK514">
            <v>0</v>
          </cell>
          <cell r="DL514">
            <v>0</v>
          </cell>
          <cell r="DM514">
            <v>0</v>
          </cell>
          <cell r="DN514">
            <v>0</v>
          </cell>
          <cell r="DO514">
            <v>0</v>
          </cell>
          <cell r="DP514">
            <v>0</v>
          </cell>
          <cell r="DQ514">
            <v>0</v>
          </cell>
          <cell r="DR514">
            <v>0</v>
          </cell>
          <cell r="DS514">
            <v>0</v>
          </cell>
          <cell r="DT514">
            <v>0</v>
          </cell>
          <cell r="DU514">
            <v>0</v>
          </cell>
          <cell r="DV514">
            <v>0</v>
          </cell>
          <cell r="DW514">
            <v>0</v>
          </cell>
          <cell r="DX514">
            <v>0</v>
          </cell>
          <cell r="DY514">
            <v>0</v>
          </cell>
          <cell r="DZ514">
            <v>0</v>
          </cell>
          <cell r="EA514">
            <v>0</v>
          </cell>
          <cell r="EB514">
            <v>0</v>
          </cell>
          <cell r="EC514">
            <v>0</v>
          </cell>
          <cell r="ED514">
            <v>0</v>
          </cell>
          <cell r="EE514">
            <v>0</v>
          </cell>
          <cell r="EF514">
            <v>0</v>
          </cell>
          <cell r="EG514">
            <v>0</v>
          </cell>
          <cell r="EH514">
            <v>0</v>
          </cell>
          <cell r="EI514">
            <v>0</v>
          </cell>
          <cell r="EJ514">
            <v>0</v>
          </cell>
          <cell r="EK514">
            <v>0</v>
          </cell>
          <cell r="EL514">
            <v>0</v>
          </cell>
          <cell r="EM514">
            <v>0</v>
          </cell>
          <cell r="EN514">
            <v>0</v>
          </cell>
          <cell r="EO514">
            <v>0</v>
          </cell>
          <cell r="EP514">
            <v>0</v>
          </cell>
          <cell r="EQ514">
            <v>0</v>
          </cell>
          <cell r="ER514">
            <v>0</v>
          </cell>
          <cell r="ES514">
            <v>0</v>
          </cell>
          <cell r="ET514">
            <v>0</v>
          </cell>
          <cell r="EU514">
            <v>0</v>
          </cell>
          <cell r="EV514">
            <v>0</v>
          </cell>
          <cell r="EW514" t="str">
            <v>Không thuộc đối tượng tham gia</v>
          </cell>
          <cell r="EX514">
            <v>0</v>
          </cell>
          <cell r="EY514">
            <v>0</v>
          </cell>
        </row>
        <row r="515">
          <cell r="C515">
            <v>0</v>
          </cell>
          <cell r="D515" t="str">
            <v>Nguyễn Thị Lương</v>
          </cell>
          <cell r="E515" t="str">
            <v>C6.1</v>
          </cell>
          <cell r="F515" t="str">
            <v>Công ty Cổ phần Quản lý tòa nhà Ecohome</v>
          </cell>
          <cell r="G515">
            <v>0</v>
          </cell>
          <cell r="H515" t="str">
            <v>Khối Dịch vụ &amp; Khai thác</v>
          </cell>
          <cell r="I515" t="str">
            <v>Ban Dịch vụ</v>
          </cell>
          <cell r="J515" t="str">
            <v>Bộ phận Tạp vụ</v>
          </cell>
          <cell r="K515" t="str">
            <v>Ecohome 2 - Tổ tạp vụ</v>
          </cell>
          <cell r="L515" t="str">
            <v>Nhân viên tạp vụ tòa nhà</v>
          </cell>
          <cell r="M515">
            <v>0</v>
          </cell>
          <cell r="N515">
            <v>0</v>
          </cell>
          <cell r="O515">
            <v>42802</v>
          </cell>
          <cell r="P515" t="str">
            <v>150/2017</v>
          </cell>
          <cell r="Q515" t="str">
            <v>XĐTH</v>
          </cell>
          <cell r="R515" t="str">
            <v>12 tháng</v>
          </cell>
          <cell r="S515">
            <v>42979</v>
          </cell>
          <cell r="T515">
            <v>43343</v>
          </cell>
          <cell r="U515" t="str">
            <v>3</v>
          </cell>
          <cell r="V515">
            <v>-305</v>
          </cell>
          <cell r="W515" t="str">
            <v>CT</v>
          </cell>
          <cell r="X515">
            <v>0</v>
          </cell>
          <cell r="Y515">
            <v>0.64657534246575343</v>
          </cell>
          <cell r="Z515">
            <v>0</v>
          </cell>
          <cell r="AA515">
            <v>4050000</v>
          </cell>
          <cell r="AB515">
            <v>0</v>
          </cell>
          <cell r="AC515">
            <v>0</v>
          </cell>
          <cell r="AD515">
            <v>0</v>
          </cell>
          <cell r="AE515">
            <v>0</v>
          </cell>
          <cell r="AF515">
            <v>4050000</v>
          </cell>
          <cell r="AG515" t="str">
            <v>Nữ</v>
          </cell>
          <cell r="AH515">
            <v>20222</v>
          </cell>
          <cell r="AI515">
            <v>5</v>
          </cell>
          <cell r="AJ515" t="str">
            <v>01669 826 958</v>
          </cell>
          <cell r="AK515">
            <v>0</v>
          </cell>
          <cell r="AL515">
            <v>0</v>
          </cell>
          <cell r="AM515">
            <v>0</v>
          </cell>
          <cell r="AN515" t="str">
            <v>010773521</v>
          </cell>
          <cell r="AO515">
            <v>40515</v>
          </cell>
          <cell r="AP515" t="str">
            <v>Hà Nội</v>
          </cell>
          <cell r="AQ515" t="str">
            <v>Xóm 1B, Đông Ngạc, Bắc Từ Liêm, Hà Nội</v>
          </cell>
          <cell r="AR515" t="str">
            <v>Xóm 1B, Đông Ngạc, Bắc Từ Liêm, Hà Nội</v>
          </cell>
          <cell r="AS515" t="str">
            <v>Con: Đỗ Việt Anh</v>
          </cell>
          <cell r="AT515">
            <v>0</v>
          </cell>
          <cell r="AU515">
            <v>0</v>
          </cell>
          <cell r="AV515">
            <v>0</v>
          </cell>
          <cell r="AW515">
            <v>0</v>
          </cell>
          <cell r="AX515">
            <v>0</v>
          </cell>
          <cell r="AY515">
            <v>0</v>
          </cell>
          <cell r="AZ515">
            <v>0</v>
          </cell>
          <cell r="BA515">
            <v>0</v>
          </cell>
          <cell r="BB515">
            <v>0</v>
          </cell>
          <cell r="BC515">
            <v>0</v>
          </cell>
          <cell r="BD515">
            <v>0</v>
          </cell>
          <cell r="BE515">
            <v>0</v>
          </cell>
          <cell r="BF515" t="str">
            <v>PT</v>
          </cell>
          <cell r="BG515">
            <v>0</v>
          </cell>
          <cell r="BH515">
            <v>0</v>
          </cell>
          <cell r="BI515">
            <v>8208413152</v>
          </cell>
          <cell r="BJ515">
            <v>0</v>
          </cell>
          <cell r="BK515">
            <v>0</v>
          </cell>
          <cell r="BL515">
            <v>0</v>
          </cell>
          <cell r="BM515">
            <v>0</v>
          </cell>
          <cell r="BN515">
            <v>0</v>
          </cell>
          <cell r="BO515" t="str">
            <v>5. Quá độ tuổi lao động</v>
          </cell>
          <cell r="BP515">
            <v>0</v>
          </cell>
          <cell r="BQ515">
            <v>0</v>
          </cell>
          <cell r="BR515">
            <v>0</v>
          </cell>
          <cell r="BS515">
            <v>0</v>
          </cell>
          <cell r="BT515">
            <v>117.91</v>
          </cell>
          <cell r="BU515">
            <v>117.91</v>
          </cell>
          <cell r="BV515">
            <v>0</v>
          </cell>
          <cell r="BW515" t="str">
            <v>01 BG</v>
          </cell>
          <cell r="BX515">
            <v>0</v>
          </cell>
          <cell r="BY515" t="str">
            <v>01 PT</v>
          </cell>
          <cell r="BZ515" t="str">
            <v>01 PTCC</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t="str">
            <v>Không thuộc đối tượng tham gia</v>
          </cell>
          <cell r="EX515">
            <v>0</v>
          </cell>
          <cell r="EY515">
            <v>0</v>
          </cell>
        </row>
        <row r="516">
          <cell r="C516">
            <v>0</v>
          </cell>
          <cell r="D516" t="str">
            <v>Ngô Văn Thắng</v>
          </cell>
          <cell r="E516" t="str">
            <v>C6.1</v>
          </cell>
          <cell r="F516" t="str">
            <v>Công ty Cổ phần Quản lý tòa nhà Ecohome</v>
          </cell>
          <cell r="G516">
            <v>0</v>
          </cell>
          <cell r="H516" t="str">
            <v>Khối Dịch vụ &amp; Khai thác</v>
          </cell>
          <cell r="I516" t="str">
            <v>Ban Dịch vụ</v>
          </cell>
          <cell r="J516" t="str">
            <v>Bộ phận An ninh</v>
          </cell>
          <cell r="K516" t="str">
            <v>Ecohome 1 - Tổ an ninh</v>
          </cell>
          <cell r="L516" t="str">
            <v>Nhân viên an ninh tòa nhà</v>
          </cell>
          <cell r="M516">
            <v>0</v>
          </cell>
          <cell r="N516">
            <v>0</v>
          </cell>
          <cell r="O516">
            <v>42801</v>
          </cell>
          <cell r="P516" t="str">
            <v>148/2017</v>
          </cell>
          <cell r="Q516" t="str">
            <v>Không XĐTH</v>
          </cell>
          <cell r="R516" t="str">
            <v>ko XĐTH</v>
          </cell>
          <cell r="S516">
            <v>42978</v>
          </cell>
          <cell r="T516">
            <v>0</v>
          </cell>
          <cell r="U516" t="str">
            <v>3</v>
          </cell>
          <cell r="V516" t="str">
            <v/>
          </cell>
          <cell r="W516" t="str">
            <v>CT</v>
          </cell>
          <cell r="X516">
            <v>0</v>
          </cell>
          <cell r="Y516">
            <v>0.64931506849315068</v>
          </cell>
          <cell r="Z516">
            <v>0</v>
          </cell>
          <cell r="AA516">
            <v>4050000</v>
          </cell>
          <cell r="AB516">
            <v>0</v>
          </cell>
          <cell r="AC516">
            <v>0</v>
          </cell>
          <cell r="AD516">
            <v>0</v>
          </cell>
          <cell r="AE516">
            <v>950000</v>
          </cell>
          <cell r="AF516">
            <v>5000000</v>
          </cell>
          <cell r="AG516" t="str">
            <v>Nam</v>
          </cell>
          <cell r="AH516">
            <v>25181</v>
          </cell>
          <cell r="AI516">
            <v>12</v>
          </cell>
          <cell r="AJ516" t="str">
            <v>0974 374 391</v>
          </cell>
          <cell r="AK516">
            <v>0</v>
          </cell>
          <cell r="AL516">
            <v>0</v>
          </cell>
          <cell r="AM516">
            <v>0</v>
          </cell>
          <cell r="AN516">
            <v>111663004</v>
          </cell>
          <cell r="AO516">
            <v>41012</v>
          </cell>
          <cell r="AP516" t="str">
            <v>Hà Nội</v>
          </cell>
          <cell r="AQ516" t="str">
            <v>Cụm 1, Vĩnh Kỳ, Tân Hội, Đan Phượng, Hà Nội</v>
          </cell>
          <cell r="AR516" t="str">
            <v>Cụm 1, Vĩnh Kỳ, Tân Hội, Đan Phượng, Hà Nội</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t="str">
            <v>PT</v>
          </cell>
          <cell r="BG516">
            <v>0</v>
          </cell>
          <cell r="BH516">
            <v>0</v>
          </cell>
          <cell r="BI516">
            <v>8139485523</v>
          </cell>
          <cell r="BJ516">
            <v>0</v>
          </cell>
          <cell r="BK516">
            <v>0</v>
          </cell>
          <cell r="BL516">
            <v>0</v>
          </cell>
          <cell r="BM516">
            <v>0</v>
          </cell>
          <cell r="BN516">
            <v>0</v>
          </cell>
          <cell r="BO516" t="str">
            <v>1. Đang tham gia BHXH</v>
          </cell>
          <cell r="BP516">
            <v>0</v>
          </cell>
          <cell r="BQ516">
            <v>0</v>
          </cell>
          <cell r="BR516">
            <v>0</v>
          </cell>
          <cell r="BS516">
            <v>0</v>
          </cell>
          <cell r="BT516">
            <v>117.91</v>
          </cell>
          <cell r="BU516">
            <v>117.91</v>
          </cell>
          <cell r="BV516">
            <v>0</v>
          </cell>
          <cell r="BW516" t="str">
            <v>01 BG</v>
          </cell>
          <cell r="BX516">
            <v>0</v>
          </cell>
          <cell r="BY516" t="str">
            <v>01 PTCC</v>
          </cell>
          <cell r="BZ516" t="str">
            <v>01 PTCC</v>
          </cell>
          <cell r="CA516" t="str">
            <v>01 PTCC</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0</v>
          </cell>
          <cell r="DI516">
            <v>0</v>
          </cell>
          <cell r="DJ516">
            <v>0</v>
          </cell>
          <cell r="DK516">
            <v>0</v>
          </cell>
          <cell r="DL516">
            <v>0</v>
          </cell>
          <cell r="DM516">
            <v>0</v>
          </cell>
          <cell r="DN516">
            <v>0</v>
          </cell>
          <cell r="DO516">
            <v>0</v>
          </cell>
          <cell r="DP516">
            <v>0</v>
          </cell>
          <cell r="DQ516">
            <v>0</v>
          </cell>
          <cell r="DR516">
            <v>0</v>
          </cell>
          <cell r="DS516">
            <v>0</v>
          </cell>
          <cell r="DT516">
            <v>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0</v>
          </cell>
          <cell r="EK516">
            <v>0</v>
          </cell>
          <cell r="EL516">
            <v>0</v>
          </cell>
          <cell r="EM516">
            <v>0</v>
          </cell>
          <cell r="EN516">
            <v>0</v>
          </cell>
          <cell r="EO516">
            <v>0</v>
          </cell>
          <cell r="EP516">
            <v>0</v>
          </cell>
          <cell r="EQ516">
            <v>0</v>
          </cell>
          <cell r="ER516">
            <v>0</v>
          </cell>
          <cell r="ES516">
            <v>0</v>
          </cell>
          <cell r="ET516">
            <v>0</v>
          </cell>
          <cell r="EU516">
            <v>0</v>
          </cell>
          <cell r="EV516">
            <v>0</v>
          </cell>
          <cell r="EW516" t="str">
            <v>MỘC</v>
          </cell>
          <cell r="EX516">
            <v>0</v>
          </cell>
          <cell r="EY516">
            <v>0</v>
          </cell>
        </row>
        <row r="517">
          <cell r="C517">
            <v>0</v>
          </cell>
          <cell r="D517" t="str">
            <v>Nguyễn Phú Thuận</v>
          </cell>
          <cell r="E517" t="str">
            <v>C6.1</v>
          </cell>
          <cell r="F517" t="str">
            <v>Công ty Cổ phần Quản lý tòa nhà Ecohome</v>
          </cell>
          <cell r="G517">
            <v>0</v>
          </cell>
          <cell r="H517" t="str">
            <v>Khối Dịch vụ &amp; Khai thác</v>
          </cell>
          <cell r="I517" t="str">
            <v>Ban Dịch vụ</v>
          </cell>
          <cell r="J517" t="str">
            <v>Bộ phận An ninh</v>
          </cell>
          <cell r="K517" t="str">
            <v>Ecohome 1 - Tổ an ninh</v>
          </cell>
          <cell r="L517" t="str">
            <v>Trưởng ca</v>
          </cell>
          <cell r="M517">
            <v>0</v>
          </cell>
          <cell r="N517">
            <v>0</v>
          </cell>
          <cell r="O517">
            <v>42812</v>
          </cell>
          <cell r="P517" t="str">
            <v>157/2017</v>
          </cell>
          <cell r="Q517" t="str">
            <v>Không XĐTH</v>
          </cell>
          <cell r="R517" t="str">
            <v>ko XĐTH</v>
          </cell>
          <cell r="S517">
            <v>42989</v>
          </cell>
          <cell r="T517">
            <v>0</v>
          </cell>
          <cell r="U517" t="str">
            <v>3</v>
          </cell>
          <cell r="V517" t="str">
            <v/>
          </cell>
          <cell r="W517" t="str">
            <v>CT</v>
          </cell>
          <cell r="X517">
            <v>0</v>
          </cell>
          <cell r="Y517">
            <v>0.61917808219178083</v>
          </cell>
          <cell r="Z517">
            <v>42826</v>
          </cell>
          <cell r="AA517">
            <v>4050000</v>
          </cell>
          <cell r="AB517">
            <v>0</v>
          </cell>
          <cell r="AC517">
            <v>0</v>
          </cell>
          <cell r="AD517">
            <v>0</v>
          </cell>
          <cell r="AE517">
            <v>1450000</v>
          </cell>
          <cell r="AF517">
            <v>5500000</v>
          </cell>
          <cell r="AG517" t="str">
            <v>Nam</v>
          </cell>
          <cell r="AH517">
            <v>22282</v>
          </cell>
          <cell r="AI517">
            <v>1</v>
          </cell>
          <cell r="AJ517">
            <v>0</v>
          </cell>
          <cell r="AK517">
            <v>0</v>
          </cell>
          <cell r="AL517">
            <v>0</v>
          </cell>
          <cell r="AM517">
            <v>0</v>
          </cell>
          <cell r="AN517" t="str">
            <v>011714728</v>
          </cell>
          <cell r="AO517">
            <v>39213</v>
          </cell>
          <cell r="AP517" t="str">
            <v>Hà Nội</v>
          </cell>
          <cell r="AQ517" t="str">
            <v>Tân Phong, Thụy Phương, Bắc Từ Liêm, Hà Nội</v>
          </cell>
          <cell r="AR517" t="str">
            <v>Tân Phong, Thụy Phương, Bắc Từ Liêm, Hà Nội</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t="str">
            <v>PT</v>
          </cell>
          <cell r="BG517">
            <v>0</v>
          </cell>
          <cell r="BH517">
            <v>0</v>
          </cell>
          <cell r="BI517">
            <v>8196394488</v>
          </cell>
          <cell r="BJ517">
            <v>0</v>
          </cell>
          <cell r="BK517">
            <v>0</v>
          </cell>
          <cell r="BL517">
            <v>0</v>
          </cell>
          <cell r="BM517">
            <v>0</v>
          </cell>
          <cell r="BN517">
            <v>0</v>
          </cell>
          <cell r="BO517" t="str">
            <v>3. Chưa tham gia BHXH</v>
          </cell>
          <cell r="BP517">
            <v>0</v>
          </cell>
          <cell r="BQ517">
            <v>0</v>
          </cell>
          <cell r="BR517">
            <v>0</v>
          </cell>
          <cell r="BS517">
            <v>0</v>
          </cell>
          <cell r="BT517">
            <v>117.91</v>
          </cell>
          <cell r="BU517">
            <v>117.91</v>
          </cell>
          <cell r="BV517">
            <v>0</v>
          </cell>
          <cell r="BW517" t="str">
            <v>01 BG</v>
          </cell>
          <cell r="BX517">
            <v>0</v>
          </cell>
          <cell r="BY517" t="str">
            <v>01 PTCC</v>
          </cell>
          <cell r="BZ517" t="str">
            <v>01 PTCC</v>
          </cell>
          <cell r="CA517" t="str">
            <v>01 BG</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t="str">
            <v>THỦY</v>
          </cell>
          <cell r="EX517">
            <v>0</v>
          </cell>
          <cell r="EY517">
            <v>0</v>
          </cell>
        </row>
        <row r="518">
          <cell r="C518">
            <v>0</v>
          </cell>
          <cell r="D518" t="str">
            <v>Bùi Xuân Huy</v>
          </cell>
          <cell r="E518" t="str">
            <v>C6.1</v>
          </cell>
          <cell r="F518" t="str">
            <v>Công ty Cổ phần Quản lý tòa nhà Ecohome</v>
          </cell>
          <cell r="G518">
            <v>0</v>
          </cell>
          <cell r="H518" t="str">
            <v>Khối Dịch vụ &amp; Khai thác</v>
          </cell>
          <cell r="I518" t="str">
            <v>Ban Dịch vụ</v>
          </cell>
          <cell r="J518" t="str">
            <v>Bộ phận An ninh</v>
          </cell>
          <cell r="K518" t="str">
            <v>Ecohome 1 - Tổ an ninh</v>
          </cell>
          <cell r="L518" t="str">
            <v>Nhân viên an ninh tòa nhà</v>
          </cell>
          <cell r="M518">
            <v>0</v>
          </cell>
          <cell r="N518">
            <v>0</v>
          </cell>
          <cell r="O518">
            <v>42817</v>
          </cell>
          <cell r="P518" t="str">
            <v>159/2017</v>
          </cell>
          <cell r="Q518" t="str">
            <v>Không XĐTH</v>
          </cell>
          <cell r="R518" t="str">
            <v>ko XĐTH</v>
          </cell>
          <cell r="S518">
            <v>42994</v>
          </cell>
          <cell r="T518">
            <v>0</v>
          </cell>
          <cell r="U518" t="str">
            <v>3</v>
          </cell>
          <cell r="V518" t="str">
            <v/>
          </cell>
          <cell r="W518" t="str">
            <v>CT</v>
          </cell>
          <cell r="X518">
            <v>0</v>
          </cell>
          <cell r="Y518">
            <v>0.60547945205479448</v>
          </cell>
          <cell r="Z518">
            <v>0</v>
          </cell>
          <cell r="AA518">
            <v>4050000</v>
          </cell>
          <cell r="AB518">
            <v>0</v>
          </cell>
          <cell r="AC518">
            <v>0</v>
          </cell>
          <cell r="AD518">
            <v>0</v>
          </cell>
          <cell r="AE518">
            <v>950000</v>
          </cell>
          <cell r="AF518">
            <v>5000000</v>
          </cell>
          <cell r="AG518" t="str">
            <v>Nam</v>
          </cell>
          <cell r="AH518">
            <v>24735</v>
          </cell>
          <cell r="AI518">
            <v>9</v>
          </cell>
          <cell r="AJ518" t="str">
            <v>0906 060 445</v>
          </cell>
          <cell r="AK518">
            <v>0</v>
          </cell>
          <cell r="AL518">
            <v>0</v>
          </cell>
          <cell r="AM518">
            <v>0</v>
          </cell>
          <cell r="AN518" t="str">
            <v>011754972</v>
          </cell>
          <cell r="AO518">
            <v>40421</v>
          </cell>
          <cell r="AP518" t="str">
            <v>Hà Nội</v>
          </cell>
          <cell r="AQ518" t="str">
            <v>Thôn Yên Hà, Hải Bối, Đông Anh, Hà Nội</v>
          </cell>
          <cell r="AR518" t="str">
            <v>Thôn Yên Hà, Hải Bối, Đông Anh, Hà Nội</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t="str">
            <v>PT</v>
          </cell>
          <cell r="BG518">
            <v>0</v>
          </cell>
          <cell r="BH518">
            <v>0</v>
          </cell>
          <cell r="BI518">
            <v>8208370798</v>
          </cell>
          <cell r="BJ518">
            <v>0</v>
          </cell>
          <cell r="BK518">
            <v>0</v>
          </cell>
          <cell r="BL518">
            <v>0</v>
          </cell>
          <cell r="BM518">
            <v>0</v>
          </cell>
          <cell r="BN518">
            <v>0</v>
          </cell>
          <cell r="BO518" t="str">
            <v>1. Đang tham gia BHXH</v>
          </cell>
          <cell r="BP518">
            <v>0</v>
          </cell>
          <cell r="BQ518">
            <v>0</v>
          </cell>
          <cell r="BR518">
            <v>0</v>
          </cell>
          <cell r="BS518">
            <v>0</v>
          </cell>
          <cell r="BT518">
            <v>117.91</v>
          </cell>
          <cell r="BU518">
            <v>117.91</v>
          </cell>
          <cell r="BV518">
            <v>0</v>
          </cell>
          <cell r="BW518" t="str">
            <v>01 BG</v>
          </cell>
          <cell r="BX518" t="str">
            <v>01 PTCC</v>
          </cell>
          <cell r="BY518">
            <v>0</v>
          </cell>
          <cell r="BZ518">
            <v>0</v>
          </cell>
          <cell r="CA518" t="str">
            <v>01 PTCC</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t="str">
            <v>HỎA</v>
          </cell>
          <cell r="EX518">
            <v>0</v>
          </cell>
          <cell r="EY518">
            <v>0</v>
          </cell>
        </row>
        <row r="519">
          <cell r="C519">
            <v>0</v>
          </cell>
          <cell r="D519" t="str">
            <v>Thái Thu Hà</v>
          </cell>
          <cell r="E519" t="str">
            <v>C6.1</v>
          </cell>
          <cell r="F519" t="str">
            <v>Công ty Cổ phần Quản lý tòa nhà Ecohome</v>
          </cell>
          <cell r="G519">
            <v>0</v>
          </cell>
          <cell r="H519" t="str">
            <v>Khối Dịch vụ &amp; Khai thác</v>
          </cell>
          <cell r="I519" t="str">
            <v>Ban Dịch vụ</v>
          </cell>
          <cell r="J519" t="str">
            <v>Ban Quản lý tòa nhà Ecohome 2</v>
          </cell>
          <cell r="K519" t="str">
            <v>Ecohome 2 - Tổ lễ tân</v>
          </cell>
          <cell r="L519" t="str">
            <v>Nhân viên lễ tân tòa nhà</v>
          </cell>
          <cell r="M519">
            <v>0</v>
          </cell>
          <cell r="N519">
            <v>0</v>
          </cell>
          <cell r="O519">
            <v>42823</v>
          </cell>
          <cell r="P519" t="str">
            <v>122/2017</v>
          </cell>
          <cell r="Q519" t="str">
            <v>HĐMV</v>
          </cell>
          <cell r="R519" t="str">
            <v>dưới 03 tháng</v>
          </cell>
          <cell r="S519">
            <v>42914</v>
          </cell>
          <cell r="T519">
            <v>42999</v>
          </cell>
          <cell r="U519" t="str">
            <v>2</v>
          </cell>
          <cell r="V519">
            <v>39</v>
          </cell>
          <cell r="W519" t="str">
            <v>MV</v>
          </cell>
          <cell r="X519">
            <v>0</v>
          </cell>
          <cell r="Y519">
            <v>0.58904109589041098</v>
          </cell>
          <cell r="Z519">
            <v>0</v>
          </cell>
          <cell r="AA519">
            <v>4050000</v>
          </cell>
          <cell r="AB519">
            <v>0</v>
          </cell>
          <cell r="AC519">
            <v>0</v>
          </cell>
          <cell r="AD519">
            <v>0</v>
          </cell>
          <cell r="AE519">
            <v>450000</v>
          </cell>
          <cell r="AF519">
            <v>4500000</v>
          </cell>
          <cell r="AG519" t="str">
            <v>Nữ</v>
          </cell>
          <cell r="AH519">
            <v>31726</v>
          </cell>
          <cell r="AI519">
            <v>11</v>
          </cell>
          <cell r="AJ519">
            <v>0</v>
          </cell>
          <cell r="AK519">
            <v>0</v>
          </cell>
          <cell r="AL519">
            <v>0</v>
          </cell>
          <cell r="AM519">
            <v>0</v>
          </cell>
          <cell r="AN519" t="str">
            <v>001186008073</v>
          </cell>
          <cell r="AO519">
            <v>42389</v>
          </cell>
          <cell r="AP519" t="str">
            <v>Hà Nội</v>
          </cell>
          <cell r="AQ519" t="str">
            <v>Số 9, ngõ 122/1, tổ 15, Yên Hòa, Cầu Giấy, Hà Nội</v>
          </cell>
          <cell r="AR519" t="str">
            <v>Số 9, ngõ 122/1, tổ 15, Yên Hòa, Cầu Giấy, Hà Nội</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t="str">
            <v>PT</v>
          </cell>
          <cell r="BG519">
            <v>0</v>
          </cell>
          <cell r="BH519">
            <v>0</v>
          </cell>
          <cell r="BI519">
            <v>8457943696</v>
          </cell>
          <cell r="BJ519">
            <v>0</v>
          </cell>
          <cell r="BK519">
            <v>0</v>
          </cell>
          <cell r="BL519">
            <v>0</v>
          </cell>
          <cell r="BM519">
            <v>0</v>
          </cell>
          <cell r="BN519">
            <v>0</v>
          </cell>
          <cell r="BO519" t="str">
            <v>3. Chưa tham gia BHXH</v>
          </cell>
          <cell r="BP519">
            <v>0</v>
          </cell>
          <cell r="BQ519">
            <v>0</v>
          </cell>
          <cell r="BR519">
            <v>0</v>
          </cell>
          <cell r="BS519">
            <v>0</v>
          </cell>
          <cell r="BT519">
            <v>117.91</v>
          </cell>
          <cell r="BU519">
            <v>117.91</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cell r="CY519">
            <v>0</v>
          </cell>
          <cell r="CZ519">
            <v>0</v>
          </cell>
          <cell r="DA519">
            <v>0</v>
          </cell>
          <cell r="DB519">
            <v>0</v>
          </cell>
          <cell r="DC519">
            <v>0</v>
          </cell>
          <cell r="DD519">
            <v>0</v>
          </cell>
          <cell r="DE519">
            <v>0</v>
          </cell>
          <cell r="DF519">
            <v>0</v>
          </cell>
          <cell r="DG519">
            <v>0</v>
          </cell>
          <cell r="DH519">
            <v>0</v>
          </cell>
          <cell r="DI519">
            <v>0</v>
          </cell>
          <cell r="DJ519">
            <v>0</v>
          </cell>
          <cell r="DK519">
            <v>0</v>
          </cell>
          <cell r="DL519">
            <v>0</v>
          </cell>
          <cell r="DM519">
            <v>0</v>
          </cell>
          <cell r="DN519">
            <v>0</v>
          </cell>
          <cell r="DO519">
            <v>0</v>
          </cell>
          <cell r="DP519">
            <v>0</v>
          </cell>
          <cell r="DQ519">
            <v>0</v>
          </cell>
          <cell r="DR519">
            <v>0</v>
          </cell>
          <cell r="DS519">
            <v>0</v>
          </cell>
          <cell r="DT519">
            <v>0</v>
          </cell>
          <cell r="DU519">
            <v>0</v>
          </cell>
          <cell r="DV519">
            <v>0</v>
          </cell>
          <cell r="DW519">
            <v>0</v>
          </cell>
          <cell r="DX519">
            <v>0</v>
          </cell>
          <cell r="DY519">
            <v>0</v>
          </cell>
          <cell r="DZ519">
            <v>0</v>
          </cell>
          <cell r="EA519">
            <v>0</v>
          </cell>
          <cell r="EB519">
            <v>0</v>
          </cell>
          <cell r="EC519">
            <v>0</v>
          </cell>
          <cell r="ED519">
            <v>0</v>
          </cell>
          <cell r="EE519">
            <v>0</v>
          </cell>
          <cell r="EF519">
            <v>0</v>
          </cell>
          <cell r="EG519">
            <v>0</v>
          </cell>
          <cell r="EH519">
            <v>0</v>
          </cell>
          <cell r="EI519">
            <v>0</v>
          </cell>
          <cell r="EJ519">
            <v>0</v>
          </cell>
          <cell r="EK519">
            <v>0</v>
          </cell>
          <cell r="EL519">
            <v>0</v>
          </cell>
          <cell r="EM519">
            <v>0</v>
          </cell>
          <cell r="EN519">
            <v>0</v>
          </cell>
          <cell r="EO519">
            <v>0</v>
          </cell>
          <cell r="EP519">
            <v>0</v>
          </cell>
          <cell r="EQ519">
            <v>0</v>
          </cell>
          <cell r="ER519">
            <v>0</v>
          </cell>
          <cell r="ES519">
            <v>0</v>
          </cell>
          <cell r="ET519">
            <v>0</v>
          </cell>
          <cell r="EU519">
            <v>0</v>
          </cell>
          <cell r="EV519">
            <v>0</v>
          </cell>
          <cell r="EW519" t="str">
            <v>MỘC</v>
          </cell>
          <cell r="EX519">
            <v>0</v>
          </cell>
          <cell r="EY519">
            <v>0</v>
          </cell>
        </row>
        <row r="520">
          <cell r="C520">
            <v>0</v>
          </cell>
          <cell r="D520" t="str">
            <v>Nguyễn Hải Hưng</v>
          </cell>
          <cell r="E520" t="str">
            <v>C6.1</v>
          </cell>
          <cell r="F520" t="str">
            <v>Công ty Cổ phần Quản lý tòa nhà Ecohome</v>
          </cell>
          <cell r="G520">
            <v>0</v>
          </cell>
          <cell r="H520" t="str">
            <v>Khối Dịch vụ &amp; Khai thác</v>
          </cell>
          <cell r="I520" t="str">
            <v>Ban Dịch vụ</v>
          </cell>
          <cell r="J520" t="str">
            <v>Ban Quản lý tòa nhà Ecohome 2</v>
          </cell>
          <cell r="K520" t="str">
            <v>Ecohome 2 - Tổ kỹ thuật</v>
          </cell>
          <cell r="L520" t="str">
            <v>Nhân viên kỹ thuật</v>
          </cell>
          <cell r="M520">
            <v>0</v>
          </cell>
          <cell r="N520">
            <v>0</v>
          </cell>
          <cell r="O520">
            <v>42835</v>
          </cell>
          <cell r="P520" t="str">
            <v>115/2017</v>
          </cell>
          <cell r="Q520" t="str">
            <v>XĐTH</v>
          </cell>
          <cell r="R520" t="str">
            <v>13 tháng</v>
          </cell>
          <cell r="S520">
            <v>42896</v>
          </cell>
          <cell r="T520">
            <v>43281</v>
          </cell>
          <cell r="U520" t="str">
            <v>1</v>
          </cell>
          <cell r="V520">
            <v>-243</v>
          </cell>
          <cell r="W520" t="str">
            <v>CT</v>
          </cell>
          <cell r="X520">
            <v>0</v>
          </cell>
          <cell r="Y520">
            <v>0.55616438356164388</v>
          </cell>
          <cell r="Z520">
            <v>0</v>
          </cell>
          <cell r="AA520">
            <v>4050000</v>
          </cell>
          <cell r="AB520">
            <v>0</v>
          </cell>
          <cell r="AC520">
            <v>0</v>
          </cell>
          <cell r="AD520">
            <v>680000</v>
          </cell>
          <cell r="AE520">
            <v>1970000</v>
          </cell>
          <cell r="AF520">
            <v>6700000</v>
          </cell>
          <cell r="AG520" t="str">
            <v>Nam</v>
          </cell>
          <cell r="AH520">
            <v>34678</v>
          </cell>
          <cell r="AI520">
            <v>12</v>
          </cell>
          <cell r="AJ520" t="str">
            <v>01646 085 567</v>
          </cell>
          <cell r="AK520">
            <v>0</v>
          </cell>
          <cell r="AL520">
            <v>0</v>
          </cell>
          <cell r="AM520">
            <v>0</v>
          </cell>
          <cell r="AN520" t="str">
            <v>017228204</v>
          </cell>
          <cell r="AO520">
            <v>40500</v>
          </cell>
          <cell r="AP520" t="str">
            <v>Hà Nội</v>
          </cell>
          <cell r="AQ520" t="str">
            <v>Yên Bệ, Kim Chung, Hoài Đức, Hà Nội</v>
          </cell>
          <cell r="AR520" t="str">
            <v>Yên Bệ, Kim Chung, Hoài Đức, Hà Nội</v>
          </cell>
          <cell r="AS520">
            <v>0</v>
          </cell>
          <cell r="AT520">
            <v>0</v>
          </cell>
          <cell r="AU520">
            <v>0</v>
          </cell>
          <cell r="AV520">
            <v>0</v>
          </cell>
          <cell r="AW520">
            <v>0</v>
          </cell>
          <cell r="AX520">
            <v>0</v>
          </cell>
          <cell r="AY520">
            <v>0</v>
          </cell>
          <cell r="AZ520">
            <v>0</v>
          </cell>
          <cell r="BA520">
            <v>0</v>
          </cell>
          <cell r="BB520">
            <v>0</v>
          </cell>
          <cell r="BC520">
            <v>0</v>
          </cell>
          <cell r="BD520">
            <v>0</v>
          </cell>
          <cell r="BE520" t="str">
            <v>ĐH Điên lực</v>
          </cell>
          <cell r="BF520" t="str">
            <v>ĐH</v>
          </cell>
          <cell r="BG520" t="str">
            <v>Hệ thống điện</v>
          </cell>
          <cell r="BH520">
            <v>0</v>
          </cell>
          <cell r="BI520">
            <v>8484109747</v>
          </cell>
          <cell r="BJ520">
            <v>0</v>
          </cell>
          <cell r="BK520">
            <v>0</v>
          </cell>
          <cell r="BL520">
            <v>0</v>
          </cell>
          <cell r="BM520">
            <v>0</v>
          </cell>
          <cell r="BN520">
            <v>0</v>
          </cell>
          <cell r="BO520" t="str">
            <v>1. Đang tham gia BHXH</v>
          </cell>
          <cell r="BP520">
            <v>0</v>
          </cell>
          <cell r="BQ520">
            <v>0</v>
          </cell>
          <cell r="BR520">
            <v>0</v>
          </cell>
          <cell r="BS520">
            <v>0</v>
          </cell>
          <cell r="BT520">
            <v>117.91</v>
          </cell>
          <cell r="BU520">
            <v>117.91</v>
          </cell>
          <cell r="BV520">
            <v>0</v>
          </cell>
          <cell r="BW520">
            <v>0</v>
          </cell>
          <cell r="BX520">
            <v>0</v>
          </cell>
          <cell r="BY520">
            <v>0</v>
          </cell>
          <cell r="BZ520">
            <v>0</v>
          </cell>
          <cell r="CA520">
            <v>0</v>
          </cell>
          <cell r="CB520">
            <v>0</v>
          </cell>
          <cell r="CC520">
            <v>0</v>
          </cell>
          <cell r="CD520">
            <v>0</v>
          </cell>
          <cell r="CE520">
            <v>0</v>
          </cell>
          <cell r="CF520">
            <v>0</v>
          </cell>
          <cell r="CG520">
            <v>0</v>
          </cell>
          <cell r="CH520">
            <v>0</v>
          </cell>
          <cell r="CI520">
            <v>0</v>
          </cell>
          <cell r="CJ520">
            <v>0</v>
          </cell>
          <cell r="CK520">
            <v>0</v>
          </cell>
          <cell r="CL520">
            <v>0</v>
          </cell>
          <cell r="CM520">
            <v>0</v>
          </cell>
          <cell r="CN520">
            <v>0</v>
          </cell>
          <cell r="CO520">
            <v>0</v>
          </cell>
          <cell r="CP520">
            <v>0</v>
          </cell>
          <cell r="CQ520">
            <v>0</v>
          </cell>
          <cell r="CR520">
            <v>0</v>
          </cell>
          <cell r="CS520">
            <v>0</v>
          </cell>
          <cell r="CT520">
            <v>0</v>
          </cell>
          <cell r="CU520">
            <v>0</v>
          </cell>
          <cell r="CV520">
            <v>0</v>
          </cell>
          <cell r="CW520">
            <v>0</v>
          </cell>
          <cell r="CX520">
            <v>0</v>
          </cell>
          <cell r="CY520">
            <v>0</v>
          </cell>
          <cell r="CZ520">
            <v>0</v>
          </cell>
          <cell r="DA520">
            <v>0</v>
          </cell>
          <cell r="DB520">
            <v>0</v>
          </cell>
          <cell r="DC520">
            <v>0</v>
          </cell>
          <cell r="DD520">
            <v>0</v>
          </cell>
          <cell r="DE520">
            <v>0</v>
          </cell>
          <cell r="DF520">
            <v>0</v>
          </cell>
          <cell r="DG520">
            <v>0</v>
          </cell>
          <cell r="DH520">
            <v>0</v>
          </cell>
          <cell r="DI520">
            <v>0</v>
          </cell>
          <cell r="DJ520">
            <v>0</v>
          </cell>
          <cell r="DK520">
            <v>0</v>
          </cell>
          <cell r="DL520">
            <v>0</v>
          </cell>
          <cell r="DM520">
            <v>0</v>
          </cell>
          <cell r="DN520">
            <v>0</v>
          </cell>
          <cell r="DO520">
            <v>0</v>
          </cell>
          <cell r="DP520">
            <v>0</v>
          </cell>
          <cell r="DQ520">
            <v>0</v>
          </cell>
          <cell r="DR520">
            <v>0</v>
          </cell>
          <cell r="DS520">
            <v>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cell r="EK520">
            <v>0</v>
          </cell>
          <cell r="EL520">
            <v>0</v>
          </cell>
          <cell r="EM520">
            <v>0</v>
          </cell>
          <cell r="EN520">
            <v>0</v>
          </cell>
          <cell r="EO520">
            <v>0</v>
          </cell>
          <cell r="EP520">
            <v>0</v>
          </cell>
          <cell r="EQ520">
            <v>0</v>
          </cell>
          <cell r="ER520">
            <v>0</v>
          </cell>
          <cell r="ES520">
            <v>0</v>
          </cell>
          <cell r="ET520">
            <v>0</v>
          </cell>
          <cell r="EU520">
            <v>0</v>
          </cell>
          <cell r="EV520">
            <v>0</v>
          </cell>
          <cell r="EW520" t="str">
            <v>HỎA</v>
          </cell>
          <cell r="EX520">
            <v>0</v>
          </cell>
          <cell r="EY520">
            <v>0</v>
          </cell>
        </row>
        <row r="521">
          <cell r="C521">
            <v>0</v>
          </cell>
          <cell r="D521" t="str">
            <v>Chử Thị Thanh</v>
          </cell>
          <cell r="E521" t="str">
            <v>C6.1</v>
          </cell>
          <cell r="F521" t="str">
            <v>Công ty Cổ phần Quản lý tòa nhà Ecohome</v>
          </cell>
          <cell r="G521" t="str">
            <v>H</v>
          </cell>
          <cell r="H521" t="str">
            <v>Khối Dịch vụ &amp; Khai thác</v>
          </cell>
          <cell r="I521" t="str">
            <v>Ban Dịch vụ</v>
          </cell>
          <cell r="J521" t="str">
            <v>Bộ phận Cây xanh</v>
          </cell>
          <cell r="K521" t="str">
            <v>Ecohome 2 - Tổ cây xanh</v>
          </cell>
          <cell r="L521" t="str">
            <v>Nhân viên cây xanh tòa nhà</v>
          </cell>
          <cell r="M521">
            <v>0</v>
          </cell>
          <cell r="N521">
            <v>0</v>
          </cell>
          <cell r="O521">
            <v>42840</v>
          </cell>
          <cell r="P521" t="str">
            <v>130/2017</v>
          </cell>
          <cell r="Q521" t="str">
            <v>HĐMV</v>
          </cell>
          <cell r="R521" t="str">
            <v>dưới 03 tháng</v>
          </cell>
          <cell r="S521">
            <v>42931</v>
          </cell>
          <cell r="T521">
            <v>43016</v>
          </cell>
          <cell r="U521" t="str">
            <v>2</v>
          </cell>
          <cell r="V521">
            <v>22</v>
          </cell>
          <cell r="W521" t="str">
            <v>MV</v>
          </cell>
          <cell r="X521">
            <v>0</v>
          </cell>
          <cell r="Y521">
            <v>0.54246575342465753</v>
          </cell>
          <cell r="Z521">
            <v>0</v>
          </cell>
          <cell r="AA521">
            <v>4050000</v>
          </cell>
          <cell r="AB521">
            <v>0</v>
          </cell>
          <cell r="AC521">
            <v>0</v>
          </cell>
          <cell r="AD521">
            <v>0</v>
          </cell>
          <cell r="AE521">
            <v>0</v>
          </cell>
          <cell r="AF521">
            <v>4050000</v>
          </cell>
          <cell r="AG521" t="str">
            <v>Nữ</v>
          </cell>
          <cell r="AH521">
            <v>25093</v>
          </cell>
          <cell r="AI521">
            <v>9</v>
          </cell>
          <cell r="AJ521" t="str">
            <v>01228 470 334</v>
          </cell>
          <cell r="AK521">
            <v>0</v>
          </cell>
          <cell r="AL521">
            <v>0</v>
          </cell>
          <cell r="AM521">
            <v>0</v>
          </cell>
          <cell r="AN521" t="str">
            <v>012698548</v>
          </cell>
          <cell r="AO521">
            <v>38112</v>
          </cell>
          <cell r="AP521" t="str">
            <v>Hà Nội</v>
          </cell>
          <cell r="AQ521" t="str">
            <v>TDP Tân Phong, Thụy Phương, Bắc Từ Liêm, Hà Nội</v>
          </cell>
          <cell r="AR521" t="str">
            <v>TDP Tân Phong, Thụy Phương, Bắc Từ Liêm, Hà Nội</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t="str">
            <v>PT</v>
          </cell>
          <cell r="BG521">
            <v>0</v>
          </cell>
          <cell r="BH521">
            <v>0</v>
          </cell>
          <cell r="BI521">
            <v>8156706395</v>
          </cell>
          <cell r="BJ521">
            <v>0</v>
          </cell>
          <cell r="BK521">
            <v>0</v>
          </cell>
          <cell r="BL521">
            <v>0</v>
          </cell>
          <cell r="BM521">
            <v>0</v>
          </cell>
          <cell r="BN521">
            <v>0</v>
          </cell>
          <cell r="BO521" t="str">
            <v>3. Chưa tham gia BHXH</v>
          </cell>
          <cell r="BP521">
            <v>0</v>
          </cell>
          <cell r="BQ521">
            <v>0</v>
          </cell>
          <cell r="BR521">
            <v>0</v>
          </cell>
          <cell r="BS521">
            <v>0</v>
          </cell>
          <cell r="BT521">
            <v>117.91</v>
          </cell>
          <cell r="BU521">
            <v>117.91</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t="str">
            <v>Không thuộc đối tượng tham gia</v>
          </cell>
          <cell r="EX521">
            <v>0</v>
          </cell>
          <cell r="EY521">
            <v>0</v>
          </cell>
        </row>
        <row r="522">
          <cell r="C522">
            <v>0</v>
          </cell>
          <cell r="D522" t="str">
            <v>Nguyễn Tiến Long</v>
          </cell>
          <cell r="E522" t="str">
            <v>C6.1</v>
          </cell>
          <cell r="F522" t="str">
            <v>Công ty Cổ phần Quản lý tòa nhà Ecohome</v>
          </cell>
          <cell r="G522">
            <v>0</v>
          </cell>
          <cell r="H522" t="str">
            <v>Khối Dịch vụ &amp; Khai thác</v>
          </cell>
          <cell r="I522" t="str">
            <v>Ban Dịch vụ</v>
          </cell>
          <cell r="J522" t="str">
            <v>Ban Quản lý tòa nhà Ecohome 2</v>
          </cell>
          <cell r="K522" t="str">
            <v>Ecohome 2 - Tổ kỹ thuật</v>
          </cell>
          <cell r="L522" t="str">
            <v>Nhân viên kỹ thuật</v>
          </cell>
          <cell r="M522">
            <v>0</v>
          </cell>
          <cell r="N522">
            <v>0</v>
          </cell>
          <cell r="O522">
            <v>42842</v>
          </cell>
          <cell r="P522" t="str">
            <v>120/2017</v>
          </cell>
          <cell r="Q522" t="str">
            <v>XĐTH</v>
          </cell>
          <cell r="R522" t="str">
            <v>13 tháng</v>
          </cell>
          <cell r="S522">
            <v>42903</v>
          </cell>
          <cell r="T522">
            <v>43281</v>
          </cell>
          <cell r="U522" t="str">
            <v>1</v>
          </cell>
          <cell r="V522">
            <v>-243</v>
          </cell>
          <cell r="W522" t="str">
            <v>CT</v>
          </cell>
          <cell r="X522">
            <v>0</v>
          </cell>
          <cell r="Y522">
            <v>0.53698630136986303</v>
          </cell>
          <cell r="Z522">
            <v>42842</v>
          </cell>
          <cell r="AA522">
            <v>4050000</v>
          </cell>
          <cell r="AB522">
            <v>0</v>
          </cell>
          <cell r="AC522">
            <v>0</v>
          </cell>
          <cell r="AD522">
            <v>680000</v>
          </cell>
          <cell r="AE522">
            <v>2470000</v>
          </cell>
          <cell r="AF522">
            <v>7200000</v>
          </cell>
          <cell r="AG522" t="str">
            <v>Nam</v>
          </cell>
          <cell r="AH522">
            <v>31370</v>
          </cell>
          <cell r="AI522">
            <v>11</v>
          </cell>
          <cell r="AJ522" t="str">
            <v>01692 673 287</v>
          </cell>
          <cell r="AK522">
            <v>0</v>
          </cell>
          <cell r="AL522">
            <v>0</v>
          </cell>
          <cell r="AM522">
            <v>0</v>
          </cell>
          <cell r="AN522" t="str">
            <v>001085011758</v>
          </cell>
          <cell r="AO522">
            <v>42460</v>
          </cell>
          <cell r="AP522" t="str">
            <v>Hà Nội</v>
          </cell>
          <cell r="AQ522" t="str">
            <v>TDP Tân Phong, Thụy Phương, Bắc Từ Liêm, Hà Nội</v>
          </cell>
          <cell r="AR522" t="str">
            <v>TDP Tân Phong, Thụy Phương, Bắc Từ Liêm, Hà Nội</v>
          </cell>
          <cell r="AS522">
            <v>0</v>
          </cell>
          <cell r="AT522">
            <v>0</v>
          </cell>
          <cell r="AU522">
            <v>0</v>
          </cell>
          <cell r="AV522">
            <v>0</v>
          </cell>
          <cell r="AW522">
            <v>0</v>
          </cell>
          <cell r="AX522">
            <v>0</v>
          </cell>
          <cell r="AY522">
            <v>0</v>
          </cell>
          <cell r="AZ522">
            <v>0</v>
          </cell>
          <cell r="BA522">
            <v>0</v>
          </cell>
          <cell r="BB522">
            <v>0</v>
          </cell>
          <cell r="BC522">
            <v>0</v>
          </cell>
          <cell r="BD522">
            <v>0</v>
          </cell>
          <cell r="BE522" t="str">
            <v>ĐH Công nghiệp HN</v>
          </cell>
          <cell r="BF522" t="str">
            <v>CĐ</v>
          </cell>
          <cell r="BG522" t="str">
            <v>Kỹ thuật điện</v>
          </cell>
          <cell r="BH522">
            <v>0</v>
          </cell>
          <cell r="BI522">
            <v>8484109779</v>
          </cell>
          <cell r="BJ522">
            <v>0</v>
          </cell>
          <cell r="BK522">
            <v>0</v>
          </cell>
          <cell r="BL522">
            <v>0</v>
          </cell>
          <cell r="BM522" t="str">
            <v>0116099135</v>
          </cell>
          <cell r="BN522" t="str">
            <v>0116099135</v>
          </cell>
          <cell r="BO522" t="str">
            <v>1. Đang tham gia BHXH</v>
          </cell>
          <cell r="BP522">
            <v>0</v>
          </cell>
          <cell r="BQ522">
            <v>0</v>
          </cell>
          <cell r="BR522">
            <v>0</v>
          </cell>
          <cell r="BS522">
            <v>0</v>
          </cell>
          <cell r="BT522">
            <v>117.91</v>
          </cell>
          <cell r="BU522">
            <v>117.91</v>
          </cell>
          <cell r="BV522">
            <v>0</v>
          </cell>
          <cell r="BW522" t="str">
            <v>01 BG</v>
          </cell>
          <cell r="BX522">
            <v>0</v>
          </cell>
          <cell r="BY522" t="str">
            <v>01 PT</v>
          </cell>
          <cell r="BZ522" t="str">
            <v>01 PTCC</v>
          </cell>
          <cell r="CA522" t="str">
            <v>01 PTCC</v>
          </cell>
          <cell r="CB522" t="str">
            <v>01 PTCC</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cell r="CY522">
            <v>0</v>
          </cell>
          <cell r="CZ522">
            <v>0</v>
          </cell>
          <cell r="DA522">
            <v>0</v>
          </cell>
          <cell r="DB522">
            <v>0</v>
          </cell>
          <cell r="DC522">
            <v>0</v>
          </cell>
          <cell r="DD522">
            <v>0</v>
          </cell>
          <cell r="DE522">
            <v>0</v>
          </cell>
          <cell r="DF522">
            <v>0</v>
          </cell>
          <cell r="DG522">
            <v>0</v>
          </cell>
          <cell r="DH522">
            <v>0</v>
          </cell>
          <cell r="DI522">
            <v>0</v>
          </cell>
          <cell r="DJ522">
            <v>0</v>
          </cell>
          <cell r="DK522">
            <v>0</v>
          </cell>
          <cell r="DL522">
            <v>0</v>
          </cell>
          <cell r="DM522">
            <v>0</v>
          </cell>
          <cell r="DN522">
            <v>0</v>
          </cell>
          <cell r="DO522">
            <v>0</v>
          </cell>
          <cell r="DP522">
            <v>0</v>
          </cell>
          <cell r="DQ522">
            <v>0</v>
          </cell>
          <cell r="DR522">
            <v>0</v>
          </cell>
          <cell r="DS522">
            <v>0</v>
          </cell>
          <cell r="DT522">
            <v>0</v>
          </cell>
          <cell r="DU522">
            <v>0</v>
          </cell>
          <cell r="DV522">
            <v>0</v>
          </cell>
          <cell r="DW522">
            <v>0</v>
          </cell>
          <cell r="DX522">
            <v>0</v>
          </cell>
          <cell r="DY522">
            <v>0</v>
          </cell>
          <cell r="DZ522">
            <v>0</v>
          </cell>
          <cell r="EA522">
            <v>0</v>
          </cell>
          <cell r="EB522">
            <v>0</v>
          </cell>
          <cell r="EC522">
            <v>0</v>
          </cell>
          <cell r="ED522">
            <v>0</v>
          </cell>
          <cell r="EE522">
            <v>0</v>
          </cell>
          <cell r="EF522">
            <v>0</v>
          </cell>
          <cell r="EG522">
            <v>0</v>
          </cell>
          <cell r="EH522">
            <v>0</v>
          </cell>
          <cell r="EI522">
            <v>0</v>
          </cell>
          <cell r="EJ522">
            <v>0</v>
          </cell>
          <cell r="EK522">
            <v>0</v>
          </cell>
          <cell r="EL522">
            <v>0</v>
          </cell>
          <cell r="EM522">
            <v>0</v>
          </cell>
          <cell r="EN522">
            <v>0</v>
          </cell>
          <cell r="EO522">
            <v>0</v>
          </cell>
          <cell r="EP522">
            <v>0</v>
          </cell>
          <cell r="EQ522">
            <v>0</v>
          </cell>
          <cell r="ER522">
            <v>0</v>
          </cell>
          <cell r="ES522">
            <v>0</v>
          </cell>
          <cell r="ET522">
            <v>0</v>
          </cell>
          <cell r="EU522">
            <v>0</v>
          </cell>
          <cell r="EV522">
            <v>0</v>
          </cell>
          <cell r="EW522" t="str">
            <v>KIM</v>
          </cell>
          <cell r="EX522">
            <v>0</v>
          </cell>
          <cell r="EY522">
            <v>0</v>
          </cell>
        </row>
        <row r="523">
          <cell r="C523">
            <v>0</v>
          </cell>
          <cell r="D523" t="str">
            <v>Nguyễn Văn Hùng</v>
          </cell>
          <cell r="E523" t="str">
            <v>C6.1</v>
          </cell>
          <cell r="F523" t="str">
            <v>Công ty Cổ phần Quản lý tòa nhà Ecohome</v>
          </cell>
          <cell r="G523">
            <v>0</v>
          </cell>
          <cell r="H523" t="str">
            <v>Khối Dịch vụ &amp; Khai thác</v>
          </cell>
          <cell r="I523" t="str">
            <v>Ban Dịch vụ</v>
          </cell>
          <cell r="J523" t="str">
            <v>Bộ phận An ninh</v>
          </cell>
          <cell r="K523" t="str">
            <v>Ecohome 1 - Tổ an ninh</v>
          </cell>
          <cell r="L523" t="str">
            <v>Nhân viên an ninh tòa nhà</v>
          </cell>
          <cell r="M523">
            <v>0</v>
          </cell>
          <cell r="N523">
            <v>0</v>
          </cell>
          <cell r="O523">
            <v>42850</v>
          </cell>
          <cell r="P523" t="str">
            <v>131/2017</v>
          </cell>
          <cell r="Q523" t="str">
            <v>HĐMV</v>
          </cell>
          <cell r="R523" t="str">
            <v>dưới 03 tháng</v>
          </cell>
          <cell r="S523">
            <v>42941</v>
          </cell>
          <cell r="T523">
            <v>43026</v>
          </cell>
          <cell r="U523" t="str">
            <v>2</v>
          </cell>
          <cell r="V523">
            <v>12</v>
          </cell>
          <cell r="W523" t="str">
            <v>MV</v>
          </cell>
          <cell r="X523">
            <v>0</v>
          </cell>
          <cell r="Y523">
            <v>0.51506849315068493</v>
          </cell>
          <cell r="Z523">
            <v>42850</v>
          </cell>
          <cell r="AA523">
            <v>4050000</v>
          </cell>
          <cell r="AB523">
            <v>0</v>
          </cell>
          <cell r="AC523">
            <v>0</v>
          </cell>
          <cell r="AD523">
            <v>0</v>
          </cell>
          <cell r="AE523">
            <v>950000</v>
          </cell>
          <cell r="AF523">
            <v>5000000</v>
          </cell>
          <cell r="AG523" t="str">
            <v>Nam</v>
          </cell>
          <cell r="AH523">
            <v>25827</v>
          </cell>
          <cell r="AI523">
            <v>9</v>
          </cell>
          <cell r="AJ523" t="str">
            <v>0988 799 170</v>
          </cell>
          <cell r="AK523">
            <v>0</v>
          </cell>
          <cell r="AL523">
            <v>0</v>
          </cell>
          <cell r="AM523">
            <v>0</v>
          </cell>
          <cell r="AN523" t="str">
            <v>012078957</v>
          </cell>
          <cell r="AO523">
            <v>35777</v>
          </cell>
          <cell r="AP523" t="str">
            <v>Hà Nội</v>
          </cell>
          <cell r="AQ523" t="str">
            <v>Số 47, TDP 3, Yên Nội, Liên Mạc, Bắc Từ Liêm, Hà Nội</v>
          </cell>
          <cell r="AR523" t="str">
            <v>Số 47, TDP 3, Yên Nội, Liên Mạc, Bắc Từ Liêm, Hà Nội</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t="str">
            <v>PT</v>
          </cell>
          <cell r="BG523">
            <v>0</v>
          </cell>
          <cell r="BH523">
            <v>0</v>
          </cell>
          <cell r="BI523">
            <v>8296146739</v>
          </cell>
          <cell r="BJ523">
            <v>0</v>
          </cell>
          <cell r="BK523">
            <v>0</v>
          </cell>
          <cell r="BL523">
            <v>0</v>
          </cell>
          <cell r="BM523">
            <v>0</v>
          </cell>
          <cell r="BN523">
            <v>0</v>
          </cell>
          <cell r="BO523" t="str">
            <v>3. Chưa tham gia BHXH</v>
          </cell>
          <cell r="BP523">
            <v>0</v>
          </cell>
          <cell r="BQ523">
            <v>0</v>
          </cell>
          <cell r="BR523">
            <v>0</v>
          </cell>
          <cell r="BS523">
            <v>0</v>
          </cell>
          <cell r="BT523">
            <v>117.91</v>
          </cell>
          <cell r="BU523">
            <v>117.91</v>
          </cell>
          <cell r="BV523">
            <v>0</v>
          </cell>
          <cell r="BW523" t="str">
            <v>01 BG</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t="str">
            <v>THỔ</v>
          </cell>
          <cell r="EX523">
            <v>0</v>
          </cell>
          <cell r="EY523">
            <v>0</v>
          </cell>
        </row>
        <row r="524">
          <cell r="C524">
            <v>0</v>
          </cell>
          <cell r="D524" t="str">
            <v>Nguyễn Ngọc Quỳnh</v>
          </cell>
          <cell r="E524" t="str">
            <v>C6.1</v>
          </cell>
          <cell r="F524" t="str">
            <v>Công ty Cổ phần Quản lý tòa nhà Ecohome</v>
          </cell>
          <cell r="G524">
            <v>0</v>
          </cell>
          <cell r="H524" t="str">
            <v>Khối Dịch vụ &amp; Khai thác</v>
          </cell>
          <cell r="I524" t="str">
            <v>Ban Dịch vụ</v>
          </cell>
          <cell r="J524" t="str">
            <v>Ban Quản lý tòa nhà Ecohome 2</v>
          </cell>
          <cell r="K524" t="str">
            <v>Ecohome 1 - Tổ kỹ thuật</v>
          </cell>
          <cell r="L524" t="str">
            <v>Nhân viên kỹ thuật</v>
          </cell>
          <cell r="M524">
            <v>0</v>
          </cell>
          <cell r="N524">
            <v>0</v>
          </cell>
          <cell r="O524">
            <v>42863</v>
          </cell>
          <cell r="P524" t="str">
            <v>129/2017</v>
          </cell>
          <cell r="Q524" t="str">
            <v>XĐTH</v>
          </cell>
          <cell r="R524" t="str">
            <v>13 tháng</v>
          </cell>
          <cell r="S524">
            <v>42924</v>
          </cell>
          <cell r="T524">
            <v>43312</v>
          </cell>
          <cell r="U524" t="str">
            <v>1</v>
          </cell>
          <cell r="V524">
            <v>-274</v>
          </cell>
          <cell r="W524" t="str">
            <v>CT</v>
          </cell>
          <cell r="X524">
            <v>0</v>
          </cell>
          <cell r="Y524">
            <v>0.47945205479452052</v>
          </cell>
          <cell r="Z524">
            <v>42863</v>
          </cell>
          <cell r="AA524">
            <v>4050000</v>
          </cell>
          <cell r="AB524">
            <v>0</v>
          </cell>
          <cell r="AC524">
            <v>0</v>
          </cell>
          <cell r="AD524">
            <v>0</v>
          </cell>
          <cell r="AE524">
            <v>2650000</v>
          </cell>
          <cell r="AF524">
            <v>6700000</v>
          </cell>
          <cell r="AG524" t="str">
            <v>Nam</v>
          </cell>
          <cell r="AH524">
            <v>34308</v>
          </cell>
          <cell r="AI524">
            <v>12</v>
          </cell>
          <cell r="AJ524" t="str">
            <v>01677 217 209</v>
          </cell>
          <cell r="AK524">
            <v>0</v>
          </cell>
          <cell r="AL524">
            <v>0</v>
          </cell>
          <cell r="AM524">
            <v>0</v>
          </cell>
          <cell r="AN524" t="str">
            <v>031871463</v>
          </cell>
          <cell r="AO524">
            <v>40949</v>
          </cell>
          <cell r="AP524" t="str">
            <v>Hải Phòng</v>
          </cell>
          <cell r="AQ524" t="str">
            <v>Thổ Đẳng, Tân Liên, Vĩnh Bảo, Hải Phòng</v>
          </cell>
          <cell r="AR524" t="str">
            <v>Thổ Đẳng, Tân Liên, Vĩnh Bảo, Hải Phòng</v>
          </cell>
          <cell r="AS524" t="str">
            <v>Mẹ: Nguyễn Thị Nhuận</v>
          </cell>
          <cell r="AT524">
            <v>0</v>
          </cell>
          <cell r="AU524">
            <v>0</v>
          </cell>
          <cell r="AV524">
            <v>0</v>
          </cell>
          <cell r="AW524">
            <v>0</v>
          </cell>
          <cell r="AX524">
            <v>0</v>
          </cell>
          <cell r="AY524">
            <v>0</v>
          </cell>
          <cell r="AZ524">
            <v>0</v>
          </cell>
          <cell r="BA524">
            <v>0</v>
          </cell>
          <cell r="BB524">
            <v>0</v>
          </cell>
          <cell r="BC524">
            <v>0</v>
          </cell>
          <cell r="BD524" t="str">
            <v>01692 007 495</v>
          </cell>
          <cell r="BE524" t="str">
            <v>ĐH Sao đỏ</v>
          </cell>
          <cell r="BF524" t="str">
            <v>ĐH</v>
          </cell>
          <cell r="BG524" t="str">
            <v>Công nghệ kỹ thuật điện, điện tử</v>
          </cell>
          <cell r="BH524">
            <v>0</v>
          </cell>
          <cell r="BI524">
            <v>8365498597</v>
          </cell>
          <cell r="BJ524">
            <v>0</v>
          </cell>
          <cell r="BK524">
            <v>0</v>
          </cell>
          <cell r="BL524">
            <v>0</v>
          </cell>
          <cell r="BM524">
            <v>0</v>
          </cell>
          <cell r="BN524">
            <v>0</v>
          </cell>
          <cell r="BO524" t="str">
            <v>1. Đang tham gia BHXH</v>
          </cell>
          <cell r="BP524">
            <v>0</v>
          </cell>
          <cell r="BQ524">
            <v>0</v>
          </cell>
          <cell r="BR524">
            <v>0</v>
          </cell>
          <cell r="BS524">
            <v>0</v>
          </cell>
          <cell r="BT524">
            <v>117.91</v>
          </cell>
          <cell r="BU524">
            <v>117.91</v>
          </cell>
          <cell r="BV524">
            <v>0</v>
          </cell>
          <cell r="BW524">
            <v>0</v>
          </cell>
          <cell r="BX524" t="str">
            <v>01 PT</v>
          </cell>
          <cell r="BY524" t="str">
            <v>01 PT</v>
          </cell>
          <cell r="BZ524">
            <v>0</v>
          </cell>
          <cell r="CA524">
            <v>0</v>
          </cell>
          <cell r="CB524" t="str">
            <v>01 PT</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t="str">
            <v>KIM</v>
          </cell>
          <cell r="EX524">
            <v>0</v>
          </cell>
          <cell r="EY524">
            <v>0</v>
          </cell>
        </row>
        <row r="525">
          <cell r="C525">
            <v>0</v>
          </cell>
          <cell r="D525" t="str">
            <v>Chu Minh Phương</v>
          </cell>
          <cell r="E525" t="str">
            <v>C6.1</v>
          </cell>
          <cell r="F525" t="str">
            <v>Công ty Cổ phần Quản lý tòa nhà Ecohome</v>
          </cell>
          <cell r="G525">
            <v>0</v>
          </cell>
          <cell r="H525" t="str">
            <v>Khối Dịch vụ &amp; Khai thác</v>
          </cell>
          <cell r="I525" t="str">
            <v>Ban Dịch vụ</v>
          </cell>
          <cell r="J525" t="str">
            <v>Bộ phận Tạp vụ</v>
          </cell>
          <cell r="K525" t="str">
            <v>Ecohome 1 - Tổ tạp vụ</v>
          </cell>
          <cell r="L525" t="str">
            <v>Nhân viên tạp vụ tòa nhà</v>
          </cell>
          <cell r="M525">
            <v>0</v>
          </cell>
          <cell r="N525">
            <v>0</v>
          </cell>
          <cell r="O525">
            <v>42875</v>
          </cell>
          <cell r="P525" t="str">
            <v>137/2017</v>
          </cell>
          <cell r="Q525" t="str">
            <v>HĐMV</v>
          </cell>
          <cell r="R525" t="str">
            <v>dưới 03 tháng</v>
          </cell>
          <cell r="S525">
            <v>42966</v>
          </cell>
          <cell r="T525">
            <v>43051</v>
          </cell>
          <cell r="U525" t="str">
            <v>2</v>
          </cell>
          <cell r="V525">
            <v>-13</v>
          </cell>
          <cell r="W525" t="str">
            <v>MV</v>
          </cell>
          <cell r="X525">
            <v>0</v>
          </cell>
          <cell r="Y525">
            <v>0.44657534246575342</v>
          </cell>
          <cell r="Z525">
            <v>42875</v>
          </cell>
          <cell r="AA525">
            <v>4050000</v>
          </cell>
          <cell r="AB525">
            <v>0</v>
          </cell>
          <cell r="AC525">
            <v>0</v>
          </cell>
          <cell r="AD525">
            <v>0</v>
          </cell>
          <cell r="AE525">
            <v>0</v>
          </cell>
          <cell r="AF525">
            <v>4050000</v>
          </cell>
          <cell r="AG525" t="str">
            <v>Nữ</v>
          </cell>
          <cell r="AH525">
            <v>26519</v>
          </cell>
          <cell r="AI525">
            <v>8</v>
          </cell>
          <cell r="AJ525" t="str">
            <v>0978 527 416</v>
          </cell>
          <cell r="AK525">
            <v>0</v>
          </cell>
          <cell r="AL525">
            <v>0</v>
          </cell>
          <cell r="AM525">
            <v>0</v>
          </cell>
          <cell r="AN525" t="str">
            <v>001172006602</v>
          </cell>
          <cell r="AO525">
            <v>42437</v>
          </cell>
          <cell r="AP525" t="str">
            <v>Hà Nội</v>
          </cell>
          <cell r="AQ525" t="str">
            <v>TDP Nhật Tảo 2, Đông Ngạc, Bắc Từ Liêm, Hà Nội</v>
          </cell>
          <cell r="AR525" t="str">
            <v>TDP Nhật Tảo 2, Đông Ngạc, Bắc Từ Liêm, Hà Nội</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t="str">
            <v>PT</v>
          </cell>
          <cell r="BG525">
            <v>0</v>
          </cell>
          <cell r="BH525">
            <v>0</v>
          </cell>
          <cell r="BI525">
            <v>8484109803</v>
          </cell>
          <cell r="BJ525">
            <v>0</v>
          </cell>
          <cell r="BK525">
            <v>0</v>
          </cell>
          <cell r="BL525">
            <v>0</v>
          </cell>
          <cell r="BM525">
            <v>0</v>
          </cell>
          <cell r="BN525">
            <v>0</v>
          </cell>
          <cell r="BO525" t="str">
            <v>3. Chưa tham gia BHXH</v>
          </cell>
          <cell r="BP525">
            <v>0</v>
          </cell>
          <cell r="BQ525">
            <v>0</v>
          </cell>
          <cell r="BR525">
            <v>0</v>
          </cell>
          <cell r="BS525">
            <v>0</v>
          </cell>
          <cell r="BT525">
            <v>117.91</v>
          </cell>
          <cell r="BU525">
            <v>117.91</v>
          </cell>
          <cell r="BV525">
            <v>0</v>
          </cell>
          <cell r="BW525" t="str">
            <v>01 BG</v>
          </cell>
          <cell r="BX525">
            <v>0</v>
          </cell>
          <cell r="BY525" t="str">
            <v>01 PTCC</v>
          </cell>
          <cell r="BZ525" t="str">
            <v>01 PTCC</v>
          </cell>
          <cell r="CA525" t="str">
            <v>01 BG</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cell r="EK525">
            <v>0</v>
          </cell>
          <cell r="EL525">
            <v>0</v>
          </cell>
          <cell r="EM525">
            <v>0</v>
          </cell>
          <cell r="EN525">
            <v>0</v>
          </cell>
          <cell r="EO525">
            <v>0</v>
          </cell>
          <cell r="EP525">
            <v>0</v>
          </cell>
          <cell r="EQ525">
            <v>0</v>
          </cell>
          <cell r="ER525">
            <v>0</v>
          </cell>
          <cell r="ES525">
            <v>0</v>
          </cell>
          <cell r="ET525">
            <v>0</v>
          </cell>
          <cell r="EU525">
            <v>0</v>
          </cell>
          <cell r="EV525">
            <v>0</v>
          </cell>
          <cell r="EW525" t="str">
            <v>Không thuộc đối tượng tham gia</v>
          </cell>
          <cell r="EX525">
            <v>0</v>
          </cell>
          <cell r="EY525">
            <v>0</v>
          </cell>
        </row>
        <row r="526">
          <cell r="C526">
            <v>0</v>
          </cell>
          <cell r="D526" t="str">
            <v>Trần Thị Vân</v>
          </cell>
          <cell r="E526" t="str">
            <v>C6.1</v>
          </cell>
          <cell r="F526" t="str">
            <v>Công ty Cổ phần Quản lý tòa nhà Ecohome</v>
          </cell>
          <cell r="G526">
            <v>0</v>
          </cell>
          <cell r="H526" t="str">
            <v>Khối Dịch vụ &amp; Khai thác</v>
          </cell>
          <cell r="I526" t="str">
            <v>Ban Dịch vụ</v>
          </cell>
          <cell r="J526" t="str">
            <v>Bộ phận Tạp vụ</v>
          </cell>
          <cell r="K526" t="str">
            <v>Ecohome 2 - Tổ tạp vụ</v>
          </cell>
          <cell r="L526" t="str">
            <v>Nhân viên tạp vụ tòa nhà</v>
          </cell>
          <cell r="M526">
            <v>0</v>
          </cell>
          <cell r="N526">
            <v>0</v>
          </cell>
          <cell r="O526">
            <v>42893</v>
          </cell>
          <cell r="P526" t="str">
            <v>152/2017</v>
          </cell>
          <cell r="Q526" t="str">
            <v>XĐTH</v>
          </cell>
          <cell r="R526" t="str">
            <v>12 tháng</v>
          </cell>
          <cell r="S526">
            <v>42979</v>
          </cell>
          <cell r="T526">
            <v>43343</v>
          </cell>
          <cell r="U526" t="str">
            <v>2</v>
          </cell>
          <cell r="V526">
            <v>-305</v>
          </cell>
          <cell r="W526" t="str">
            <v>CT</v>
          </cell>
          <cell r="X526">
            <v>0</v>
          </cell>
          <cell r="Y526">
            <v>0.39726027397260272</v>
          </cell>
          <cell r="Z526">
            <v>42893</v>
          </cell>
          <cell r="AA526">
            <v>4050000</v>
          </cell>
          <cell r="AB526">
            <v>0</v>
          </cell>
          <cell r="AC526">
            <v>0</v>
          </cell>
          <cell r="AD526">
            <v>0</v>
          </cell>
          <cell r="AE526">
            <v>0</v>
          </cell>
          <cell r="AF526">
            <v>4050000</v>
          </cell>
          <cell r="AG526" t="str">
            <v>Nữ</v>
          </cell>
          <cell r="AH526">
            <v>22685</v>
          </cell>
          <cell r="AI526">
            <v>2</v>
          </cell>
          <cell r="AJ526" t="str">
            <v>0976 001 962</v>
          </cell>
          <cell r="AK526">
            <v>0</v>
          </cell>
          <cell r="AL526">
            <v>0</v>
          </cell>
          <cell r="AM526">
            <v>0</v>
          </cell>
          <cell r="AN526" t="str">
            <v>035162000008</v>
          </cell>
          <cell r="AO526">
            <v>41358</v>
          </cell>
          <cell r="AP526" t="str">
            <v>Hà Nội</v>
          </cell>
          <cell r="AQ526" t="str">
            <v>TDP Đông Ngạc 1, Đông Ngạc, Bắc Từ Liêm, Hà Nội</v>
          </cell>
          <cell r="AR526" t="str">
            <v>TDP Đông Ngạc 1, Đông Ngạc, Bắc Từ Liêm, Hà Nội</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t="str">
            <v>PT</v>
          </cell>
          <cell r="BG526">
            <v>0</v>
          </cell>
          <cell r="BH526">
            <v>0</v>
          </cell>
          <cell r="BI526" t="str">
            <v>Chưa đăng ký</v>
          </cell>
          <cell r="BJ526">
            <v>0</v>
          </cell>
          <cell r="BK526">
            <v>0</v>
          </cell>
          <cell r="BL526">
            <v>0</v>
          </cell>
          <cell r="BM526">
            <v>0</v>
          </cell>
          <cell r="BN526">
            <v>0</v>
          </cell>
          <cell r="BO526" t="str">
            <v>5. Quá độ tuổi lao động</v>
          </cell>
          <cell r="BP526">
            <v>0</v>
          </cell>
          <cell r="BQ526">
            <v>0</v>
          </cell>
          <cell r="BR526">
            <v>0</v>
          </cell>
          <cell r="BS526">
            <v>0</v>
          </cell>
          <cell r="BT526">
            <v>117.91</v>
          </cell>
          <cell r="BU526">
            <v>117.91</v>
          </cell>
          <cell r="BV526">
            <v>0</v>
          </cell>
          <cell r="BW526" t="str">
            <v>01 BG</v>
          </cell>
          <cell r="BX526">
            <v>0</v>
          </cell>
          <cell r="BY526" t="str">
            <v>01 PTCC</v>
          </cell>
          <cell r="BZ526" t="str">
            <v>01 PTCC</v>
          </cell>
          <cell r="CA526" t="str">
            <v>01 BG</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t="str">
            <v>Không thuộc đối tượng tham gia</v>
          </cell>
          <cell r="EX526">
            <v>0</v>
          </cell>
          <cell r="EY526">
            <v>0</v>
          </cell>
        </row>
        <row r="527">
          <cell r="C527">
            <v>0</v>
          </cell>
          <cell r="D527" t="str">
            <v>Trần Thị Hòa</v>
          </cell>
          <cell r="E527" t="str">
            <v>C6.1</v>
          </cell>
          <cell r="F527" t="str">
            <v>Công ty Cổ phần Quản lý tòa nhà Ecohome</v>
          </cell>
          <cell r="G527">
            <v>0</v>
          </cell>
          <cell r="H527" t="str">
            <v>Khối Dịch vụ &amp; Khai thác</v>
          </cell>
          <cell r="I527" t="str">
            <v>Ban Dịch vụ</v>
          </cell>
          <cell r="J527" t="str">
            <v>Bộ phận Tạp vụ</v>
          </cell>
          <cell r="K527" t="str">
            <v>Ecohome 2 - Tổ tạp vụ</v>
          </cell>
          <cell r="L527" t="str">
            <v>Nhân viên tạp vụ tòa nhà</v>
          </cell>
          <cell r="M527">
            <v>0</v>
          </cell>
          <cell r="N527">
            <v>0</v>
          </cell>
          <cell r="O527">
            <v>42900</v>
          </cell>
          <cell r="P527" t="str">
            <v>155/2017</v>
          </cell>
          <cell r="Q527" t="str">
            <v>XĐTH</v>
          </cell>
          <cell r="R527" t="str">
            <v>12 tháng</v>
          </cell>
          <cell r="S527">
            <v>42986</v>
          </cell>
          <cell r="T527">
            <v>43350</v>
          </cell>
          <cell r="U527" t="str">
            <v>2</v>
          </cell>
          <cell r="V527">
            <v>-312</v>
          </cell>
          <cell r="W527" t="str">
            <v>CT</v>
          </cell>
          <cell r="X527">
            <v>0</v>
          </cell>
          <cell r="Y527">
            <v>0.37808219178082192</v>
          </cell>
          <cell r="Z527">
            <v>42900</v>
          </cell>
          <cell r="AA527">
            <v>4050000</v>
          </cell>
          <cell r="AB527">
            <v>0</v>
          </cell>
          <cell r="AC527">
            <v>0</v>
          </cell>
          <cell r="AD527">
            <v>0</v>
          </cell>
          <cell r="AE527">
            <v>0</v>
          </cell>
          <cell r="AF527">
            <v>4050000</v>
          </cell>
          <cell r="AG527" t="str">
            <v>Nữ</v>
          </cell>
          <cell r="AH527">
            <v>21942</v>
          </cell>
          <cell r="AI527">
            <v>1</v>
          </cell>
          <cell r="AJ527" t="str">
            <v>0985 372 629</v>
          </cell>
          <cell r="AK527">
            <v>0</v>
          </cell>
          <cell r="AL527">
            <v>0</v>
          </cell>
          <cell r="AM527">
            <v>0</v>
          </cell>
          <cell r="AN527" t="str">
            <v>001160008939</v>
          </cell>
          <cell r="AO527">
            <v>42545</v>
          </cell>
          <cell r="AP527" t="str">
            <v>Hà Nội</v>
          </cell>
          <cell r="AQ527" t="str">
            <v>Xóm 1, thôn Hải Bối, xã Hải Bối, Đông Anh, Hà Nội</v>
          </cell>
          <cell r="AR527" t="str">
            <v>Xóm 1, thôn Hải Bối, xã Hải Bối, Đông Anh, Hà Nội</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t="str">
            <v>PT</v>
          </cell>
          <cell r="BG527">
            <v>0</v>
          </cell>
          <cell r="BH527">
            <v>0</v>
          </cell>
          <cell r="BI527" t="str">
            <v>Chưa đăng ký</v>
          </cell>
          <cell r="BJ527">
            <v>0</v>
          </cell>
          <cell r="BK527">
            <v>0</v>
          </cell>
          <cell r="BL527">
            <v>0</v>
          </cell>
          <cell r="BM527">
            <v>0</v>
          </cell>
          <cell r="BN527">
            <v>0</v>
          </cell>
          <cell r="BO527" t="str">
            <v>5. Quá độ tuổi lao động</v>
          </cell>
          <cell r="BP527">
            <v>0</v>
          </cell>
          <cell r="BQ527">
            <v>0</v>
          </cell>
          <cell r="BR527">
            <v>0</v>
          </cell>
          <cell r="BS527">
            <v>0</v>
          </cell>
          <cell r="BT527">
            <v>117.91</v>
          </cell>
          <cell r="BU527">
            <v>117.91</v>
          </cell>
          <cell r="BV527">
            <v>0</v>
          </cell>
          <cell r="BW527" t="str">
            <v>01 BG</v>
          </cell>
          <cell r="BX527" t="str">
            <v>01 PT</v>
          </cell>
          <cell r="BY527" t="str">
            <v>01 PTCC</v>
          </cell>
          <cell r="BZ527" t="str">
            <v>01 PTCC</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t="str">
            <v>Không thuộc đối tượng tham gia</v>
          </cell>
          <cell r="EX527">
            <v>0</v>
          </cell>
          <cell r="EY527">
            <v>0</v>
          </cell>
        </row>
        <row r="528">
          <cell r="C528">
            <v>0</v>
          </cell>
          <cell r="D528" t="str">
            <v>Hoàng Đức Hùng</v>
          </cell>
          <cell r="E528" t="str">
            <v>C6.1</v>
          </cell>
          <cell r="F528" t="str">
            <v>Công ty Cổ phần Quản lý tòa nhà Ecohome</v>
          </cell>
          <cell r="G528">
            <v>0</v>
          </cell>
          <cell r="H528" t="str">
            <v>Khối Dịch vụ &amp; Khai thác</v>
          </cell>
          <cell r="I528" t="str">
            <v>Ban Dịch vụ</v>
          </cell>
          <cell r="J528" t="str">
            <v>Bộ phận An ninh</v>
          </cell>
          <cell r="K528" t="str">
            <v>Ecohome 2 - Tổ an ninh</v>
          </cell>
          <cell r="L528" t="str">
            <v>Nhân viên an ninh tòa nhà</v>
          </cell>
          <cell r="M528">
            <v>0</v>
          </cell>
          <cell r="N528">
            <v>0</v>
          </cell>
          <cell r="O528">
            <v>42902</v>
          </cell>
          <cell r="P528" t="str">
            <v>173/2017</v>
          </cell>
          <cell r="Q528" t="str">
            <v>HĐMV</v>
          </cell>
          <cell r="R528" t="str">
            <v>dưới 03 tháng</v>
          </cell>
          <cell r="S528">
            <v>42993</v>
          </cell>
          <cell r="T528">
            <v>43078</v>
          </cell>
          <cell r="U528" t="str">
            <v>2</v>
          </cell>
          <cell r="V528">
            <v>-40</v>
          </cell>
          <cell r="W528" t="str">
            <v>MV</v>
          </cell>
          <cell r="X528">
            <v>0</v>
          </cell>
          <cell r="Y528">
            <v>0.37260273972602742</v>
          </cell>
          <cell r="Z528">
            <v>42902</v>
          </cell>
          <cell r="AA528">
            <v>4050000</v>
          </cell>
          <cell r="AB528">
            <v>0</v>
          </cell>
          <cell r="AC528">
            <v>0</v>
          </cell>
          <cell r="AD528">
            <v>0</v>
          </cell>
          <cell r="AE528">
            <v>950000</v>
          </cell>
          <cell r="AF528">
            <v>5000000</v>
          </cell>
          <cell r="AG528" t="str">
            <v>Nam</v>
          </cell>
          <cell r="AH528">
            <v>24415</v>
          </cell>
          <cell r="AI528">
            <v>11</v>
          </cell>
          <cell r="AJ528" t="str">
            <v>01662 600 316</v>
          </cell>
          <cell r="AK528">
            <v>0</v>
          </cell>
          <cell r="AL528">
            <v>0</v>
          </cell>
          <cell r="AM528">
            <v>0</v>
          </cell>
          <cell r="AN528" t="str">
            <v>001066004662</v>
          </cell>
          <cell r="AO528">
            <v>42320</v>
          </cell>
          <cell r="AP528" t="str">
            <v>Hà Nội</v>
          </cell>
          <cell r="AQ528" t="str">
            <v>TDP Đông Ngạc 2, phường Đông Ngạc, Bắc Từ Liêm, Hà Nội</v>
          </cell>
          <cell r="AR528" t="str">
            <v>TDP Đông Ngạc 2, phường Đông Ngạc, Bắc Từ Liêm, Hà Nội</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t="str">
            <v>PT</v>
          </cell>
          <cell r="BG528">
            <v>0</v>
          </cell>
          <cell r="BH528">
            <v>0</v>
          </cell>
          <cell r="BI528">
            <v>8444079711</v>
          </cell>
          <cell r="BJ528">
            <v>0</v>
          </cell>
          <cell r="BK528">
            <v>0</v>
          </cell>
          <cell r="BL528">
            <v>0</v>
          </cell>
          <cell r="BM528">
            <v>0</v>
          </cell>
          <cell r="BN528">
            <v>0</v>
          </cell>
          <cell r="BO528" t="str">
            <v>3. Chưa tham gia BHXH</v>
          </cell>
          <cell r="BP528">
            <v>0</v>
          </cell>
          <cell r="BQ528">
            <v>0</v>
          </cell>
          <cell r="BR528">
            <v>0</v>
          </cell>
          <cell r="BS528">
            <v>0</v>
          </cell>
          <cell r="BT528">
            <v>117.91</v>
          </cell>
          <cell r="BU528">
            <v>117.91</v>
          </cell>
          <cell r="BV528">
            <v>0</v>
          </cell>
          <cell r="BW528" t="str">
            <v>01 BG</v>
          </cell>
          <cell r="BX528" t="str">
            <v>01 PTCC</v>
          </cell>
          <cell r="BY528" t="str">
            <v>01 PTCC</v>
          </cell>
          <cell r="BZ528" t="str">
            <v>01 PT</v>
          </cell>
          <cell r="CA528" t="str">
            <v>01 BG</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t="str">
            <v>HỎA</v>
          </cell>
          <cell r="EX528">
            <v>0</v>
          </cell>
          <cell r="EY528">
            <v>0</v>
          </cell>
        </row>
        <row r="529">
          <cell r="C529">
            <v>0</v>
          </cell>
          <cell r="D529" t="str">
            <v>Phạm Thị Hương</v>
          </cell>
          <cell r="E529" t="str">
            <v>C6.1</v>
          </cell>
          <cell r="F529" t="str">
            <v>Công ty Cổ phần Quản lý tòa nhà Ecohome</v>
          </cell>
          <cell r="G529">
            <v>0</v>
          </cell>
          <cell r="H529" t="str">
            <v>Khối Dịch vụ &amp; Khai thác</v>
          </cell>
          <cell r="I529" t="str">
            <v>Ban Dịch vụ</v>
          </cell>
          <cell r="J529" t="str">
            <v>Bộ phận Tạp vụ</v>
          </cell>
          <cell r="K529" t="str">
            <v>Ecohome 2 - Tổ tạp vụ</v>
          </cell>
          <cell r="L529" t="str">
            <v>Nhân viên tạp vụ tòa nhà</v>
          </cell>
          <cell r="M529">
            <v>0</v>
          </cell>
          <cell r="N529">
            <v>0</v>
          </cell>
          <cell r="O529">
            <v>42917</v>
          </cell>
          <cell r="P529" t="str">
            <v>141/2017</v>
          </cell>
          <cell r="Q529" t="str">
            <v>HĐMV</v>
          </cell>
          <cell r="R529" t="str">
            <v>dưới 03 tháng</v>
          </cell>
          <cell r="S529">
            <v>42917</v>
          </cell>
          <cell r="T529">
            <v>43002</v>
          </cell>
          <cell r="U529" t="str">
            <v>1</v>
          </cell>
          <cell r="V529">
            <v>36</v>
          </cell>
          <cell r="W529" t="str">
            <v>MV</v>
          </cell>
          <cell r="X529">
            <v>0</v>
          </cell>
          <cell r="Y529">
            <v>0.33150684931506852</v>
          </cell>
          <cell r="Z529">
            <v>42917</v>
          </cell>
          <cell r="AA529">
            <v>4050000</v>
          </cell>
          <cell r="AB529">
            <v>0</v>
          </cell>
          <cell r="AC529">
            <v>0</v>
          </cell>
          <cell r="AD529">
            <v>0</v>
          </cell>
          <cell r="AE529">
            <v>0</v>
          </cell>
          <cell r="AF529">
            <v>4050000</v>
          </cell>
          <cell r="AG529" t="str">
            <v>Nữ</v>
          </cell>
          <cell r="AH529">
            <v>22868</v>
          </cell>
          <cell r="AI529">
            <v>8</v>
          </cell>
          <cell r="AJ529" t="str">
            <v>01684 511 462</v>
          </cell>
          <cell r="AK529">
            <v>0</v>
          </cell>
          <cell r="AL529">
            <v>0</v>
          </cell>
          <cell r="AM529">
            <v>0</v>
          </cell>
          <cell r="AN529">
            <v>171048582</v>
          </cell>
          <cell r="AO529">
            <v>40998</v>
          </cell>
          <cell r="AP529" t="str">
            <v>Hà Nội</v>
          </cell>
          <cell r="AQ529" t="str">
            <v>Quỳnh Tiến, Tượng Văn, Nông Cống, Thanh Hóa</v>
          </cell>
          <cell r="AR529" t="str">
            <v>Quỳnh Tiến, Tượng Văn, Nông Cống, Thanh Hóa</v>
          </cell>
          <cell r="AS529" t="str">
            <v>Con: Lê Thị Trang</v>
          </cell>
          <cell r="AT529">
            <v>0</v>
          </cell>
          <cell r="AU529">
            <v>0</v>
          </cell>
          <cell r="AV529">
            <v>0</v>
          </cell>
          <cell r="AW529">
            <v>0</v>
          </cell>
          <cell r="AX529">
            <v>0</v>
          </cell>
          <cell r="AY529">
            <v>0</v>
          </cell>
          <cell r="AZ529">
            <v>0</v>
          </cell>
          <cell r="BA529">
            <v>0</v>
          </cell>
          <cell r="BB529">
            <v>0</v>
          </cell>
          <cell r="BC529">
            <v>0</v>
          </cell>
          <cell r="BD529" t="str">
            <v>01655 100 354</v>
          </cell>
          <cell r="BE529">
            <v>0</v>
          </cell>
          <cell r="BF529" t="str">
            <v>PT</v>
          </cell>
          <cell r="BG529">
            <v>0</v>
          </cell>
          <cell r="BH529">
            <v>0</v>
          </cell>
          <cell r="BI529" t="str">
            <v>Chưa đăng ký</v>
          </cell>
          <cell r="BJ529">
            <v>0</v>
          </cell>
          <cell r="BK529">
            <v>0</v>
          </cell>
          <cell r="BL529">
            <v>0</v>
          </cell>
          <cell r="BM529">
            <v>0</v>
          </cell>
          <cell r="BN529">
            <v>0</v>
          </cell>
          <cell r="BO529" t="str">
            <v>3. Chưa tham gia BHXH</v>
          </cell>
          <cell r="BP529">
            <v>0</v>
          </cell>
          <cell r="BQ529">
            <v>0</v>
          </cell>
          <cell r="BR529">
            <v>0</v>
          </cell>
          <cell r="BS529">
            <v>0</v>
          </cell>
          <cell r="BT529">
            <v>117.91</v>
          </cell>
          <cell r="BU529">
            <v>117.91</v>
          </cell>
          <cell r="BV529">
            <v>0</v>
          </cell>
          <cell r="BW529">
            <v>0</v>
          </cell>
          <cell r="BX529">
            <v>0</v>
          </cell>
          <cell r="BY529" t="str">
            <v>01 PT</v>
          </cell>
          <cell r="BZ529" t="str">
            <v>01 PT</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cell r="CY529">
            <v>0</v>
          </cell>
          <cell r="CZ529">
            <v>0</v>
          </cell>
          <cell r="DA529">
            <v>0</v>
          </cell>
          <cell r="DB529">
            <v>0</v>
          </cell>
          <cell r="DC529">
            <v>0</v>
          </cell>
          <cell r="DD529">
            <v>0</v>
          </cell>
          <cell r="DE529">
            <v>0</v>
          </cell>
          <cell r="DF529">
            <v>0</v>
          </cell>
          <cell r="DG529">
            <v>0</v>
          </cell>
          <cell r="DH529">
            <v>0</v>
          </cell>
          <cell r="DI529">
            <v>0</v>
          </cell>
          <cell r="DJ529">
            <v>0</v>
          </cell>
          <cell r="DK529">
            <v>0</v>
          </cell>
          <cell r="DL529">
            <v>0</v>
          </cell>
          <cell r="DM529">
            <v>0</v>
          </cell>
          <cell r="DN529">
            <v>0</v>
          </cell>
          <cell r="DO529">
            <v>0</v>
          </cell>
          <cell r="DP529">
            <v>0</v>
          </cell>
          <cell r="DQ529">
            <v>0</v>
          </cell>
          <cell r="DR529">
            <v>0</v>
          </cell>
          <cell r="DS529">
            <v>0</v>
          </cell>
          <cell r="DT529">
            <v>0</v>
          </cell>
          <cell r="DU529">
            <v>0</v>
          </cell>
          <cell r="DV529">
            <v>0</v>
          </cell>
          <cell r="DW529">
            <v>0</v>
          </cell>
          <cell r="DX529">
            <v>0</v>
          </cell>
          <cell r="DY529">
            <v>0</v>
          </cell>
          <cell r="DZ529">
            <v>0</v>
          </cell>
          <cell r="EA529">
            <v>0</v>
          </cell>
          <cell r="EB529">
            <v>0</v>
          </cell>
          <cell r="EC529">
            <v>0</v>
          </cell>
          <cell r="ED529">
            <v>0</v>
          </cell>
          <cell r="EE529">
            <v>0</v>
          </cell>
          <cell r="EF529">
            <v>0</v>
          </cell>
          <cell r="EG529">
            <v>0</v>
          </cell>
          <cell r="EH529">
            <v>0</v>
          </cell>
          <cell r="EI529">
            <v>0</v>
          </cell>
          <cell r="EJ529">
            <v>0</v>
          </cell>
          <cell r="EK529">
            <v>0</v>
          </cell>
          <cell r="EL529">
            <v>0</v>
          </cell>
          <cell r="EM529">
            <v>0</v>
          </cell>
          <cell r="EN529">
            <v>0</v>
          </cell>
          <cell r="EO529">
            <v>0</v>
          </cell>
          <cell r="EP529">
            <v>0</v>
          </cell>
          <cell r="EQ529">
            <v>0</v>
          </cell>
          <cell r="ER529">
            <v>0</v>
          </cell>
          <cell r="ES529">
            <v>0</v>
          </cell>
          <cell r="ET529">
            <v>0</v>
          </cell>
          <cell r="EU529">
            <v>0</v>
          </cell>
          <cell r="EV529">
            <v>0</v>
          </cell>
          <cell r="EW529" t="str">
            <v>Không thuộc đối tượng tham gia</v>
          </cell>
          <cell r="EX529">
            <v>0</v>
          </cell>
          <cell r="EY529">
            <v>0</v>
          </cell>
        </row>
        <row r="530">
          <cell r="C530">
            <v>0</v>
          </cell>
          <cell r="D530" t="str">
            <v>Nguyễn Thanh Vương</v>
          </cell>
          <cell r="E530" t="str">
            <v>C6.1</v>
          </cell>
          <cell r="F530" t="str">
            <v>Công ty Cổ phần Quản lý tòa nhà Ecohome</v>
          </cell>
          <cell r="G530">
            <v>0</v>
          </cell>
          <cell r="H530" t="str">
            <v>Khối Dịch vụ &amp; Khai thác</v>
          </cell>
          <cell r="I530" t="str">
            <v>Ban Dịch vụ</v>
          </cell>
          <cell r="J530" t="str">
            <v>Bộ phận Tạp vụ</v>
          </cell>
          <cell r="K530" t="str">
            <v>Ecolife Capitol - Tổ bàn giao</v>
          </cell>
          <cell r="L530" t="str">
            <v>Nhân viên bảo vệ</v>
          </cell>
          <cell r="M530">
            <v>0</v>
          </cell>
          <cell r="N530">
            <v>0</v>
          </cell>
          <cell r="O530">
            <v>42941</v>
          </cell>
          <cell r="P530" t="str">
            <v>142/2017</v>
          </cell>
          <cell r="Q530" t="str">
            <v>HĐMV</v>
          </cell>
          <cell r="R530" t="str">
            <v>dưới 03 tháng</v>
          </cell>
          <cell r="S530">
            <v>42941</v>
          </cell>
          <cell r="T530">
            <v>43026</v>
          </cell>
          <cell r="U530" t="str">
            <v>1</v>
          </cell>
          <cell r="V530">
            <v>12</v>
          </cell>
          <cell r="W530" t="str">
            <v>MV</v>
          </cell>
          <cell r="X530">
            <v>0</v>
          </cell>
          <cell r="Y530">
            <v>0.26575342465753427</v>
          </cell>
          <cell r="Z530">
            <v>42941</v>
          </cell>
          <cell r="AA530">
            <v>4050000</v>
          </cell>
          <cell r="AB530">
            <v>0</v>
          </cell>
          <cell r="AC530">
            <v>0</v>
          </cell>
          <cell r="AD530">
            <v>0</v>
          </cell>
          <cell r="AE530">
            <v>1950000</v>
          </cell>
          <cell r="AF530">
            <v>6000000</v>
          </cell>
          <cell r="AG530" t="str">
            <v>Nam</v>
          </cell>
          <cell r="AH530">
            <v>26584</v>
          </cell>
          <cell r="AI530">
            <v>10</v>
          </cell>
          <cell r="AJ530" t="str">
            <v>0918 828 741</v>
          </cell>
          <cell r="AK530">
            <v>0</v>
          </cell>
          <cell r="AL530">
            <v>0</v>
          </cell>
          <cell r="AM530">
            <v>0</v>
          </cell>
          <cell r="AN530">
            <v>131497378</v>
          </cell>
          <cell r="AO530">
            <v>39433</v>
          </cell>
          <cell r="AP530" t="str">
            <v>Phú Thọ</v>
          </cell>
          <cell r="AQ530" t="str">
            <v>Khu 7, Đồng Lương, Cẩm Khê, Phú Thọ</v>
          </cell>
          <cell r="AR530" t="str">
            <v>Khu 7, Đồng Lương, Cẩm Khê, Phú Thọ</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t="str">
            <v>PT</v>
          </cell>
          <cell r="BG530">
            <v>0</v>
          </cell>
          <cell r="BH530">
            <v>0</v>
          </cell>
          <cell r="BI530" t="str">
            <v>Chưa đăng ký</v>
          </cell>
          <cell r="BJ530">
            <v>0</v>
          </cell>
          <cell r="BK530">
            <v>0</v>
          </cell>
          <cell r="BL530">
            <v>0</v>
          </cell>
          <cell r="BM530">
            <v>0</v>
          </cell>
          <cell r="BN530">
            <v>0</v>
          </cell>
          <cell r="BO530" t="str">
            <v>3. Chưa tham gia BHXH</v>
          </cell>
          <cell r="BP530">
            <v>0</v>
          </cell>
          <cell r="BQ530">
            <v>0</v>
          </cell>
          <cell r="BR530">
            <v>0</v>
          </cell>
          <cell r="BS530">
            <v>0</v>
          </cell>
          <cell r="BT530">
            <v>117.91</v>
          </cell>
          <cell r="BU530">
            <v>117.91</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cell r="CY530">
            <v>0</v>
          </cell>
          <cell r="CZ530">
            <v>0</v>
          </cell>
          <cell r="DA530">
            <v>0</v>
          </cell>
          <cell r="DB530">
            <v>0</v>
          </cell>
          <cell r="DC530">
            <v>0</v>
          </cell>
          <cell r="DD530">
            <v>0</v>
          </cell>
          <cell r="DE530">
            <v>0</v>
          </cell>
          <cell r="DF530">
            <v>0</v>
          </cell>
          <cell r="DG530">
            <v>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t="str">
            <v>Không thuộc đối tượng tham gia</v>
          </cell>
          <cell r="EX530">
            <v>0</v>
          </cell>
          <cell r="EY530">
            <v>0</v>
          </cell>
        </row>
        <row r="531">
          <cell r="C531">
            <v>0</v>
          </cell>
          <cell r="D531" t="str">
            <v>Trịnh Quang Thanh</v>
          </cell>
          <cell r="E531" t="str">
            <v>C6.1</v>
          </cell>
          <cell r="F531" t="str">
            <v>Công ty Cổ phần Quản lý tòa nhà Ecohome</v>
          </cell>
          <cell r="G531">
            <v>0</v>
          </cell>
          <cell r="H531" t="str">
            <v>Khối Dịch vụ &amp; Khai thác</v>
          </cell>
          <cell r="I531" t="str">
            <v>Ban Dịch vụ</v>
          </cell>
          <cell r="J531" t="str">
            <v>Bộ phận Tạp vụ</v>
          </cell>
          <cell r="K531" t="str">
            <v>Ecohome 2 - Tổ kỹ thuật</v>
          </cell>
          <cell r="L531" t="str">
            <v>Nhân viên kỹ thuật</v>
          </cell>
          <cell r="M531">
            <v>0</v>
          </cell>
          <cell r="N531">
            <v>0</v>
          </cell>
          <cell r="O531">
            <v>42958</v>
          </cell>
          <cell r="P531" t="str">
            <v>143/2017</v>
          </cell>
          <cell r="Q531" t="str">
            <v>HĐTV</v>
          </cell>
          <cell r="R531" t="str">
            <v>02 tháng</v>
          </cell>
          <cell r="S531">
            <v>42958</v>
          </cell>
          <cell r="T531">
            <v>43018</v>
          </cell>
          <cell r="U531">
            <v>0</v>
          </cell>
          <cell r="V531">
            <v>20</v>
          </cell>
          <cell r="W531" t="str">
            <v>TV</v>
          </cell>
          <cell r="X531">
            <v>0</v>
          </cell>
          <cell r="Y531">
            <v>0.21917808219178081</v>
          </cell>
          <cell r="Z531">
            <v>42958</v>
          </cell>
          <cell r="AA531">
            <v>4050000</v>
          </cell>
          <cell r="AB531">
            <v>0</v>
          </cell>
          <cell r="AC531">
            <v>0</v>
          </cell>
          <cell r="AD531">
            <v>680000</v>
          </cell>
          <cell r="AE531">
            <v>2470000</v>
          </cell>
          <cell r="AF531">
            <v>7200000</v>
          </cell>
          <cell r="AG531" t="str">
            <v>Nam</v>
          </cell>
          <cell r="AH531">
            <v>29481</v>
          </cell>
          <cell r="AI531">
            <v>9</v>
          </cell>
          <cell r="AJ531" t="str">
            <v>0904 742 617</v>
          </cell>
          <cell r="AK531">
            <v>0</v>
          </cell>
          <cell r="AL531">
            <v>0</v>
          </cell>
          <cell r="AM531">
            <v>0</v>
          </cell>
          <cell r="AN531">
            <v>172004928</v>
          </cell>
          <cell r="AO531">
            <v>42305</v>
          </cell>
          <cell r="AP531" t="str">
            <v>Thanh Hóa</v>
          </cell>
          <cell r="AQ531" t="str">
            <v>Số 579, Quang Trung 3, Đông Vệ, TP Thanh Hóa, Thanh Hóa</v>
          </cell>
          <cell r="AR531" t="str">
            <v>Số 422 - N8, TT 212 Học viện kỹ thuật quân sự, Tân Xuân, Xuân Đỉnh, Bắc Từ Liêm, Hà Nội</v>
          </cell>
          <cell r="AS531">
            <v>0</v>
          </cell>
          <cell r="AT531">
            <v>0</v>
          </cell>
          <cell r="AU531">
            <v>0</v>
          </cell>
          <cell r="AV531">
            <v>0</v>
          </cell>
          <cell r="AW531">
            <v>0</v>
          </cell>
          <cell r="AX531">
            <v>0</v>
          </cell>
          <cell r="AY531">
            <v>0</v>
          </cell>
          <cell r="AZ531">
            <v>0</v>
          </cell>
          <cell r="BA531">
            <v>0</v>
          </cell>
          <cell r="BB531">
            <v>0</v>
          </cell>
          <cell r="BC531">
            <v>0</v>
          </cell>
          <cell r="BD531">
            <v>0</v>
          </cell>
          <cell r="BE531" t="str">
            <v>ĐH Bách khoa HN</v>
          </cell>
          <cell r="BF531" t="str">
            <v>ĐH</v>
          </cell>
          <cell r="BG531" t="str">
            <v>Tự động hóa</v>
          </cell>
          <cell r="BH531">
            <v>0</v>
          </cell>
          <cell r="BI531">
            <v>0</v>
          </cell>
          <cell r="BJ531">
            <v>0</v>
          </cell>
          <cell r="BK531">
            <v>0</v>
          </cell>
          <cell r="BL531">
            <v>0</v>
          </cell>
          <cell r="BM531">
            <v>0</v>
          </cell>
          <cell r="BN531">
            <v>0</v>
          </cell>
          <cell r="BO531" t="str">
            <v>3. Chưa tham gia BHXH</v>
          </cell>
          <cell r="BP531">
            <v>0</v>
          </cell>
          <cell r="BQ531">
            <v>0</v>
          </cell>
          <cell r="BR531">
            <v>0</v>
          </cell>
          <cell r="BS531">
            <v>0</v>
          </cell>
          <cell r="BT531">
            <v>117.91</v>
          </cell>
          <cell r="BU531">
            <v>117.91</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t="str">
            <v>Không thuộc đối tượng tham gia</v>
          </cell>
          <cell r="EX531">
            <v>0</v>
          </cell>
          <cell r="EY531">
            <v>0</v>
          </cell>
        </row>
        <row r="532">
          <cell r="C532">
            <v>0</v>
          </cell>
          <cell r="D532" t="str">
            <v>Nguyễn Hồng Khởi</v>
          </cell>
          <cell r="E532" t="str">
            <v>C6.1</v>
          </cell>
          <cell r="F532" t="str">
            <v>Công ty Cổ phần Quản lý tòa nhà Ecohome</v>
          </cell>
          <cell r="G532">
            <v>0</v>
          </cell>
          <cell r="H532" t="str">
            <v>Khối Dịch vụ &amp; Khai thác</v>
          </cell>
          <cell r="I532" t="str">
            <v>Ban Dịch vụ</v>
          </cell>
          <cell r="J532" t="str">
            <v>Bộ phận An ninh</v>
          </cell>
          <cell r="K532" t="str">
            <v>Ecohome 2 - Tổ an ninh</v>
          </cell>
          <cell r="L532" t="str">
            <v>Đội trưởng an ninh</v>
          </cell>
          <cell r="M532">
            <v>0</v>
          </cell>
          <cell r="N532">
            <v>0</v>
          </cell>
          <cell r="O532">
            <v>42968</v>
          </cell>
          <cell r="P532" t="str">
            <v>144/2017</v>
          </cell>
          <cell r="Q532" t="str">
            <v>HĐTV</v>
          </cell>
          <cell r="R532" t="str">
            <v>02 tháng</v>
          </cell>
          <cell r="S532">
            <v>42968</v>
          </cell>
          <cell r="T532">
            <v>43028</v>
          </cell>
          <cell r="U532">
            <v>0</v>
          </cell>
          <cell r="V532">
            <v>10</v>
          </cell>
          <cell r="W532" t="str">
            <v>TV</v>
          </cell>
          <cell r="X532">
            <v>0</v>
          </cell>
          <cell r="Y532">
            <v>0.19178082191780821</v>
          </cell>
          <cell r="Z532">
            <v>42968</v>
          </cell>
          <cell r="AA532">
            <v>4050000</v>
          </cell>
          <cell r="AB532">
            <v>0</v>
          </cell>
          <cell r="AC532">
            <v>0</v>
          </cell>
          <cell r="AD532">
            <v>680000</v>
          </cell>
          <cell r="AE532">
            <v>5270000</v>
          </cell>
          <cell r="AF532">
            <v>10000000</v>
          </cell>
          <cell r="AG532" t="str">
            <v>Nam</v>
          </cell>
          <cell r="AH532">
            <v>29057</v>
          </cell>
          <cell r="AI532">
            <v>7</v>
          </cell>
          <cell r="AJ532" t="str">
            <v>0936 844 316</v>
          </cell>
          <cell r="AK532" t="str">
            <v>khoinh1979@gmail.com</v>
          </cell>
          <cell r="AL532">
            <v>0</v>
          </cell>
          <cell r="AM532">
            <v>0</v>
          </cell>
          <cell r="AN532">
            <v>0</v>
          </cell>
          <cell r="AO532">
            <v>0</v>
          </cell>
          <cell r="AP532">
            <v>0</v>
          </cell>
          <cell r="AQ532" t="str">
            <v>Số 34, ngõ 30, Tạ Quang Bửu, Hai Bà Trưng, Hà Nội</v>
          </cell>
          <cell r="AR532" t="str">
            <v>Số 34, ngõ 30, Tạ Quang Bửu, Hai Bà Trưng, Hà Nội</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t="str">
            <v>PT</v>
          </cell>
          <cell r="BG532">
            <v>0</v>
          </cell>
          <cell r="BH532">
            <v>0</v>
          </cell>
          <cell r="BI532">
            <v>0</v>
          </cell>
          <cell r="BJ532">
            <v>0</v>
          </cell>
          <cell r="BK532">
            <v>0</v>
          </cell>
          <cell r="BL532">
            <v>0</v>
          </cell>
          <cell r="BM532">
            <v>0</v>
          </cell>
          <cell r="BN532">
            <v>0</v>
          </cell>
          <cell r="BO532" t="str">
            <v>3. Chưa tham gia BHXH</v>
          </cell>
          <cell r="BP532">
            <v>0</v>
          </cell>
          <cell r="BQ532">
            <v>0</v>
          </cell>
          <cell r="BR532">
            <v>0</v>
          </cell>
          <cell r="BS532">
            <v>0</v>
          </cell>
          <cell r="BT532">
            <v>117.91</v>
          </cell>
          <cell r="BU532">
            <v>117.91</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cell r="CY532">
            <v>0</v>
          </cell>
          <cell r="CZ532">
            <v>0</v>
          </cell>
          <cell r="DA532">
            <v>0</v>
          </cell>
          <cell r="DB532">
            <v>0</v>
          </cell>
          <cell r="DC532">
            <v>0</v>
          </cell>
          <cell r="DD532">
            <v>0</v>
          </cell>
          <cell r="DE532">
            <v>0</v>
          </cell>
          <cell r="DF532">
            <v>0</v>
          </cell>
          <cell r="DG532">
            <v>0</v>
          </cell>
          <cell r="DH532">
            <v>0</v>
          </cell>
          <cell r="DI532">
            <v>0</v>
          </cell>
          <cell r="DJ532">
            <v>0</v>
          </cell>
          <cell r="DK532">
            <v>0</v>
          </cell>
          <cell r="DL532">
            <v>0</v>
          </cell>
          <cell r="DM532">
            <v>0</v>
          </cell>
          <cell r="DN532">
            <v>0</v>
          </cell>
          <cell r="DO532">
            <v>0</v>
          </cell>
          <cell r="DP532">
            <v>0</v>
          </cell>
          <cell r="DQ532">
            <v>0</v>
          </cell>
          <cell r="DR532">
            <v>0</v>
          </cell>
          <cell r="DS532">
            <v>0</v>
          </cell>
          <cell r="DT532">
            <v>0</v>
          </cell>
          <cell r="DU532">
            <v>0</v>
          </cell>
          <cell r="DV532">
            <v>0</v>
          </cell>
          <cell r="DW532">
            <v>0</v>
          </cell>
          <cell r="DX532">
            <v>0</v>
          </cell>
          <cell r="DY532">
            <v>0</v>
          </cell>
          <cell r="DZ532">
            <v>0</v>
          </cell>
          <cell r="EA532">
            <v>0</v>
          </cell>
          <cell r="EB532">
            <v>0</v>
          </cell>
          <cell r="EC532">
            <v>0</v>
          </cell>
          <cell r="ED532">
            <v>0</v>
          </cell>
          <cell r="EE532">
            <v>0</v>
          </cell>
          <cell r="EF532">
            <v>0</v>
          </cell>
          <cell r="EG532">
            <v>0</v>
          </cell>
          <cell r="EH532">
            <v>0</v>
          </cell>
          <cell r="EI532">
            <v>0</v>
          </cell>
          <cell r="EJ532">
            <v>0</v>
          </cell>
          <cell r="EK532">
            <v>0</v>
          </cell>
          <cell r="EL532">
            <v>0</v>
          </cell>
          <cell r="EM532">
            <v>0</v>
          </cell>
          <cell r="EN532">
            <v>0</v>
          </cell>
          <cell r="EO532">
            <v>0</v>
          </cell>
          <cell r="EP532">
            <v>0</v>
          </cell>
          <cell r="EQ532">
            <v>0</v>
          </cell>
          <cell r="ER532">
            <v>0</v>
          </cell>
          <cell r="ES532">
            <v>0</v>
          </cell>
          <cell r="ET532">
            <v>0</v>
          </cell>
          <cell r="EU532">
            <v>0</v>
          </cell>
          <cell r="EV532">
            <v>0</v>
          </cell>
          <cell r="EW532" t="str">
            <v>Không thuộc đối tượng tham gia</v>
          </cell>
          <cell r="EX532">
            <v>0</v>
          </cell>
          <cell r="EY532">
            <v>0</v>
          </cell>
        </row>
        <row r="533">
          <cell r="C533">
            <v>0</v>
          </cell>
          <cell r="D533" t="str">
            <v>Nguyễn Thị Vân</v>
          </cell>
          <cell r="E533" t="str">
            <v>C6.1</v>
          </cell>
          <cell r="F533" t="str">
            <v>Công ty Cổ phần Quản lý tòa nhà Ecohome</v>
          </cell>
          <cell r="G533">
            <v>0</v>
          </cell>
          <cell r="H533" t="str">
            <v>Khối Dịch vụ &amp; Khai thác</v>
          </cell>
          <cell r="I533" t="str">
            <v>Ban Dịch vụ</v>
          </cell>
          <cell r="J533" t="str">
            <v>Bộ phận An ninh</v>
          </cell>
          <cell r="K533" t="str">
            <v>Bộ phận Nhân sự</v>
          </cell>
          <cell r="L533" t="str">
            <v>Nhân viên tạp vụ</v>
          </cell>
          <cell r="M533">
            <v>0</v>
          </cell>
          <cell r="N533">
            <v>0</v>
          </cell>
          <cell r="O533">
            <v>42965</v>
          </cell>
          <cell r="P533" t="str">
            <v>145/2017</v>
          </cell>
          <cell r="Q533" t="str">
            <v>HĐMV</v>
          </cell>
          <cell r="R533" t="str">
            <v>dưới 03 tháng</v>
          </cell>
          <cell r="S533">
            <v>42965</v>
          </cell>
          <cell r="T533">
            <v>43050</v>
          </cell>
          <cell r="U533" t="str">
            <v>1</v>
          </cell>
          <cell r="V533">
            <v>-12</v>
          </cell>
          <cell r="W533" t="str">
            <v>MV</v>
          </cell>
          <cell r="X533">
            <v>0</v>
          </cell>
          <cell r="Y533">
            <v>0.2</v>
          </cell>
          <cell r="Z533">
            <v>42965</v>
          </cell>
          <cell r="AA533">
            <v>4050000</v>
          </cell>
          <cell r="AB533">
            <v>0</v>
          </cell>
          <cell r="AC533">
            <v>0</v>
          </cell>
          <cell r="AD533">
            <v>450000</v>
          </cell>
          <cell r="AE533">
            <v>0</v>
          </cell>
          <cell r="AF533">
            <v>4500000</v>
          </cell>
          <cell r="AG533" t="str">
            <v>Nữ</v>
          </cell>
          <cell r="AH533">
            <v>24055</v>
          </cell>
          <cell r="AI533">
            <v>11</v>
          </cell>
          <cell r="AJ533" t="str">
            <v>0976 094 371</v>
          </cell>
          <cell r="AK533">
            <v>0</v>
          </cell>
          <cell r="AL533">
            <v>0</v>
          </cell>
          <cell r="AM533">
            <v>0</v>
          </cell>
          <cell r="AN533" t="str">
            <v>011333675</v>
          </cell>
          <cell r="AO533">
            <v>39959</v>
          </cell>
          <cell r="AP533" t="str">
            <v>Hà Nội</v>
          </cell>
          <cell r="AQ533" t="str">
            <v>TDP Đông Ngạc 3, Đông Ngạc, Bắc Từ Liêm, Hà Nội</v>
          </cell>
          <cell r="AR533" t="str">
            <v>TDP Đông Ngạc 3, Đông Ngạc, Bắc Từ Liêm, Hà Nội</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t="str">
            <v>PT</v>
          </cell>
          <cell r="BG533">
            <v>0</v>
          </cell>
          <cell r="BH533">
            <v>0</v>
          </cell>
          <cell r="BI533">
            <v>0</v>
          </cell>
          <cell r="BJ533">
            <v>0</v>
          </cell>
          <cell r="BK533">
            <v>0</v>
          </cell>
          <cell r="BL533">
            <v>0</v>
          </cell>
          <cell r="BM533">
            <v>0</v>
          </cell>
          <cell r="BN533">
            <v>0</v>
          </cell>
          <cell r="BO533" t="str">
            <v>3. Chưa tham gia BHXH</v>
          </cell>
          <cell r="BP533">
            <v>0</v>
          </cell>
          <cell r="BQ533">
            <v>0</v>
          </cell>
          <cell r="BR533">
            <v>0</v>
          </cell>
          <cell r="BS533">
            <v>0</v>
          </cell>
          <cell r="BT533">
            <v>117.91</v>
          </cell>
          <cell r="BU533">
            <v>117.91</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t="str">
            <v>Không thuộc đối tượng tham gia</v>
          </cell>
          <cell r="EX533">
            <v>0</v>
          </cell>
          <cell r="EY533">
            <v>0</v>
          </cell>
        </row>
        <row r="534">
          <cell r="C534">
            <v>0</v>
          </cell>
          <cell r="D534" t="str">
            <v>Vũ Minh Phượng</v>
          </cell>
          <cell r="E534" t="str">
            <v>C6.1</v>
          </cell>
          <cell r="F534" t="str">
            <v>Công ty Cổ phần Quản lý tòa nhà Ecohome</v>
          </cell>
          <cell r="G534" t="str">
            <v>G</v>
          </cell>
          <cell r="H534" t="str">
            <v>Khối Dịch vụ &amp; Khai thác</v>
          </cell>
          <cell r="I534" t="str">
            <v>Ban Dịch vụ</v>
          </cell>
          <cell r="J534" t="str">
            <v>Bộ phận Kỹ thuật</v>
          </cell>
          <cell r="K534" t="str">
            <v>Ecohome 2 - Tổ kỹ thuật</v>
          </cell>
          <cell r="L534" t="str">
            <v>Tổ trưởng kỹ thuật</v>
          </cell>
          <cell r="M534">
            <v>0</v>
          </cell>
          <cell r="N534">
            <v>0</v>
          </cell>
          <cell r="O534">
            <v>42948</v>
          </cell>
          <cell r="P534" t="str">
            <v>160/2017</v>
          </cell>
          <cell r="Q534" t="str">
            <v>XĐTH</v>
          </cell>
          <cell r="R534" t="str">
            <v>12 tháng</v>
          </cell>
          <cell r="S534">
            <v>42955</v>
          </cell>
          <cell r="T534">
            <v>43319</v>
          </cell>
          <cell r="U534" t="str">
            <v>1</v>
          </cell>
          <cell r="V534">
            <v>-281</v>
          </cell>
          <cell r="W534" t="str">
            <v>CT</v>
          </cell>
          <cell r="X534">
            <v>0</v>
          </cell>
          <cell r="Y534">
            <v>0.24657534246575341</v>
          </cell>
          <cell r="Z534">
            <v>0</v>
          </cell>
          <cell r="AA534">
            <v>4050000</v>
          </cell>
          <cell r="AB534">
            <v>0</v>
          </cell>
          <cell r="AC534">
            <v>0</v>
          </cell>
          <cell r="AD534">
            <v>500000</v>
          </cell>
          <cell r="AE534">
            <v>5950000</v>
          </cell>
          <cell r="AF534">
            <v>0</v>
          </cell>
          <cell r="AG534" t="str">
            <v>Nam</v>
          </cell>
          <cell r="AH534">
            <v>31181</v>
          </cell>
          <cell r="AI534">
            <v>5</v>
          </cell>
          <cell r="AJ534" t="str">
            <v>0985 814 732</v>
          </cell>
          <cell r="AK534" t="str">
            <v>phuongvm1405@gmail.com</v>
          </cell>
          <cell r="AL534" t="str">
            <v>phuongvm@tdj.vn</v>
          </cell>
          <cell r="AM534">
            <v>0</v>
          </cell>
          <cell r="AN534" t="str">
            <v>033085000269</v>
          </cell>
          <cell r="AO534">
            <v>42107</v>
          </cell>
          <cell r="AP534" t="str">
            <v>Hưng Yên</v>
          </cell>
          <cell r="AQ534" t="str">
            <v>Lạc Dục, Đức Thắng, Tiên Lữ, Hưng Yên</v>
          </cell>
          <cell r="AR534" t="str">
            <v>Trinh Lương, Phú Lương, Hà Đông, Hà Nội</v>
          </cell>
          <cell r="AS534" t="str">
            <v>Nguyễn Thị Phương Loan</v>
          </cell>
          <cell r="AT534">
            <v>32128</v>
          </cell>
          <cell r="AU534" t="str">
            <v>Kỹ thuật viên</v>
          </cell>
          <cell r="AV534" t="str">
            <v>Vũ Nguyễn Hồng Mai</v>
          </cell>
          <cell r="AW534">
            <v>40864</v>
          </cell>
          <cell r="AX534" t="str">
            <v>Vũ Hà Đông</v>
          </cell>
          <cell r="AY534">
            <v>41773</v>
          </cell>
          <cell r="AZ534">
            <v>0</v>
          </cell>
          <cell r="BA534">
            <v>0</v>
          </cell>
          <cell r="BB534">
            <v>0</v>
          </cell>
          <cell r="BC534">
            <v>0</v>
          </cell>
          <cell r="BD534" t="str">
            <v>03213 885 886</v>
          </cell>
          <cell r="BE534" t="str">
            <v>ĐH Bách khoa HN</v>
          </cell>
          <cell r="BF534" t="str">
            <v>ĐH</v>
          </cell>
          <cell r="BG534" t="str">
            <v>Hệ thống điện</v>
          </cell>
          <cell r="BH534">
            <v>0</v>
          </cell>
          <cell r="BI534">
            <v>8002575294</v>
          </cell>
          <cell r="BJ534">
            <v>0</v>
          </cell>
          <cell r="BK534">
            <v>0</v>
          </cell>
          <cell r="BL534" t="str">
            <v>Chưa tham gia BHXH</v>
          </cell>
          <cell r="BM534">
            <v>0</v>
          </cell>
          <cell r="BN534">
            <v>0</v>
          </cell>
          <cell r="BO534" t="str">
            <v>1. Đang tham gia BHXH</v>
          </cell>
          <cell r="BP534">
            <v>0</v>
          </cell>
          <cell r="BQ534">
            <v>0</v>
          </cell>
          <cell r="BR534">
            <v>0</v>
          </cell>
          <cell r="BS534">
            <v>0</v>
          </cell>
          <cell r="BT534">
            <v>117.91</v>
          </cell>
          <cell r="BU534">
            <v>117.91</v>
          </cell>
          <cell r="BV534" t="str">
            <v>01</v>
          </cell>
          <cell r="BW534" t="str">
            <v>01 BG</v>
          </cell>
          <cell r="BX534" t="str">
            <v>01 PTCC</v>
          </cell>
          <cell r="BY534" t="str">
            <v>01 PT</v>
          </cell>
          <cell r="BZ534">
            <v>0</v>
          </cell>
          <cell r="CA534" t="str">
            <v>01 BG</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cell r="CY534">
            <v>0</v>
          </cell>
          <cell r="CZ534">
            <v>0</v>
          </cell>
          <cell r="DA534">
            <v>0</v>
          </cell>
          <cell r="DB534">
            <v>0</v>
          </cell>
          <cell r="DC534">
            <v>0</v>
          </cell>
          <cell r="DD534">
            <v>0</v>
          </cell>
          <cell r="DE534">
            <v>0</v>
          </cell>
          <cell r="DF534">
            <v>0</v>
          </cell>
          <cell r="DG534">
            <v>0</v>
          </cell>
          <cell r="DH534">
            <v>0</v>
          </cell>
          <cell r="DI534">
            <v>0</v>
          </cell>
          <cell r="DJ534">
            <v>0</v>
          </cell>
          <cell r="DK534">
            <v>0</v>
          </cell>
          <cell r="DL534">
            <v>0</v>
          </cell>
          <cell r="DM534">
            <v>0</v>
          </cell>
          <cell r="DN534">
            <v>0</v>
          </cell>
          <cell r="DO534">
            <v>0</v>
          </cell>
          <cell r="DP534">
            <v>0</v>
          </cell>
          <cell r="DQ534">
            <v>0</v>
          </cell>
          <cell r="DR534">
            <v>0</v>
          </cell>
          <cell r="DS534">
            <v>0</v>
          </cell>
          <cell r="DT534">
            <v>0</v>
          </cell>
          <cell r="DU534">
            <v>0</v>
          </cell>
          <cell r="DV534">
            <v>0</v>
          </cell>
          <cell r="DW534">
            <v>0</v>
          </cell>
          <cell r="DX534">
            <v>0</v>
          </cell>
          <cell r="DY534">
            <v>0</v>
          </cell>
          <cell r="DZ534">
            <v>0</v>
          </cell>
          <cell r="EA534">
            <v>0</v>
          </cell>
          <cell r="EB534">
            <v>0</v>
          </cell>
          <cell r="EC534">
            <v>0</v>
          </cell>
          <cell r="ED534">
            <v>0</v>
          </cell>
          <cell r="EE534">
            <v>0</v>
          </cell>
          <cell r="EF534">
            <v>0</v>
          </cell>
          <cell r="EG534">
            <v>0</v>
          </cell>
          <cell r="EH534">
            <v>0</v>
          </cell>
          <cell r="EI534">
            <v>0</v>
          </cell>
          <cell r="EJ534">
            <v>0</v>
          </cell>
          <cell r="EK534">
            <v>0</v>
          </cell>
          <cell r="EL534">
            <v>0</v>
          </cell>
          <cell r="EM534">
            <v>0</v>
          </cell>
          <cell r="EN534">
            <v>0</v>
          </cell>
          <cell r="EO534">
            <v>0</v>
          </cell>
          <cell r="EP534">
            <v>0</v>
          </cell>
          <cell r="EQ534">
            <v>0</v>
          </cell>
          <cell r="ER534">
            <v>0</v>
          </cell>
          <cell r="ES534">
            <v>0</v>
          </cell>
          <cell r="ET534">
            <v>0</v>
          </cell>
          <cell r="EU534">
            <v>0</v>
          </cell>
          <cell r="EV534">
            <v>0</v>
          </cell>
          <cell r="EW534">
            <v>0</v>
          </cell>
          <cell r="EX534">
            <v>0</v>
          </cell>
          <cell r="EY534">
            <v>0</v>
          </cell>
        </row>
        <row r="535">
          <cell r="C535">
            <v>0</v>
          </cell>
          <cell r="D535" t="str">
            <v>Nguyễn Xuân Hùng</v>
          </cell>
          <cell r="E535" t="str">
            <v>C6.1</v>
          </cell>
          <cell r="F535" t="str">
            <v>Công ty Cổ phần Quản lý tòa nhà Ecohome</v>
          </cell>
          <cell r="G535" t="str">
            <v>G</v>
          </cell>
          <cell r="H535" t="str">
            <v>Khối Dịch vụ &amp; Khai thác</v>
          </cell>
          <cell r="I535" t="str">
            <v>Ban Dịch vụ</v>
          </cell>
          <cell r="J535" t="str">
            <v>Bộ phận Kỹ thuật</v>
          </cell>
          <cell r="K535" t="str">
            <v>Ecohome 2 - Tổ an ninh</v>
          </cell>
          <cell r="L535" t="str">
            <v>Nhân viên an ninh</v>
          </cell>
          <cell r="M535">
            <v>0</v>
          </cell>
          <cell r="N535">
            <v>0</v>
          </cell>
          <cell r="O535">
            <v>42971</v>
          </cell>
          <cell r="P535" t="str">
            <v>162/2017</v>
          </cell>
          <cell r="Q535" t="str">
            <v>HĐMV</v>
          </cell>
          <cell r="R535" t="str">
            <v>dưới 03 tháng</v>
          </cell>
          <cell r="S535">
            <v>42971</v>
          </cell>
          <cell r="T535">
            <v>43056</v>
          </cell>
          <cell r="U535" t="str">
            <v>1</v>
          </cell>
          <cell r="V535">
            <v>-18</v>
          </cell>
          <cell r="W535" t="str">
            <v>MV</v>
          </cell>
          <cell r="X535">
            <v>0</v>
          </cell>
          <cell r="Y535">
            <v>0.18356164383561643</v>
          </cell>
          <cell r="Z535">
            <v>42971</v>
          </cell>
          <cell r="AA535">
            <v>4050000</v>
          </cell>
          <cell r="AB535">
            <v>0</v>
          </cell>
          <cell r="AC535">
            <v>0</v>
          </cell>
          <cell r="AD535" t="str">
            <v xml:space="preserve"> </v>
          </cell>
          <cell r="AE535">
            <v>950000</v>
          </cell>
          <cell r="AF535">
            <v>0</v>
          </cell>
          <cell r="AG535" t="str">
            <v>Nam</v>
          </cell>
          <cell r="AH535">
            <v>23397</v>
          </cell>
          <cell r="AI535">
            <v>1</v>
          </cell>
          <cell r="AJ535" t="str">
            <v>0975 179 990</v>
          </cell>
          <cell r="AK535">
            <v>0</v>
          </cell>
          <cell r="AL535">
            <v>0</v>
          </cell>
          <cell r="AM535">
            <v>0</v>
          </cell>
          <cell r="AN535">
            <v>90036063</v>
          </cell>
          <cell r="AO535">
            <v>40162</v>
          </cell>
          <cell r="AP535" t="str">
            <v>Quân chủng PKKQ</v>
          </cell>
          <cell r="AQ535" t="str">
            <v>Xóm 8, Nga Nhân, Nga Sơn, Thanh Hóa</v>
          </cell>
          <cell r="AR535" t="str">
            <v>Xóm 8, Nga Nhân, Nga Sơn, Thanh Hóa</v>
          </cell>
          <cell r="AS535" t="str">
            <v>Trần Thị Minh</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t="str">
            <v>4. Đã có xác nhận hưởng hưu trí</v>
          </cell>
          <cell r="BP535">
            <v>0</v>
          </cell>
          <cell r="BQ535">
            <v>0</v>
          </cell>
          <cell r="BR535">
            <v>0</v>
          </cell>
          <cell r="BS535">
            <v>0</v>
          </cell>
          <cell r="BT535">
            <v>117.91</v>
          </cell>
          <cell r="BU535">
            <v>117.91</v>
          </cell>
          <cell r="BV535">
            <v>0</v>
          </cell>
          <cell r="BW535" t="str">
            <v>01 BG</v>
          </cell>
          <cell r="BX535" t="str">
            <v>01 PTCC</v>
          </cell>
          <cell r="BY535">
            <v>0</v>
          </cell>
          <cell r="BZ535" t="str">
            <v>01 PTCC</v>
          </cell>
          <cell r="CA535" t="str">
            <v>01 PTCC</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cell r="CY535">
            <v>0</v>
          </cell>
          <cell r="CZ535">
            <v>0</v>
          </cell>
          <cell r="DA535">
            <v>0</v>
          </cell>
          <cell r="DB535">
            <v>0</v>
          </cell>
          <cell r="DC535">
            <v>0</v>
          </cell>
          <cell r="DD535">
            <v>0</v>
          </cell>
          <cell r="DE535">
            <v>0</v>
          </cell>
          <cell r="DF535">
            <v>0</v>
          </cell>
          <cell r="DG535">
            <v>0</v>
          </cell>
          <cell r="DH535">
            <v>0</v>
          </cell>
          <cell r="DI535">
            <v>0</v>
          </cell>
          <cell r="DJ535">
            <v>0</v>
          </cell>
          <cell r="DK535">
            <v>0</v>
          </cell>
          <cell r="DL535">
            <v>0</v>
          </cell>
          <cell r="DM535">
            <v>0</v>
          </cell>
          <cell r="DN535">
            <v>0</v>
          </cell>
          <cell r="DO535">
            <v>0</v>
          </cell>
          <cell r="DP535">
            <v>0</v>
          </cell>
          <cell r="DQ535">
            <v>0</v>
          </cell>
          <cell r="DR535">
            <v>0</v>
          </cell>
          <cell r="DS535">
            <v>0</v>
          </cell>
          <cell r="DT535">
            <v>0</v>
          </cell>
          <cell r="DU535">
            <v>0</v>
          </cell>
          <cell r="DV535">
            <v>0</v>
          </cell>
          <cell r="DW535">
            <v>0</v>
          </cell>
          <cell r="DX535">
            <v>0</v>
          </cell>
          <cell r="DY535">
            <v>0</v>
          </cell>
          <cell r="DZ535">
            <v>0</v>
          </cell>
          <cell r="EA535">
            <v>0</v>
          </cell>
          <cell r="EB535">
            <v>0</v>
          </cell>
          <cell r="EC535">
            <v>0</v>
          </cell>
          <cell r="ED535">
            <v>0</v>
          </cell>
          <cell r="EE535">
            <v>0</v>
          </cell>
          <cell r="EF535">
            <v>0</v>
          </cell>
          <cell r="EG535">
            <v>0</v>
          </cell>
          <cell r="EH535">
            <v>0</v>
          </cell>
          <cell r="EI535">
            <v>0</v>
          </cell>
          <cell r="EJ535">
            <v>0</v>
          </cell>
          <cell r="EK535">
            <v>0</v>
          </cell>
          <cell r="EL535">
            <v>0</v>
          </cell>
          <cell r="EM535">
            <v>0</v>
          </cell>
          <cell r="EN535">
            <v>0</v>
          </cell>
          <cell r="EO535">
            <v>0</v>
          </cell>
          <cell r="EP535">
            <v>0</v>
          </cell>
          <cell r="EQ535">
            <v>0</v>
          </cell>
          <cell r="ER535">
            <v>0</v>
          </cell>
          <cell r="ES535">
            <v>0</v>
          </cell>
          <cell r="ET535">
            <v>0</v>
          </cell>
          <cell r="EU535">
            <v>0</v>
          </cell>
          <cell r="EV535">
            <v>0</v>
          </cell>
          <cell r="EW535">
            <v>0</v>
          </cell>
          <cell r="EX535">
            <v>0</v>
          </cell>
          <cell r="EY535">
            <v>0</v>
          </cell>
        </row>
        <row r="536">
          <cell r="C536">
            <v>0</v>
          </cell>
          <cell r="D536" t="str">
            <v>Trần Thị Hồng Nhung</v>
          </cell>
          <cell r="E536" t="str">
            <v>C6.1</v>
          </cell>
          <cell r="F536" t="str">
            <v>Công ty Cổ phần Quản lý tòa nhà Ecohome</v>
          </cell>
          <cell r="G536" t="str">
            <v>H</v>
          </cell>
          <cell r="H536" t="str">
            <v>Khối Dịch vụ &amp; Khai thác</v>
          </cell>
          <cell r="I536" t="str">
            <v>Ban Dịch vụ</v>
          </cell>
          <cell r="J536" t="str">
            <v>Ban Quản lý tòa nhà Ecohome 1</v>
          </cell>
          <cell r="K536" t="str">
            <v>Ecohome 2 - Tổ lễ tân</v>
          </cell>
          <cell r="L536" t="str">
            <v>Nhân viên lễ tân</v>
          </cell>
          <cell r="M536">
            <v>0</v>
          </cell>
          <cell r="N536">
            <v>42107</v>
          </cell>
          <cell r="O536">
            <v>42972</v>
          </cell>
          <cell r="P536" t="str">
            <v>164/2017</v>
          </cell>
          <cell r="Q536" t="str">
            <v>XĐTH</v>
          </cell>
          <cell r="R536" t="str">
            <v>13 tháng</v>
          </cell>
          <cell r="S536">
            <v>42972</v>
          </cell>
          <cell r="T536">
            <v>43343</v>
          </cell>
          <cell r="U536" t="str">
            <v>1</v>
          </cell>
          <cell r="V536">
            <v>-305</v>
          </cell>
          <cell r="W536" t="str">
            <v>CT</v>
          </cell>
          <cell r="X536">
            <v>0</v>
          </cell>
          <cell r="Y536">
            <v>0.18082191780821918</v>
          </cell>
          <cell r="Z536">
            <v>42285</v>
          </cell>
          <cell r="AA536">
            <v>4050000</v>
          </cell>
          <cell r="AB536">
            <v>0</v>
          </cell>
          <cell r="AC536">
            <v>0</v>
          </cell>
          <cell r="AD536">
            <v>0</v>
          </cell>
          <cell r="AE536">
            <v>950000</v>
          </cell>
          <cell r="AF536">
            <v>0</v>
          </cell>
          <cell r="AG536" t="str">
            <v>Nữ</v>
          </cell>
          <cell r="AH536">
            <v>34298</v>
          </cell>
          <cell r="AI536">
            <v>11</v>
          </cell>
          <cell r="AJ536" t="str">
            <v xml:space="preserve"> 0169 450 8287</v>
          </cell>
          <cell r="AK536" t="str">
            <v>trannhungdp@gmail.com</v>
          </cell>
          <cell r="AL536">
            <v>0</v>
          </cell>
          <cell r="AM536">
            <v>0</v>
          </cell>
          <cell r="AN536" t="str">
            <v>001193003117</v>
          </cell>
          <cell r="AO536">
            <v>42128</v>
          </cell>
          <cell r="AP536" t="str">
            <v>Hà Nội</v>
          </cell>
          <cell r="AQ536" t="str">
            <v>Phương Mạc, Phương Đình, Đan Phượng, Hà Nội</v>
          </cell>
          <cell r="AR536" t="str">
            <v>Phương Mạc, Phương Đình, Đan Phượng, Hà Nội</v>
          </cell>
          <cell r="AS536" t="str">
            <v>Trần Ngọc Tiến</v>
          </cell>
          <cell r="AT536">
            <v>0</v>
          </cell>
          <cell r="AU536">
            <v>0</v>
          </cell>
          <cell r="AV536" t="str">
            <v>Nguyễn Anh Nhật</v>
          </cell>
          <cell r="AW536">
            <v>41077</v>
          </cell>
          <cell r="AX536">
            <v>0</v>
          </cell>
          <cell r="AY536">
            <v>0</v>
          </cell>
          <cell r="AZ536">
            <v>0</v>
          </cell>
          <cell r="BA536">
            <v>0</v>
          </cell>
          <cell r="BB536">
            <v>0</v>
          </cell>
          <cell r="BC536">
            <v>0</v>
          </cell>
          <cell r="BD536" t="str">
            <v>01685 429 450</v>
          </cell>
          <cell r="BE536" t="str">
            <v>Tốt nghiệp PTTH</v>
          </cell>
          <cell r="BF536" t="str">
            <v>PT</v>
          </cell>
          <cell r="BG536">
            <v>0</v>
          </cell>
          <cell r="BH536" t="str">
            <v>Không có</v>
          </cell>
          <cell r="BI536" t="str">
            <v>8339173225</v>
          </cell>
          <cell r="BJ536">
            <v>0</v>
          </cell>
          <cell r="BK536" t="str">
            <v>Không có</v>
          </cell>
          <cell r="BL536" t="str">
            <v>0116125243</v>
          </cell>
          <cell r="BM536">
            <v>0</v>
          </cell>
          <cell r="BN536">
            <v>0</v>
          </cell>
          <cell r="BO536" t="str">
            <v>1. Đang tham gia BHXH</v>
          </cell>
          <cell r="BP536" t="str">
            <v>Không có</v>
          </cell>
          <cell r="BQ536">
            <v>0</v>
          </cell>
          <cell r="BR536">
            <v>42107</v>
          </cell>
          <cell r="BS536">
            <v>0</v>
          </cell>
          <cell r="BT536">
            <v>2.5499999999999998</v>
          </cell>
          <cell r="BU536">
            <v>2.5499999999999998</v>
          </cell>
          <cell r="BV536">
            <v>0</v>
          </cell>
          <cell r="BW536" t="str">
            <v>01 PTCC</v>
          </cell>
          <cell r="BX536" t="str">
            <v>01 PTCC</v>
          </cell>
          <cell r="BY536">
            <v>0</v>
          </cell>
          <cell r="BZ536" t="str">
            <v>01 PTCC</v>
          </cell>
          <cell r="CA536" t="str">
            <v>01 PTCC</v>
          </cell>
          <cell r="CB536">
            <v>0</v>
          </cell>
          <cell r="CC536">
            <v>0</v>
          </cell>
          <cell r="CD536" t="str">
            <v>Không có</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cell r="CY536">
            <v>0</v>
          </cell>
          <cell r="CZ536">
            <v>0</v>
          </cell>
          <cell r="DA536">
            <v>0</v>
          </cell>
          <cell r="DB536">
            <v>0</v>
          </cell>
          <cell r="DC536">
            <v>0</v>
          </cell>
          <cell r="DD536">
            <v>0</v>
          </cell>
          <cell r="DE536">
            <v>0</v>
          </cell>
          <cell r="DF536">
            <v>0</v>
          </cell>
          <cell r="DG536">
            <v>0</v>
          </cell>
          <cell r="DH536">
            <v>0</v>
          </cell>
          <cell r="DI536">
            <v>0</v>
          </cell>
          <cell r="DJ536">
            <v>0</v>
          </cell>
          <cell r="DK536">
            <v>0</v>
          </cell>
          <cell r="DL536">
            <v>0</v>
          </cell>
          <cell r="DM536">
            <v>0</v>
          </cell>
          <cell r="DN536">
            <v>0</v>
          </cell>
          <cell r="DO536">
            <v>0</v>
          </cell>
          <cell r="DP536">
            <v>0</v>
          </cell>
          <cell r="DQ536">
            <v>42107</v>
          </cell>
          <cell r="DR536" t="str">
            <v>Khối Dịch vụ</v>
          </cell>
          <cell r="DS536" t="str">
            <v>BQL tòa nhà</v>
          </cell>
          <cell r="DT536" t="str">
            <v>BP An ninh</v>
          </cell>
          <cell r="DU536" t="str">
            <v>Nhân viên An ninh</v>
          </cell>
          <cell r="DV536">
            <v>0</v>
          </cell>
          <cell r="DW536">
            <v>0</v>
          </cell>
          <cell r="DX536">
            <v>0</v>
          </cell>
          <cell r="DY536">
            <v>0</v>
          </cell>
          <cell r="DZ536">
            <v>0</v>
          </cell>
          <cell r="EA536">
            <v>0</v>
          </cell>
          <cell r="EB536">
            <v>0</v>
          </cell>
          <cell r="EC536">
            <v>0</v>
          </cell>
          <cell r="ED536">
            <v>0</v>
          </cell>
          <cell r="EE536">
            <v>0</v>
          </cell>
          <cell r="EF536">
            <v>0</v>
          </cell>
          <cell r="EG536">
            <v>0</v>
          </cell>
          <cell r="EH536">
            <v>0</v>
          </cell>
          <cell r="EI536">
            <v>0</v>
          </cell>
          <cell r="EJ536">
            <v>0</v>
          </cell>
          <cell r="EK536">
            <v>0</v>
          </cell>
          <cell r="EL536">
            <v>0</v>
          </cell>
          <cell r="EM536">
            <v>0</v>
          </cell>
          <cell r="EN536">
            <v>0</v>
          </cell>
          <cell r="EO536">
            <v>0</v>
          </cell>
          <cell r="EP536">
            <v>0</v>
          </cell>
          <cell r="EQ536">
            <v>0</v>
          </cell>
          <cell r="ER536">
            <v>0</v>
          </cell>
          <cell r="ES536">
            <v>0</v>
          </cell>
          <cell r="ET536">
            <v>0</v>
          </cell>
          <cell r="EU536">
            <v>0</v>
          </cell>
          <cell r="EV536">
            <v>42633</v>
          </cell>
          <cell r="EW536">
            <v>0</v>
          </cell>
          <cell r="EX536" t="str">
            <v>711AC6134539</v>
          </cell>
          <cell r="EY536">
            <v>0</v>
          </cell>
        </row>
        <row r="537">
          <cell r="C537">
            <v>0</v>
          </cell>
          <cell r="D537" t="str">
            <v>Lê Hoàng Minh</v>
          </cell>
          <cell r="E537" t="str">
            <v>C6.1</v>
          </cell>
          <cell r="F537" t="str">
            <v>Công ty Cổ phần Quản lý tòa nhà Ecohome</v>
          </cell>
          <cell r="G537" t="str">
            <v>G</v>
          </cell>
          <cell r="H537" t="str">
            <v>Khối Dịch vụ &amp; Khai thác</v>
          </cell>
          <cell r="I537" t="str">
            <v>Ban Dịch vụ</v>
          </cell>
          <cell r="J537" t="str">
            <v>Bộ phận Kỹ thuật</v>
          </cell>
          <cell r="K537" t="str">
            <v>Ecohome 2 - Tổ an ninh</v>
          </cell>
          <cell r="L537" t="str">
            <v>Nhân viên an ninh</v>
          </cell>
          <cell r="M537">
            <v>0</v>
          </cell>
          <cell r="N537">
            <v>0</v>
          </cell>
          <cell r="O537">
            <v>42979</v>
          </cell>
          <cell r="P537" t="str">
            <v>165/2017</v>
          </cell>
          <cell r="Q537" t="str">
            <v>HĐMV</v>
          </cell>
          <cell r="R537" t="str">
            <v>dưới 03 tháng</v>
          </cell>
          <cell r="S537">
            <v>42979</v>
          </cell>
          <cell r="T537">
            <v>43064</v>
          </cell>
          <cell r="U537" t="str">
            <v>1</v>
          </cell>
          <cell r="V537">
            <v>-26</v>
          </cell>
          <cell r="W537" t="str">
            <v>MV</v>
          </cell>
          <cell r="X537">
            <v>0</v>
          </cell>
          <cell r="Y537">
            <v>0.16164383561643836</v>
          </cell>
          <cell r="Z537">
            <v>42979</v>
          </cell>
          <cell r="AA537">
            <v>4050000</v>
          </cell>
          <cell r="AB537">
            <v>0</v>
          </cell>
          <cell r="AC537">
            <v>0</v>
          </cell>
          <cell r="AD537">
            <v>0</v>
          </cell>
          <cell r="AE537">
            <v>950000</v>
          </cell>
          <cell r="AF537">
            <v>0</v>
          </cell>
          <cell r="AG537" t="str">
            <v>Nam</v>
          </cell>
          <cell r="AH537">
            <v>29986</v>
          </cell>
          <cell r="AI537">
            <v>2</v>
          </cell>
          <cell r="AJ537" t="str">
            <v>01686 044 001</v>
          </cell>
          <cell r="AK537">
            <v>0</v>
          </cell>
          <cell r="AL537">
            <v>0</v>
          </cell>
          <cell r="AM537">
            <v>0</v>
          </cell>
          <cell r="AN537" t="str">
            <v>012240326</v>
          </cell>
          <cell r="AO537">
            <v>38565</v>
          </cell>
          <cell r="AP537" t="str">
            <v>Hà Nội</v>
          </cell>
          <cell r="AQ537" t="str">
            <v>Tổ 5, thị trấn Đông Anh, Đông Anh, Hà Nội</v>
          </cell>
          <cell r="AR537" t="str">
            <v>Tổ 5, thị trấn Đông Anh, Đông Anh, Hà Nội</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t="str">
            <v>PT</v>
          </cell>
          <cell r="BG537">
            <v>0</v>
          </cell>
          <cell r="BH537">
            <v>0</v>
          </cell>
          <cell r="BI537">
            <v>0</v>
          </cell>
          <cell r="BJ537">
            <v>0</v>
          </cell>
          <cell r="BK537">
            <v>0</v>
          </cell>
          <cell r="BL537">
            <v>0</v>
          </cell>
          <cell r="BM537">
            <v>0</v>
          </cell>
          <cell r="BN537">
            <v>0</v>
          </cell>
          <cell r="BO537" t="str">
            <v>3. Chưa tham gia BHXH</v>
          </cell>
          <cell r="BP537">
            <v>0</v>
          </cell>
          <cell r="BQ537">
            <v>0</v>
          </cell>
          <cell r="BR537">
            <v>0</v>
          </cell>
          <cell r="BS537">
            <v>0</v>
          </cell>
          <cell r="BT537">
            <v>117.91</v>
          </cell>
          <cell r="BU537">
            <v>117.91</v>
          </cell>
          <cell r="BV537">
            <v>0</v>
          </cell>
          <cell r="BW537" t="str">
            <v>01 BG</v>
          </cell>
          <cell r="BX537" t="str">
            <v>01 PT</v>
          </cell>
          <cell r="BY537" t="str">
            <v>01 PT</v>
          </cell>
          <cell r="BZ537" t="str">
            <v>01 PT</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row>
        <row r="538">
          <cell r="C538">
            <v>0</v>
          </cell>
          <cell r="D538" t="str">
            <v>Lê Trọng Thảo</v>
          </cell>
          <cell r="E538" t="str">
            <v>C6.1</v>
          </cell>
          <cell r="F538" t="str">
            <v>Công ty Cổ phần Quản lý tòa nhà Ecohome</v>
          </cell>
          <cell r="G538">
            <v>0</v>
          </cell>
          <cell r="H538" t="str">
            <v>Khối Dịch vụ &amp; Khai thác</v>
          </cell>
          <cell r="I538" t="str">
            <v>Ban Dịch vụ</v>
          </cell>
          <cell r="J538" t="str">
            <v>Bộ phận Tạp vụ</v>
          </cell>
          <cell r="K538" t="str">
            <v>Ecohome 2 - Tổ an ninh</v>
          </cell>
          <cell r="L538" t="str">
            <v>Nhân viên an ninh</v>
          </cell>
          <cell r="M538">
            <v>0</v>
          </cell>
          <cell r="N538">
            <v>0</v>
          </cell>
          <cell r="O538">
            <v>42980</v>
          </cell>
          <cell r="P538" t="str">
            <v>166/2017</v>
          </cell>
          <cell r="Q538" t="str">
            <v>HĐMV</v>
          </cell>
          <cell r="R538" t="str">
            <v>dưới 03 tháng</v>
          </cell>
          <cell r="S538">
            <v>42980</v>
          </cell>
          <cell r="T538">
            <v>43065</v>
          </cell>
          <cell r="U538" t="str">
            <v>1</v>
          </cell>
          <cell r="V538">
            <v>-27</v>
          </cell>
          <cell r="W538" t="str">
            <v>MV</v>
          </cell>
          <cell r="X538">
            <v>0</v>
          </cell>
          <cell r="Y538">
            <v>0.15890410958904111</v>
          </cell>
          <cell r="Z538">
            <v>42980</v>
          </cell>
          <cell r="AA538">
            <v>4050000</v>
          </cell>
          <cell r="AB538">
            <v>0</v>
          </cell>
          <cell r="AC538">
            <v>0</v>
          </cell>
          <cell r="AD538">
            <v>0</v>
          </cell>
          <cell r="AE538">
            <v>950000</v>
          </cell>
          <cell r="AF538">
            <v>0</v>
          </cell>
          <cell r="AG538" t="str">
            <v>Nam</v>
          </cell>
          <cell r="AH538">
            <v>25547</v>
          </cell>
          <cell r="AI538">
            <v>12</v>
          </cell>
          <cell r="AJ538" t="str">
            <v>01699 652 456</v>
          </cell>
          <cell r="AK538">
            <v>0</v>
          </cell>
          <cell r="AL538">
            <v>0</v>
          </cell>
          <cell r="AM538">
            <v>0</v>
          </cell>
          <cell r="AN538" t="str">
            <v>171477517</v>
          </cell>
          <cell r="AO538">
            <v>40077</v>
          </cell>
          <cell r="AP538" t="str">
            <v>Thanh Hóa</v>
          </cell>
          <cell r="AQ538" t="str">
            <v>Thôn Quỳnh Tiến, Tượng Văn, Nông Cống, Thanh Hóa</v>
          </cell>
          <cell r="AR538" t="str">
            <v>Thôn Quỳnh Tiến, Tượng Văn, Nông Cống, Thanh Hóa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t="str">
            <v>PT</v>
          </cell>
          <cell r="BG538">
            <v>0</v>
          </cell>
          <cell r="BH538">
            <v>0</v>
          </cell>
          <cell r="BI538">
            <v>0</v>
          </cell>
          <cell r="BJ538">
            <v>0</v>
          </cell>
          <cell r="BK538">
            <v>0</v>
          </cell>
          <cell r="BL538">
            <v>0</v>
          </cell>
          <cell r="BM538">
            <v>0</v>
          </cell>
          <cell r="BN538">
            <v>0</v>
          </cell>
          <cell r="BO538" t="str">
            <v>3. Chưa tham gia BHXH</v>
          </cell>
          <cell r="BP538">
            <v>0</v>
          </cell>
          <cell r="BQ538">
            <v>0</v>
          </cell>
          <cell r="BR538">
            <v>0</v>
          </cell>
          <cell r="BS538">
            <v>0</v>
          </cell>
          <cell r="BT538">
            <v>117.91</v>
          </cell>
          <cell r="BU538">
            <v>117.91</v>
          </cell>
          <cell r="BV538">
            <v>0</v>
          </cell>
          <cell r="BW538" t="str">
            <v>01 BG</v>
          </cell>
          <cell r="BX538">
            <v>0</v>
          </cell>
          <cell r="BY538" t="str">
            <v>01 PT</v>
          </cell>
          <cell r="BZ538" t="str">
            <v>01 PT</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row>
        <row r="539">
          <cell r="C539">
            <v>0</v>
          </cell>
          <cell r="D539" t="str">
            <v>Đới Văn Thế</v>
          </cell>
          <cell r="E539" t="str">
            <v>C6.1</v>
          </cell>
          <cell r="F539" t="str">
            <v>Công ty Cổ phần Quản lý tòa nhà Ecohome</v>
          </cell>
          <cell r="G539">
            <v>0</v>
          </cell>
          <cell r="H539" t="str">
            <v>Khối Dịch vụ &amp; Khai thác</v>
          </cell>
          <cell r="I539" t="str">
            <v>Ban Dịch vụ</v>
          </cell>
          <cell r="J539" t="str">
            <v>Bộ phận Tạp vụ</v>
          </cell>
          <cell r="K539" t="str">
            <v>Ecolife Capitol - Tổ bàn giao</v>
          </cell>
          <cell r="L539" t="str">
            <v>Nhân viên an ninh</v>
          </cell>
          <cell r="M539">
            <v>0</v>
          </cell>
          <cell r="N539">
            <v>0</v>
          </cell>
          <cell r="O539">
            <v>42984</v>
          </cell>
          <cell r="P539" t="str">
            <v>167/2017</v>
          </cell>
          <cell r="Q539" t="str">
            <v>HĐMV</v>
          </cell>
          <cell r="R539" t="str">
            <v>dưới 03 tháng</v>
          </cell>
          <cell r="S539">
            <v>42984</v>
          </cell>
          <cell r="T539">
            <v>43069</v>
          </cell>
          <cell r="U539" t="str">
            <v>1</v>
          </cell>
          <cell r="V539">
            <v>-31</v>
          </cell>
          <cell r="W539" t="str">
            <v>MV</v>
          </cell>
          <cell r="X539">
            <v>0</v>
          </cell>
          <cell r="Y539">
            <v>0.14794520547945206</v>
          </cell>
          <cell r="Z539">
            <v>42980</v>
          </cell>
          <cell r="AA539">
            <v>4050000</v>
          </cell>
          <cell r="AB539">
            <v>0</v>
          </cell>
          <cell r="AC539">
            <v>0</v>
          </cell>
          <cell r="AD539">
            <v>0</v>
          </cell>
          <cell r="AE539">
            <v>950000</v>
          </cell>
          <cell r="AF539">
            <v>0</v>
          </cell>
          <cell r="AG539" t="str">
            <v>Nam</v>
          </cell>
          <cell r="AH539">
            <v>23032</v>
          </cell>
          <cell r="AI539">
            <v>1</v>
          </cell>
          <cell r="AJ539" t="str">
            <v>0982 210 163</v>
          </cell>
          <cell r="AK539">
            <v>0</v>
          </cell>
          <cell r="AL539">
            <v>0</v>
          </cell>
          <cell r="AM539">
            <v>0</v>
          </cell>
          <cell r="AN539" t="str">
            <v>013436369</v>
          </cell>
          <cell r="AO539">
            <v>40718</v>
          </cell>
          <cell r="AP539" t="str">
            <v>Hà Nội</v>
          </cell>
          <cell r="AQ539" t="str">
            <v>TT Vật tư Thủy lợi, Tứ Hiệp, Thanh Trì, Hà Nội</v>
          </cell>
          <cell r="AR539" t="str">
            <v>TT Vật tư Thủy lợi, Tứ Hiệp, Thanh Trì, Hà Nội</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t="str">
            <v>PT</v>
          </cell>
          <cell r="BG539">
            <v>0</v>
          </cell>
          <cell r="BH539">
            <v>0</v>
          </cell>
          <cell r="BI539">
            <v>0</v>
          </cell>
          <cell r="BJ539">
            <v>0</v>
          </cell>
          <cell r="BK539">
            <v>0</v>
          </cell>
          <cell r="BL539">
            <v>0</v>
          </cell>
          <cell r="BM539">
            <v>0</v>
          </cell>
          <cell r="BN539">
            <v>0</v>
          </cell>
          <cell r="BO539" t="str">
            <v>3. Chưa tham gia BHXH</v>
          </cell>
          <cell r="BP539">
            <v>0</v>
          </cell>
          <cell r="BQ539">
            <v>0</v>
          </cell>
          <cell r="BR539">
            <v>0</v>
          </cell>
          <cell r="BS539">
            <v>0</v>
          </cell>
          <cell r="BT539">
            <v>117.91</v>
          </cell>
          <cell r="BU539">
            <v>117.91</v>
          </cell>
          <cell r="BV539">
            <v>0</v>
          </cell>
          <cell r="BW539">
            <v>0</v>
          </cell>
          <cell r="BX539">
            <v>0</v>
          </cell>
          <cell r="BY539" t="str">
            <v>01 PTCC</v>
          </cell>
          <cell r="BZ539" t="str">
            <v>01 PTCC</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row>
        <row r="540">
          <cell r="C540">
            <v>0</v>
          </cell>
          <cell r="D540" t="str">
            <v>Dương Ngọc Tuấn</v>
          </cell>
          <cell r="E540" t="str">
            <v>C6.1</v>
          </cell>
          <cell r="F540" t="str">
            <v>Công ty Cổ phần Quản lý tòa nhà Ecohome</v>
          </cell>
          <cell r="G540">
            <v>0</v>
          </cell>
          <cell r="H540" t="str">
            <v>Khối Dịch vụ &amp; Khai thác</v>
          </cell>
          <cell r="I540" t="str">
            <v>Ban Dịch vụ</v>
          </cell>
          <cell r="J540" t="str">
            <v>Bộ phận Tạp vụ</v>
          </cell>
          <cell r="K540" t="str">
            <v>Ecohome 2 - Tổ an ninh</v>
          </cell>
          <cell r="L540" t="str">
            <v>Nhân viên an ninh</v>
          </cell>
          <cell r="M540">
            <v>0</v>
          </cell>
          <cell r="N540">
            <v>0</v>
          </cell>
          <cell r="O540">
            <v>42990</v>
          </cell>
          <cell r="P540" t="str">
            <v>168/2017</v>
          </cell>
          <cell r="Q540" t="str">
            <v>HĐMV</v>
          </cell>
          <cell r="R540" t="str">
            <v>dưới 03 tháng</v>
          </cell>
          <cell r="S540">
            <v>42990</v>
          </cell>
          <cell r="T540">
            <v>43075</v>
          </cell>
          <cell r="U540" t="str">
            <v>1</v>
          </cell>
          <cell r="V540">
            <v>-37</v>
          </cell>
          <cell r="W540" t="str">
            <v>MV</v>
          </cell>
          <cell r="X540">
            <v>0</v>
          </cell>
          <cell r="Y540">
            <v>0.13150684931506848</v>
          </cell>
          <cell r="Z540">
            <v>42990</v>
          </cell>
          <cell r="AA540">
            <v>4050000</v>
          </cell>
          <cell r="AB540">
            <v>0</v>
          </cell>
          <cell r="AC540">
            <v>0</v>
          </cell>
          <cell r="AD540">
            <v>0</v>
          </cell>
          <cell r="AE540">
            <v>950000</v>
          </cell>
          <cell r="AF540">
            <v>0</v>
          </cell>
          <cell r="AG540" t="str">
            <v>Nam</v>
          </cell>
          <cell r="AH540">
            <v>25225</v>
          </cell>
          <cell r="AI540">
            <v>1</v>
          </cell>
          <cell r="AJ540" t="str">
            <v>01684 431 295</v>
          </cell>
          <cell r="AK540">
            <v>0</v>
          </cell>
          <cell r="AL540">
            <v>0</v>
          </cell>
          <cell r="AM540">
            <v>0</v>
          </cell>
          <cell r="AN540" t="str">
            <v>011333184</v>
          </cell>
          <cell r="AO540">
            <v>39297</v>
          </cell>
          <cell r="AP540" t="str">
            <v>Hà Nội</v>
          </cell>
          <cell r="AQ540" t="str">
            <v>Tập thể cầu 11, Hải Bối, Đông Anh, Hà Nội</v>
          </cell>
          <cell r="AR540" t="str">
            <v>Tập thể cầu 11, Hải Bối, Đông Anh, Hà Nội</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t="str">
            <v>PT</v>
          </cell>
          <cell r="BG540">
            <v>0</v>
          </cell>
          <cell r="BH540">
            <v>0</v>
          </cell>
          <cell r="BI540">
            <v>0</v>
          </cell>
          <cell r="BJ540">
            <v>0</v>
          </cell>
          <cell r="BK540">
            <v>0</v>
          </cell>
          <cell r="BL540">
            <v>0</v>
          </cell>
          <cell r="BM540">
            <v>0</v>
          </cell>
          <cell r="BN540">
            <v>0</v>
          </cell>
          <cell r="BO540" t="str">
            <v>3. Chưa tham gia BHXH</v>
          </cell>
          <cell r="BP540">
            <v>0</v>
          </cell>
          <cell r="BQ540">
            <v>0</v>
          </cell>
          <cell r="BR540">
            <v>0</v>
          </cell>
          <cell r="BS540">
            <v>0</v>
          </cell>
          <cell r="BT540">
            <v>117.91</v>
          </cell>
          <cell r="BU540">
            <v>117.91</v>
          </cell>
          <cell r="BV540">
            <v>0</v>
          </cell>
          <cell r="BW540" t="str">
            <v>01 BG</v>
          </cell>
          <cell r="BX540" t="str">
            <v>01 PTCC</v>
          </cell>
          <cell r="BY540" t="str">
            <v>01 PT</v>
          </cell>
          <cell r="BZ540" t="str">
            <v>01 PTCC</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0</v>
          </cell>
          <cell r="EA540">
            <v>0</v>
          </cell>
          <cell r="EB540">
            <v>0</v>
          </cell>
          <cell r="EC540">
            <v>0</v>
          </cell>
          <cell r="ED540">
            <v>0</v>
          </cell>
          <cell r="EE540">
            <v>0</v>
          </cell>
          <cell r="EF540">
            <v>0</v>
          </cell>
          <cell r="EG540">
            <v>0</v>
          </cell>
          <cell r="EH540">
            <v>0</v>
          </cell>
          <cell r="EI540">
            <v>0</v>
          </cell>
          <cell r="EJ540">
            <v>0</v>
          </cell>
          <cell r="EK540">
            <v>0</v>
          </cell>
          <cell r="EL540">
            <v>0</v>
          </cell>
          <cell r="EM540">
            <v>0</v>
          </cell>
          <cell r="EN540">
            <v>0</v>
          </cell>
          <cell r="EO540">
            <v>0</v>
          </cell>
          <cell r="EP540">
            <v>0</v>
          </cell>
          <cell r="EQ540">
            <v>0</v>
          </cell>
          <cell r="ER540">
            <v>0</v>
          </cell>
          <cell r="ES540">
            <v>0</v>
          </cell>
          <cell r="ET540">
            <v>0</v>
          </cell>
          <cell r="EU540">
            <v>0</v>
          </cell>
          <cell r="EV540">
            <v>0</v>
          </cell>
          <cell r="EW540">
            <v>0</v>
          </cell>
          <cell r="EX540">
            <v>0</v>
          </cell>
          <cell r="EY540">
            <v>0</v>
          </cell>
        </row>
        <row r="541">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117.91232876712328</v>
          </cell>
          <cell r="Z541">
            <v>0</v>
          </cell>
          <cell r="AA541">
            <v>0</v>
          </cell>
          <cell r="AB541">
            <v>0</v>
          </cell>
          <cell r="AC541">
            <v>0</v>
          </cell>
          <cell r="AD541">
            <v>0</v>
          </cell>
          <cell r="AE541">
            <v>0</v>
          </cell>
          <cell r="AF541">
            <v>0</v>
          </cell>
          <cell r="AG541">
            <v>0</v>
          </cell>
          <cell r="AH541">
            <v>0</v>
          </cell>
          <cell r="AI541">
            <v>1</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117.91</v>
          </cell>
          <cell r="BU541">
            <v>117.91</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cell r="EK541">
            <v>0</v>
          </cell>
          <cell r="EL541">
            <v>0</v>
          </cell>
          <cell r="EM541">
            <v>0</v>
          </cell>
          <cell r="EN541">
            <v>0</v>
          </cell>
          <cell r="EO541">
            <v>0</v>
          </cell>
          <cell r="EP541">
            <v>0</v>
          </cell>
          <cell r="EQ541">
            <v>0</v>
          </cell>
          <cell r="ER541">
            <v>0</v>
          </cell>
          <cell r="ES541">
            <v>0</v>
          </cell>
          <cell r="ET541">
            <v>0</v>
          </cell>
          <cell r="EU541">
            <v>0</v>
          </cell>
          <cell r="EV541">
            <v>0</v>
          </cell>
          <cell r="EW541">
            <v>0</v>
          </cell>
          <cell r="EX541">
            <v>0</v>
          </cell>
          <cell r="EY541">
            <v>0</v>
          </cell>
        </row>
        <row r="542">
          <cell r="C542">
            <v>10190.1</v>
          </cell>
          <cell r="D542" t="str">
            <v>Vũ Bá Sang</v>
          </cell>
          <cell r="E542" t="str">
            <v>C6.2</v>
          </cell>
          <cell r="F542" t="str">
            <v>Công ty CP Đầu tư và Quản lý tòa nhà ECL</v>
          </cell>
          <cell r="G542" t="str">
            <v>B</v>
          </cell>
          <cell r="H542" t="str">
            <v>Ban Giám đốc</v>
          </cell>
          <cell r="I542" t="str">
            <v>Ban Giám đốc</v>
          </cell>
          <cell r="J542" t="str">
            <v>Ban Giám đốc</v>
          </cell>
          <cell r="K542" t="str">
            <v>Ban Giám đốc</v>
          </cell>
          <cell r="L542" t="str">
            <v>Giám đốc</v>
          </cell>
          <cell r="M542" t="str">
            <v>CHG, C6.2</v>
          </cell>
          <cell r="N542">
            <v>41876</v>
          </cell>
          <cell r="O542">
            <v>42692</v>
          </cell>
          <cell r="P542" t="str">
            <v>Khác</v>
          </cell>
          <cell r="Q542" t="str">
            <v>Không XĐTH</v>
          </cell>
          <cell r="R542" t="str">
            <v>1. Không XĐTH</v>
          </cell>
          <cell r="S542">
            <v>42917</v>
          </cell>
          <cell r="T542">
            <v>0</v>
          </cell>
          <cell r="U542" t="str">
            <v>01</v>
          </cell>
          <cell r="V542">
            <v>43038</v>
          </cell>
          <cell r="W542" t="str">
            <v>CT</v>
          </cell>
          <cell r="X542">
            <v>0</v>
          </cell>
          <cell r="Y542">
            <v>0.94794520547945205</v>
          </cell>
          <cell r="Z542">
            <v>42917</v>
          </cell>
          <cell r="AA542">
            <v>3000000</v>
          </cell>
          <cell r="AB542">
            <v>0</v>
          </cell>
          <cell r="AC542">
            <v>0</v>
          </cell>
          <cell r="AD542">
            <v>0</v>
          </cell>
          <cell r="AE542">
            <v>0</v>
          </cell>
          <cell r="AF542">
            <v>3000000</v>
          </cell>
          <cell r="AG542" t="str">
            <v>Nam</v>
          </cell>
          <cell r="AH542">
            <v>28472</v>
          </cell>
          <cell r="AI542">
            <v>12</v>
          </cell>
          <cell r="AJ542" t="str">
            <v>0983370690</v>
          </cell>
          <cell r="AK542" t="str">
            <v>không có</v>
          </cell>
          <cell r="AL542" t="str">
            <v>sangvb@tdj.vn</v>
          </cell>
          <cell r="AM542" t="e">
            <v>#N/A</v>
          </cell>
          <cell r="AN542" t="str">
            <v>017154695</v>
          </cell>
          <cell r="AO542">
            <v>40255</v>
          </cell>
          <cell r="AP542" t="str">
            <v>Hà Nội</v>
          </cell>
          <cell r="AQ542" t="str">
            <v>Tổ dân phố Trung Kiên, Phường Dương Nội, Hà Đông, Hà Nội</v>
          </cell>
          <cell r="AR542" t="str">
            <v>Tổ dân phố Trung Kiên, Phường Dương Nội, Hà Đông, Hà Nội</v>
          </cell>
          <cell r="AS542" t="str">
            <v>Nguyễn Thị Vân Anh</v>
          </cell>
          <cell r="AT542" t="str">
            <v>1980</v>
          </cell>
          <cell r="AU542" t="str">
            <v>Kế toán</v>
          </cell>
          <cell r="AV542" t="str">
            <v>Vũ Bá Quốc Hưng</v>
          </cell>
          <cell r="AW542" t="str">
            <v>2005</v>
          </cell>
          <cell r="AX542" t="str">
            <v>Vũ Bá Quốc Đạt</v>
          </cell>
          <cell r="AY542" t="str">
            <v>2012</v>
          </cell>
          <cell r="AZ542">
            <v>0</v>
          </cell>
          <cell r="BA542">
            <v>0</v>
          </cell>
          <cell r="BB542">
            <v>0</v>
          </cell>
          <cell r="BC542">
            <v>0</v>
          </cell>
          <cell r="BD542" t="str">
            <v>0983087966</v>
          </cell>
          <cell r="BE542" t="str">
            <v>1. ĐH dân lập Đông Đô_x005F_x005F_x005F_x005F_x005F_x005F_x005F_x000D__x005F_x005F_x005F_x000D__x005F_x000D__x000D_
2. ĐH Lao động xã hội</v>
          </cell>
          <cell r="BF542" t="str">
            <v>ĐH</v>
          </cell>
          <cell r="BG542">
            <v>0</v>
          </cell>
          <cell r="BH542">
            <v>0</v>
          </cell>
          <cell r="BI542">
            <v>8023507619</v>
          </cell>
          <cell r="BJ542">
            <v>0</v>
          </cell>
          <cell r="BK542">
            <v>0</v>
          </cell>
          <cell r="BL542" t="str">
            <v>0104026106</v>
          </cell>
          <cell r="BM542">
            <v>0</v>
          </cell>
          <cell r="BN542">
            <v>0</v>
          </cell>
          <cell r="BO542" t="str">
            <v>7. Đóng nơi khác</v>
          </cell>
          <cell r="BP542" t="str">
            <v>1. 2002-1/2004: CB phòng TCHC - Cty CP Constrexim số 1_x005F_x005F_x005F_x005F_x005F_x005F_x005F_x000D__x005F_x005F_x005F_x000D__x005F_x000D__x000D_
2. 1/2004 - nay: TP. HCNS - Cty CONFITECH</v>
          </cell>
          <cell r="BQ542">
            <v>14</v>
          </cell>
          <cell r="BR542">
            <v>41876</v>
          </cell>
          <cell r="BS542">
            <v>0</v>
          </cell>
          <cell r="BT542">
            <v>3.18</v>
          </cell>
          <cell r="BU542">
            <v>17.18</v>
          </cell>
          <cell r="BV542">
            <v>0</v>
          </cell>
          <cell r="BW542" t="str">
            <v>01PTCC</v>
          </cell>
          <cell r="BX542" t="str">
            <v>01PTCC</v>
          </cell>
          <cell r="BY542" t="str">
            <v>01PTCC</v>
          </cell>
          <cell r="BZ542">
            <v>0</v>
          </cell>
          <cell r="CA542">
            <v>0</v>
          </cell>
          <cell r="CB542" t="str">
            <v xml:space="preserve"> Bằng ĐH chuyên ngành Thông tin học - 21</v>
          </cell>
          <cell r="CC542" t="str">
            <v>01PTCC: Bằng ĐH chuyên ngành Quản trị nhân lực - 2013</v>
          </cell>
          <cell r="CD542">
            <v>0</v>
          </cell>
          <cell r="CE542">
            <v>0</v>
          </cell>
          <cell r="CF542">
            <v>0</v>
          </cell>
          <cell r="CG542">
            <v>0</v>
          </cell>
          <cell r="CH542">
            <v>42491</v>
          </cell>
          <cell r="CI542">
            <v>4200000</v>
          </cell>
          <cell r="CJ542">
            <v>0</v>
          </cell>
          <cell r="CK542">
            <v>18800000</v>
          </cell>
          <cell r="CL542">
            <v>23000000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42607</v>
          </cell>
          <cell r="DR542">
            <v>0</v>
          </cell>
          <cell r="DS542" t="str">
            <v>Ban Giám đốc</v>
          </cell>
          <cell r="DT542" t="str">
            <v>Ban Giám đốc</v>
          </cell>
          <cell r="DU542" t="str">
            <v>Trưởng nhóm hành chính nhân sự</v>
          </cell>
          <cell r="DV542">
            <v>41937</v>
          </cell>
          <cell r="DW542">
            <v>0</v>
          </cell>
          <cell r="DX542">
            <v>0</v>
          </cell>
          <cell r="DY542">
            <v>0</v>
          </cell>
          <cell r="DZ542" t="str">
            <v>Trưởng nhóm hành chính</v>
          </cell>
          <cell r="EA542">
            <v>42668</v>
          </cell>
          <cell r="EB542">
            <v>0</v>
          </cell>
          <cell r="EC542">
            <v>0</v>
          </cell>
          <cell r="ED542">
            <v>0</v>
          </cell>
          <cell r="EE542" t="str">
            <v>Trưởng nhóm hành chính tổng hợp</v>
          </cell>
          <cell r="EF542">
            <v>42430</v>
          </cell>
          <cell r="EG542" t="str">
            <v>Khối Vận hành</v>
          </cell>
          <cell r="EH542" t="str">
            <v>HC - NS</v>
          </cell>
          <cell r="EI542" t="str">
            <v>Hành chính</v>
          </cell>
          <cell r="EJ542" t="str">
            <v>Phó ban hành chính</v>
          </cell>
          <cell r="EK542">
            <v>0</v>
          </cell>
          <cell r="EL542">
            <v>0</v>
          </cell>
          <cell r="EM542">
            <v>0</v>
          </cell>
          <cell r="EN542">
            <v>0</v>
          </cell>
          <cell r="EO542">
            <v>0</v>
          </cell>
          <cell r="EP542">
            <v>0</v>
          </cell>
          <cell r="EQ542">
            <v>0</v>
          </cell>
          <cell r="ER542">
            <v>0</v>
          </cell>
          <cell r="ES542">
            <v>0</v>
          </cell>
          <cell r="ET542">
            <v>0</v>
          </cell>
          <cell r="EU542">
            <v>0</v>
          </cell>
          <cell r="EV542">
            <v>0</v>
          </cell>
          <cell r="EW542" t="str">
            <v>THỦY</v>
          </cell>
          <cell r="EX542" t="str">
            <v>100001787884</v>
          </cell>
          <cell r="EY542">
            <v>0</v>
          </cell>
        </row>
        <row r="543">
          <cell r="C543">
            <v>10191.1</v>
          </cell>
          <cell r="D543" t="str">
            <v>Nguyễn Viết Thông</v>
          </cell>
          <cell r="E543" t="str">
            <v>C6.2</v>
          </cell>
          <cell r="F543" t="str">
            <v>Công ty CP Đầu tư và Quản lý tòa nhà ECL</v>
          </cell>
          <cell r="G543">
            <v>0</v>
          </cell>
          <cell r="H543" t="str">
            <v>Khối Dịch vụ</v>
          </cell>
          <cell r="I543" t="str">
            <v>Đơn vị Quản lý tòa nhà</v>
          </cell>
          <cell r="J543" t="str">
            <v>Phòng Kế toán</v>
          </cell>
          <cell r="K543" t="str">
            <v>Phòng Kế toán</v>
          </cell>
          <cell r="L543" t="str">
            <v>Phụ trách Kế toán</v>
          </cell>
          <cell r="M543" t="str">
            <v>TD, CHG, C6.2</v>
          </cell>
          <cell r="N543">
            <v>42585</v>
          </cell>
          <cell r="O543">
            <v>42948</v>
          </cell>
          <cell r="P543" t="str">
            <v>002/2017/HĐLĐ-ECL</v>
          </cell>
          <cell r="Q543" t="str">
            <v>XĐTH</v>
          </cell>
          <cell r="R543" t="str">
            <v>2. Từ 12 đến dưới 24 tháng</v>
          </cell>
          <cell r="S543">
            <v>42948</v>
          </cell>
          <cell r="T543">
            <v>43312</v>
          </cell>
          <cell r="U543" t="str">
            <v>01</v>
          </cell>
          <cell r="V543">
            <v>-274</v>
          </cell>
          <cell r="W543" t="str">
            <v>CT</v>
          </cell>
          <cell r="X543">
            <v>0</v>
          </cell>
          <cell r="Y543">
            <v>0.24657534246575341</v>
          </cell>
          <cell r="Z543">
            <v>42948</v>
          </cell>
          <cell r="AA543">
            <v>1000000</v>
          </cell>
          <cell r="AB543">
            <v>0</v>
          </cell>
          <cell r="AC543">
            <v>0</v>
          </cell>
          <cell r="AD543">
            <v>0</v>
          </cell>
          <cell r="AE543">
            <v>0</v>
          </cell>
          <cell r="AF543">
            <v>1000000</v>
          </cell>
          <cell r="AG543" t="str">
            <v>Nam</v>
          </cell>
          <cell r="AH543">
            <v>31300</v>
          </cell>
          <cell r="AI543">
            <v>9</v>
          </cell>
          <cell r="AJ543" t="str">
            <v>01682069066</v>
          </cell>
          <cell r="AK543" t="str">
            <v>nv.thong109@gmail.com</v>
          </cell>
          <cell r="AL543" t="str">
            <v>thongnv@tdj.vn</v>
          </cell>
          <cell r="AM543" t="e">
            <v>#N/A</v>
          </cell>
          <cell r="AN543" t="str">
            <v>040085000149</v>
          </cell>
          <cell r="AO543">
            <v>42285</v>
          </cell>
          <cell r="AP543" t="str">
            <v>Hà Nội</v>
          </cell>
          <cell r="AQ543" t="str">
            <v>CH22G2-T22-CC Viện Bỏng Tân Triều, Thanh Trì, Hà Nội</v>
          </cell>
          <cell r="AR543" t="str">
            <v>CH22G2-T22-CC Viện Bỏng Tân Triều, Thanh Trì, Hà Nội</v>
          </cell>
          <cell r="AS543" t="str">
            <v>Đoàn Thị Tuyết</v>
          </cell>
          <cell r="AT543" t="str">
            <v>1987</v>
          </cell>
          <cell r="AU543" t="str">
            <v>Tư vấn thuế</v>
          </cell>
          <cell r="AV543" t="str">
            <v>Nguyễn Đoàn Minh Vy</v>
          </cell>
          <cell r="AW543" t="str">
            <v>2013</v>
          </cell>
          <cell r="AX543">
            <v>0</v>
          </cell>
          <cell r="AY543">
            <v>0</v>
          </cell>
          <cell r="AZ543">
            <v>0</v>
          </cell>
          <cell r="BA543">
            <v>0</v>
          </cell>
          <cell r="BB543">
            <v>0</v>
          </cell>
          <cell r="BC543">
            <v>0</v>
          </cell>
          <cell r="BD543" t="str">
            <v>0984940322</v>
          </cell>
          <cell r="BE543" t="str">
            <v>ĐH Giao thông vận tải: Kỹ sư quản trị kinh doanh xây dưng giao thông</v>
          </cell>
          <cell r="BF543" t="str">
            <v>ĐH</v>
          </cell>
          <cell r="BG543">
            <v>0</v>
          </cell>
          <cell r="BH543" t="str">
            <v xml:space="preserve">1. Chứng chỉ bồi dưỡng kế toán trưởng_x005F_x005F_x005F_x005F_x005F_x005F_x005F_x000D__x005F_x005F_x005F_x000D__x005F_x000D__x000D_
2. Chứng chỉ kiểm toán viên hành nghề Việt Nam_x005F_x005F_x005F_x005F_x005F_x005F_x005F_x000D__x005F_x005F_x005F_x000D__x005F_x000D__x000D_
_x005F_x005F_x005F_x005F_x005F_x005F_x005F_x000D__x005F_x005F_x005F_x000D__x005F_x000D__x000D_
</v>
          </cell>
          <cell r="BI543">
            <v>8066757437</v>
          </cell>
          <cell r="BJ543">
            <v>0</v>
          </cell>
          <cell r="BK543">
            <v>0</v>
          </cell>
          <cell r="BL543" t="str">
            <v>0116185087</v>
          </cell>
          <cell r="BM543">
            <v>0</v>
          </cell>
          <cell r="BN543" t="str">
            <v>2. NLĐ gửi Cty</v>
          </cell>
          <cell r="BO543" t="str">
            <v>7. Đóng nơi khác</v>
          </cell>
          <cell r="BP543">
            <v>0</v>
          </cell>
          <cell r="BQ543">
            <v>0</v>
          </cell>
          <cell r="BR543">
            <v>0</v>
          </cell>
          <cell r="BS543">
            <v>0</v>
          </cell>
          <cell r="BT543">
            <v>0</v>
          </cell>
          <cell r="BU543">
            <v>0</v>
          </cell>
          <cell r="BV543">
            <v>0</v>
          </cell>
          <cell r="BW543">
            <v>0</v>
          </cell>
          <cell r="BX543">
            <v>0</v>
          </cell>
          <cell r="BY543">
            <v>0</v>
          </cell>
          <cell r="BZ543">
            <v>0</v>
          </cell>
          <cell r="CA543">
            <v>0</v>
          </cell>
          <cell r="CB543">
            <v>0</v>
          </cell>
          <cell r="CC543">
            <v>0</v>
          </cell>
          <cell r="CD543">
            <v>0</v>
          </cell>
          <cell r="CE543">
            <v>0</v>
          </cell>
          <cell r="CF543">
            <v>0</v>
          </cell>
          <cell r="CG543">
            <v>0</v>
          </cell>
          <cell r="CH543">
            <v>0</v>
          </cell>
          <cell r="CI543">
            <v>0</v>
          </cell>
          <cell r="CJ543">
            <v>0</v>
          </cell>
          <cell r="CK543">
            <v>0</v>
          </cell>
          <cell r="CL543">
            <v>0</v>
          </cell>
          <cell r="CM543">
            <v>0</v>
          </cell>
          <cell r="CN543">
            <v>0</v>
          </cell>
          <cell r="CO543">
            <v>0</v>
          </cell>
          <cell r="CP543">
            <v>0</v>
          </cell>
          <cell r="CQ543">
            <v>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0</v>
          </cell>
          <cell r="DR543">
            <v>0</v>
          </cell>
          <cell r="DS543">
            <v>0</v>
          </cell>
          <cell r="DT543">
            <v>0</v>
          </cell>
          <cell r="DU543">
            <v>0</v>
          </cell>
          <cell r="DV543">
            <v>0</v>
          </cell>
          <cell r="DW543">
            <v>0</v>
          </cell>
          <cell r="DX543">
            <v>0</v>
          </cell>
          <cell r="DY543">
            <v>0</v>
          </cell>
          <cell r="DZ543">
            <v>0</v>
          </cell>
          <cell r="EA543">
            <v>0</v>
          </cell>
          <cell r="EB543">
            <v>0</v>
          </cell>
          <cell r="EC543">
            <v>0</v>
          </cell>
          <cell r="ED543">
            <v>0</v>
          </cell>
          <cell r="EE543" t="str">
            <v>01PT</v>
          </cell>
          <cell r="EF543">
            <v>0</v>
          </cell>
          <cell r="EG543" t="str">
            <v>Bằng TN ĐH Giao thông vận tải- Kỹ sư quản trị doanh nghiệp xây dựng giao thông</v>
          </cell>
          <cell r="EH543" t="str">
            <v>Chứng chỉ ACCA</v>
          </cell>
          <cell r="EI543" t="str">
            <v>Chứng chỉ bồi dưỡng kế toán trưởng</v>
          </cell>
          <cell r="EJ543" t="str">
            <v>Chứng chỉ tiếng anh và tin học văn phòng</v>
          </cell>
          <cell r="EK543">
            <v>0</v>
          </cell>
          <cell r="EL543">
            <v>0</v>
          </cell>
          <cell r="EM543">
            <v>42692</v>
          </cell>
          <cell r="EN543">
            <v>3800000</v>
          </cell>
          <cell r="EO543">
            <v>0</v>
          </cell>
          <cell r="EP543">
            <v>1200000</v>
          </cell>
          <cell r="EQ543">
            <v>5000000</v>
          </cell>
          <cell r="ER543">
            <v>42736</v>
          </cell>
          <cell r="ES543">
            <v>4050000</v>
          </cell>
          <cell r="ET543">
            <v>0</v>
          </cell>
          <cell r="EU543">
            <v>950000</v>
          </cell>
          <cell r="EV543">
            <v>5000000</v>
          </cell>
          <cell r="EW543">
            <v>0</v>
          </cell>
          <cell r="EX543">
            <v>0</v>
          </cell>
          <cell r="EY543">
            <v>0</v>
          </cell>
        </row>
        <row r="544">
          <cell r="C544">
            <v>0</v>
          </cell>
          <cell r="D544" t="str">
            <v>Hoàng Thu Trang</v>
          </cell>
          <cell r="E544" t="str">
            <v>C6.2</v>
          </cell>
          <cell r="F544" t="str">
            <v>Công ty CP Đầu tư và Quản lý tòa nhà ECL</v>
          </cell>
          <cell r="G544" t="str">
            <v>G</v>
          </cell>
          <cell r="H544" t="str">
            <v>Khối Dịch vụ &amp; Khai thác</v>
          </cell>
          <cell r="I544" t="str">
            <v>Ban Dịch vụ</v>
          </cell>
          <cell r="J544" t="str">
            <v>Ecolife Tây Hồ - Tổ vận hành</v>
          </cell>
          <cell r="K544" t="str">
            <v>Ecolife Tây Hồ - Tổ vận hành</v>
          </cell>
          <cell r="L544" t="str">
            <v>Nhân viên tổng hợp</v>
          </cell>
          <cell r="M544">
            <v>0</v>
          </cell>
          <cell r="N544">
            <v>41927</v>
          </cell>
          <cell r="O544">
            <v>42826</v>
          </cell>
          <cell r="P544" t="str">
            <v>002/2017</v>
          </cell>
          <cell r="Q544" t="str">
            <v>XĐTH</v>
          </cell>
          <cell r="R544" t="str">
            <v>12 tháng</v>
          </cell>
          <cell r="S544">
            <v>42826</v>
          </cell>
          <cell r="T544">
            <v>43190</v>
          </cell>
          <cell r="U544" t="str">
            <v>1</v>
          </cell>
          <cell r="V544">
            <v>-152</v>
          </cell>
          <cell r="W544" t="str">
            <v>CT</v>
          </cell>
          <cell r="X544">
            <v>0</v>
          </cell>
          <cell r="Y544">
            <v>0.58082191780821912</v>
          </cell>
          <cell r="Z544">
            <v>42826</v>
          </cell>
          <cell r="AA544">
            <v>4050000</v>
          </cell>
          <cell r="AB544">
            <v>0</v>
          </cell>
          <cell r="AC544">
            <v>0</v>
          </cell>
          <cell r="AD544">
            <v>500000</v>
          </cell>
          <cell r="AE544">
            <v>2450000</v>
          </cell>
          <cell r="AF544">
            <v>7000000</v>
          </cell>
          <cell r="AG544" t="str">
            <v>Nữ</v>
          </cell>
          <cell r="AH544">
            <v>33592</v>
          </cell>
          <cell r="AI544">
            <v>12</v>
          </cell>
          <cell r="AJ544" t="str">
            <v>0988 180 328</v>
          </cell>
          <cell r="AK544" t="str">
            <v>hoangtrangkd91@gmail.com</v>
          </cell>
          <cell r="AL544" t="str">
            <v>tranght@tdj.vn</v>
          </cell>
          <cell r="AM544" t="str">
            <v>tranght@tdj.vn</v>
          </cell>
          <cell r="AN544" t="str">
            <v>163071590</v>
          </cell>
          <cell r="AO544">
            <v>39313</v>
          </cell>
          <cell r="AP544" t="str">
            <v>Nam Định</v>
          </cell>
          <cell r="AQ544" t="str">
            <v>Số 12/13, ngõ 38, Đường Phan Bội Châu, P. Trần Đăng Ninh, TP.Nam Định</v>
          </cell>
          <cell r="AR544" t="str">
            <v>P304, chung cư Các Ban Đảng, ngõ 238 Hoàng Quốc Việt, Hà Nội</v>
          </cell>
          <cell r="AS544" t="str">
            <v>Nguyễn Viết Dũng</v>
          </cell>
          <cell r="AT544">
            <v>31616</v>
          </cell>
          <cell r="AU544" t="str">
            <v>Kinh doanh</v>
          </cell>
          <cell r="AV544" t="str">
            <v>Nguyễn Viết Hùng</v>
          </cell>
          <cell r="AW544">
            <v>42565</v>
          </cell>
          <cell r="AX544">
            <v>0</v>
          </cell>
          <cell r="AY544">
            <v>0</v>
          </cell>
          <cell r="AZ544">
            <v>0</v>
          </cell>
          <cell r="BA544">
            <v>0</v>
          </cell>
          <cell r="BB544">
            <v>0</v>
          </cell>
          <cell r="BC544">
            <v>0</v>
          </cell>
          <cell r="BD544" t="str">
            <v>0943 399 456</v>
          </cell>
          <cell r="BE544" t="str">
            <v>1. 09/2009 - 05/2012: Học CN Kế toán, khoa Kinh tế, hệ Cao đẳng - trường ĐH KTKTCN</v>
          </cell>
          <cell r="BF544" t="str">
            <v>CĐ</v>
          </cell>
          <cell r="BG544" t="str">
            <v>Cử nhân Kế toán</v>
          </cell>
          <cell r="BH544" t="str">
            <v>Không có</v>
          </cell>
          <cell r="BI544">
            <v>8300020636</v>
          </cell>
          <cell r="BJ544">
            <v>0</v>
          </cell>
          <cell r="BK544" t="str">
            <v>Không có</v>
          </cell>
          <cell r="BL544" t="str">
            <v>0115061416</v>
          </cell>
          <cell r="BM544">
            <v>0</v>
          </cell>
          <cell r="BN544">
            <v>0</v>
          </cell>
          <cell r="BO544" t="str">
            <v>1. Đang tham gia BHXH</v>
          </cell>
          <cell r="BP544">
            <v>0</v>
          </cell>
          <cell r="BQ544">
            <v>0</v>
          </cell>
          <cell r="BR544">
            <v>0</v>
          </cell>
          <cell r="BS544">
            <v>0</v>
          </cell>
          <cell r="BT544">
            <v>0</v>
          </cell>
          <cell r="BU544">
            <v>0</v>
          </cell>
          <cell r="BV544">
            <v>0</v>
          </cell>
          <cell r="BW544">
            <v>0</v>
          </cell>
          <cell r="BX544">
            <v>0</v>
          </cell>
          <cell r="BY544">
            <v>0</v>
          </cell>
          <cell r="BZ544">
            <v>0</v>
          </cell>
          <cell r="CA544">
            <v>0</v>
          </cell>
          <cell r="CB544">
            <v>0</v>
          </cell>
          <cell r="CC544">
            <v>0</v>
          </cell>
          <cell r="CD544">
            <v>0</v>
          </cell>
          <cell r="CE544">
            <v>0</v>
          </cell>
          <cell r="CF544">
            <v>0</v>
          </cell>
          <cell r="CG544">
            <v>0</v>
          </cell>
          <cell r="CH544">
            <v>0</v>
          </cell>
          <cell r="CI544">
            <v>0</v>
          </cell>
          <cell r="CJ544">
            <v>0</v>
          </cell>
          <cell r="CK544">
            <v>0</v>
          </cell>
          <cell r="CL544">
            <v>0</v>
          </cell>
          <cell r="CM544">
            <v>0</v>
          </cell>
          <cell r="CN544">
            <v>0</v>
          </cell>
          <cell r="CO544">
            <v>0</v>
          </cell>
          <cell r="CP544">
            <v>0</v>
          </cell>
          <cell r="CQ544">
            <v>0</v>
          </cell>
          <cell r="CR544">
            <v>0</v>
          </cell>
          <cell r="CS544">
            <v>0</v>
          </cell>
          <cell r="CT544">
            <v>0</v>
          </cell>
          <cell r="CU544">
            <v>0</v>
          </cell>
          <cell r="CV544">
            <v>0</v>
          </cell>
          <cell r="CW544">
            <v>0</v>
          </cell>
          <cell r="CX544">
            <v>0</v>
          </cell>
          <cell r="CY544">
            <v>0</v>
          </cell>
          <cell r="CZ544">
            <v>0</v>
          </cell>
          <cell r="DA544">
            <v>0</v>
          </cell>
          <cell r="DB544">
            <v>0</v>
          </cell>
          <cell r="DC544">
            <v>0</v>
          </cell>
          <cell r="DD544">
            <v>0</v>
          </cell>
          <cell r="DE544">
            <v>0</v>
          </cell>
          <cell r="DF544">
            <v>0</v>
          </cell>
          <cell r="DG544">
            <v>0</v>
          </cell>
          <cell r="DH544">
            <v>0</v>
          </cell>
          <cell r="DI544">
            <v>0</v>
          </cell>
          <cell r="DJ544">
            <v>0</v>
          </cell>
          <cell r="DK544">
            <v>0</v>
          </cell>
          <cell r="DL544">
            <v>0</v>
          </cell>
          <cell r="DM544">
            <v>0</v>
          </cell>
          <cell r="DN544">
            <v>0</v>
          </cell>
          <cell r="DO544">
            <v>0</v>
          </cell>
          <cell r="DP544">
            <v>0</v>
          </cell>
          <cell r="DQ544">
            <v>0</v>
          </cell>
          <cell r="DR544">
            <v>0</v>
          </cell>
          <cell r="DS544">
            <v>0</v>
          </cell>
          <cell r="DT544">
            <v>0</v>
          </cell>
          <cell r="DU544">
            <v>0</v>
          </cell>
          <cell r="DV544">
            <v>0</v>
          </cell>
          <cell r="DW544">
            <v>0</v>
          </cell>
          <cell r="DX544">
            <v>0</v>
          </cell>
          <cell r="DY544">
            <v>0</v>
          </cell>
          <cell r="DZ544">
            <v>0</v>
          </cell>
          <cell r="EA544">
            <v>0</v>
          </cell>
          <cell r="EB544">
            <v>0</v>
          </cell>
          <cell r="EC544">
            <v>0</v>
          </cell>
          <cell r="ED544">
            <v>0</v>
          </cell>
          <cell r="EE544">
            <v>0</v>
          </cell>
          <cell r="EF544">
            <v>0</v>
          </cell>
          <cell r="EG544">
            <v>0</v>
          </cell>
          <cell r="EH544">
            <v>0</v>
          </cell>
          <cell r="EI544">
            <v>0</v>
          </cell>
          <cell r="EJ544">
            <v>0</v>
          </cell>
          <cell r="EK544">
            <v>0</v>
          </cell>
          <cell r="EL544">
            <v>0</v>
          </cell>
          <cell r="EM544" t="str">
            <v>Không có</v>
          </cell>
          <cell r="EN544">
            <v>0</v>
          </cell>
          <cell r="EO544">
            <v>0</v>
          </cell>
          <cell r="EP544">
            <v>0</v>
          </cell>
          <cell r="EQ544">
            <v>42491</v>
          </cell>
          <cell r="ER544">
            <v>3800000</v>
          </cell>
          <cell r="ES544">
            <v>0</v>
          </cell>
          <cell r="ET544">
            <v>2200000</v>
          </cell>
          <cell r="EU544">
            <v>6000000</v>
          </cell>
          <cell r="EV544">
            <v>0</v>
          </cell>
          <cell r="EW544">
            <v>0</v>
          </cell>
          <cell r="EX544">
            <v>0</v>
          </cell>
          <cell r="EY544">
            <v>0</v>
          </cell>
        </row>
        <row r="545">
          <cell r="C545">
            <v>0</v>
          </cell>
          <cell r="D545" t="str">
            <v>Vũ Thị Thanh Huyền</v>
          </cell>
          <cell r="E545" t="str">
            <v>C6.2</v>
          </cell>
          <cell r="F545" t="str">
            <v>Công ty CP Đầu tư và Quản lý tòa nhà ECL</v>
          </cell>
          <cell r="G545" t="str">
            <v>H</v>
          </cell>
          <cell r="H545" t="str">
            <v>Khối Dịch vụ &amp; Khai thác</v>
          </cell>
          <cell r="I545" t="str">
            <v>Ban Dịch vụ</v>
          </cell>
          <cell r="J545" t="str">
            <v>Ecolife Tây Hồ - Tổ vận hành</v>
          </cell>
          <cell r="K545" t="str">
            <v>Ecolife Tây Hồ - Tổ vận hành</v>
          </cell>
          <cell r="L545" t="str">
            <v>Nhân viên kế toán</v>
          </cell>
          <cell r="M545">
            <v>0</v>
          </cell>
          <cell r="N545">
            <v>42430</v>
          </cell>
          <cell r="O545">
            <v>42826</v>
          </cell>
          <cell r="P545" t="str">
            <v>005/2017</v>
          </cell>
          <cell r="Q545" t="str">
            <v>XĐTH</v>
          </cell>
          <cell r="R545" t="str">
            <v>12 tháng</v>
          </cell>
          <cell r="S545">
            <v>42826</v>
          </cell>
          <cell r="T545">
            <v>43190</v>
          </cell>
          <cell r="U545" t="str">
            <v>1</v>
          </cell>
          <cell r="V545">
            <v>-152</v>
          </cell>
          <cell r="W545" t="str">
            <v>CT</v>
          </cell>
          <cell r="X545">
            <v>0</v>
          </cell>
          <cell r="Y545">
            <v>0.58082191780821912</v>
          </cell>
          <cell r="Z545">
            <v>42826</v>
          </cell>
          <cell r="AA545">
            <v>4050000</v>
          </cell>
          <cell r="AB545">
            <v>0</v>
          </cell>
          <cell r="AC545">
            <v>0</v>
          </cell>
          <cell r="AD545">
            <v>500000</v>
          </cell>
          <cell r="AE545">
            <v>1950000</v>
          </cell>
          <cell r="AF545">
            <v>6500000</v>
          </cell>
          <cell r="AG545" t="str">
            <v>Nữ</v>
          </cell>
          <cell r="AH545">
            <v>34640</v>
          </cell>
          <cell r="AI545">
            <v>11</v>
          </cell>
          <cell r="AJ545" t="str">
            <v>0976 016 494</v>
          </cell>
          <cell r="AK545" t="str">
            <v>huyenvtt@gmail.com</v>
          </cell>
          <cell r="AL545" t="str">
            <v>huyenvtt@tdj.vn</v>
          </cell>
          <cell r="AM545" t="str">
            <v>huyenvtt@tdj.vn</v>
          </cell>
          <cell r="AN545" t="str">
            <v>163323237</v>
          </cell>
          <cell r="AO545">
            <v>40962</v>
          </cell>
          <cell r="AP545" t="str">
            <v>Nam Định</v>
          </cell>
          <cell r="AQ545" t="str">
            <v>Xóm 10, Quyết Tiến, Giao Tiến, Giao Thủy, Nam Định</v>
          </cell>
          <cell r="AR545" t="str">
            <v>Số 6, khu E, cụm 1, thôn Cầu Thăng Long, xã Kim Nỗ, huyện Đông Anh, Hà Nội</v>
          </cell>
          <cell r="AS545" t="str">
            <v>Cậu: Cao Thế Tiên</v>
          </cell>
          <cell r="AT545">
            <v>0</v>
          </cell>
          <cell r="AU545">
            <v>0</v>
          </cell>
          <cell r="AV545">
            <v>0</v>
          </cell>
          <cell r="AW545">
            <v>0</v>
          </cell>
          <cell r="AX545">
            <v>0</v>
          </cell>
          <cell r="AY545">
            <v>0</v>
          </cell>
          <cell r="AZ545">
            <v>0</v>
          </cell>
          <cell r="BA545">
            <v>0</v>
          </cell>
          <cell r="BB545">
            <v>0</v>
          </cell>
          <cell r="BC545">
            <v>0</v>
          </cell>
          <cell r="BD545" t="str">
            <v>0912 371 325</v>
          </cell>
          <cell r="BE545" t="str">
            <v>ĐH Thương mại</v>
          </cell>
          <cell r="BF545" t="str">
            <v>ĐH</v>
          </cell>
          <cell r="BG545" t="str">
            <v>Quản trị thương hiệu</v>
          </cell>
          <cell r="BH545">
            <v>0</v>
          </cell>
          <cell r="BI545">
            <v>8362392627</v>
          </cell>
          <cell r="BJ545">
            <v>0</v>
          </cell>
          <cell r="BK545" t="str">
            <v>Không có</v>
          </cell>
          <cell r="BL545" t="str">
            <v>0116164603</v>
          </cell>
          <cell r="BM545">
            <v>0</v>
          </cell>
          <cell r="BN545">
            <v>0</v>
          </cell>
          <cell r="BO545" t="str">
            <v>1. Đang tham gia BHXH</v>
          </cell>
          <cell r="BP545">
            <v>0</v>
          </cell>
          <cell r="BQ545">
            <v>0</v>
          </cell>
          <cell r="BR545">
            <v>42430</v>
          </cell>
          <cell r="BS545">
            <v>0</v>
          </cell>
          <cell r="BT545">
            <v>1.67</v>
          </cell>
          <cell r="BU545">
            <v>1.67</v>
          </cell>
          <cell r="BV545" t="str">
            <v>01</v>
          </cell>
          <cell r="BW545" t="str">
            <v>01 BG</v>
          </cell>
          <cell r="BX545" t="str">
            <v>01 PTCC</v>
          </cell>
          <cell r="BY545" t="str">
            <v>01 PTCC</v>
          </cell>
          <cell r="BZ545" t="str">
            <v>01 PTCC</v>
          </cell>
          <cell r="CA545" t="str">
            <v>01 BG</v>
          </cell>
          <cell r="CB545" t="str">
            <v>01 PTCC</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42430</v>
          </cell>
          <cell r="DH545" t="str">
            <v>Khối Dịch vụ</v>
          </cell>
          <cell r="DI545" t="str">
            <v>BQL tòa nhà</v>
          </cell>
          <cell r="DJ545" t="str">
            <v>BP An ninh</v>
          </cell>
          <cell r="DK545" t="str">
            <v>Nhân viên An ninh</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cell r="EK545">
            <v>0</v>
          </cell>
          <cell r="EL545">
            <v>0</v>
          </cell>
          <cell r="EM545">
            <v>0</v>
          </cell>
          <cell r="EN545">
            <v>0</v>
          </cell>
          <cell r="EO545">
            <v>0</v>
          </cell>
          <cell r="EP545">
            <v>0</v>
          </cell>
          <cell r="EQ545">
            <v>0</v>
          </cell>
          <cell r="ER545">
            <v>0</v>
          </cell>
          <cell r="ES545">
            <v>0</v>
          </cell>
          <cell r="ET545">
            <v>0</v>
          </cell>
          <cell r="EU545">
            <v>0</v>
          </cell>
          <cell r="EV545">
            <v>42633</v>
          </cell>
          <cell r="EW545" t="str">
            <v>THỦY</v>
          </cell>
          <cell r="EX545" t="str">
            <v>711AD0053218</v>
          </cell>
          <cell r="EY545">
            <v>0</v>
          </cell>
        </row>
        <row r="546">
          <cell r="C546">
            <v>0</v>
          </cell>
          <cell r="D546" t="str">
            <v>Vũ Thị Minh Phương</v>
          </cell>
          <cell r="E546" t="str">
            <v>C6.2</v>
          </cell>
          <cell r="F546" t="str">
            <v>Công ty CP Đầu tư và Quản lý tòa nhà ECL</v>
          </cell>
          <cell r="G546" t="str">
            <v>H</v>
          </cell>
          <cell r="H546" t="str">
            <v>Khối Dịch vụ &amp; Khai thác</v>
          </cell>
          <cell r="I546" t="str">
            <v>Ban Dịch vụ</v>
          </cell>
          <cell r="J546" t="str">
            <v>Ecolife Tây Hồ - Tổ tạp vụ</v>
          </cell>
          <cell r="K546" t="str">
            <v>Ecolife Tây Hồ - Tổ tạp vụ</v>
          </cell>
          <cell r="L546" t="str">
            <v>Nhân viên tạp vụ tòa nhà</v>
          </cell>
          <cell r="M546">
            <v>0</v>
          </cell>
          <cell r="N546">
            <v>42522</v>
          </cell>
          <cell r="O546">
            <v>42826</v>
          </cell>
          <cell r="P546" t="str">
            <v>006/2017</v>
          </cell>
          <cell r="Q546" t="str">
            <v>XĐTH</v>
          </cell>
          <cell r="R546" t="str">
            <v>12 tháng</v>
          </cell>
          <cell r="S546">
            <v>42826</v>
          </cell>
          <cell r="T546">
            <v>43190</v>
          </cell>
          <cell r="U546" t="str">
            <v>1</v>
          </cell>
          <cell r="V546">
            <v>-152</v>
          </cell>
          <cell r="W546" t="str">
            <v>CT</v>
          </cell>
          <cell r="X546">
            <v>0</v>
          </cell>
          <cell r="Y546">
            <v>0.58082191780821912</v>
          </cell>
          <cell r="Z546">
            <v>42826</v>
          </cell>
          <cell r="AA546">
            <v>4050000</v>
          </cell>
          <cell r="AB546">
            <v>0</v>
          </cell>
          <cell r="AC546">
            <v>0</v>
          </cell>
          <cell r="AD546">
            <v>450000</v>
          </cell>
          <cell r="AE546">
            <v>0</v>
          </cell>
          <cell r="AF546">
            <v>4500000</v>
          </cell>
          <cell r="AG546" t="str">
            <v>Nữ</v>
          </cell>
          <cell r="AH546">
            <v>31286</v>
          </cell>
          <cell r="AI546">
            <v>8</v>
          </cell>
          <cell r="AJ546" t="str">
            <v>0946 674 496</v>
          </cell>
          <cell r="AK546">
            <v>0</v>
          </cell>
          <cell r="AL546">
            <v>0</v>
          </cell>
          <cell r="AM546">
            <v>0</v>
          </cell>
          <cell r="AN546" t="str">
            <v>012335098</v>
          </cell>
          <cell r="AO546">
            <v>40683</v>
          </cell>
          <cell r="AP546" t="str">
            <v>Hà Nội</v>
          </cell>
          <cell r="AQ546" t="str">
            <v>Số 8 ngách 111, ngõ 1, TDP Cầu 7 phường Thụy Phương, quận Bắc Từ Liêm, Hà Nội</v>
          </cell>
          <cell r="AR546" t="str">
            <v>Số 8 ngách 111, ngõ 1, TDP Cầu 7 phường Thụy Phương, quận Bắc Từ Liêm, Hà Nội</v>
          </cell>
          <cell r="AS546" t="str">
            <v>Mẹ: Nguyễn Thị Hương</v>
          </cell>
          <cell r="AT546">
            <v>0</v>
          </cell>
          <cell r="AU546" t="str">
            <v>Nghỉ hưu</v>
          </cell>
          <cell r="AV546" t="str">
            <v>Vũ Khôi Nguyên</v>
          </cell>
          <cell r="AW546">
            <v>40988</v>
          </cell>
          <cell r="AX546">
            <v>0</v>
          </cell>
          <cell r="AY546">
            <v>0</v>
          </cell>
          <cell r="AZ546">
            <v>0</v>
          </cell>
          <cell r="BA546">
            <v>0</v>
          </cell>
          <cell r="BB546">
            <v>0</v>
          </cell>
          <cell r="BC546">
            <v>0</v>
          </cell>
          <cell r="BD546" t="str">
            <v>0963 174 557</v>
          </cell>
          <cell r="BE546" t="str">
            <v>Tốt nghiệp PTTH</v>
          </cell>
          <cell r="BF546" t="str">
            <v>PT</v>
          </cell>
          <cell r="BG546">
            <v>0</v>
          </cell>
          <cell r="BH546">
            <v>0</v>
          </cell>
          <cell r="BI546">
            <v>8090585059</v>
          </cell>
          <cell r="BJ546">
            <v>0</v>
          </cell>
          <cell r="BK546" t="str">
            <v>Không có</v>
          </cell>
          <cell r="BL546">
            <v>0</v>
          </cell>
          <cell r="BM546">
            <v>0</v>
          </cell>
          <cell r="BN546">
            <v>0</v>
          </cell>
          <cell r="BO546" t="str">
            <v>1. Đang tham gia BHXH</v>
          </cell>
          <cell r="BP546">
            <v>0</v>
          </cell>
          <cell r="BQ546">
            <v>0</v>
          </cell>
          <cell r="BR546">
            <v>42522</v>
          </cell>
          <cell r="BS546">
            <v>0</v>
          </cell>
          <cell r="BT546">
            <v>1.41</v>
          </cell>
          <cell r="BU546">
            <v>1.41</v>
          </cell>
          <cell r="BV546">
            <v>0</v>
          </cell>
          <cell r="BW546" t="str">
            <v>01 BG</v>
          </cell>
          <cell r="BX546">
            <v>0</v>
          </cell>
          <cell r="BY546" t="str">
            <v>01 PTCC</v>
          </cell>
          <cell r="BZ546" t="str">
            <v>01 PTCC</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cell r="CY546">
            <v>0</v>
          </cell>
          <cell r="CZ546">
            <v>0</v>
          </cell>
          <cell r="DA546">
            <v>0</v>
          </cell>
          <cell r="DB546">
            <v>0</v>
          </cell>
          <cell r="DC546">
            <v>0</v>
          </cell>
          <cell r="DD546">
            <v>0</v>
          </cell>
          <cell r="DE546">
            <v>0</v>
          </cell>
          <cell r="DF546">
            <v>0</v>
          </cell>
          <cell r="DG546">
            <v>42522</v>
          </cell>
          <cell r="DH546" t="str">
            <v>Khối Dịch vụ</v>
          </cell>
          <cell r="DI546" t="str">
            <v>BQL tòa nhà</v>
          </cell>
          <cell r="DJ546" t="str">
            <v>BP Tạp vụ</v>
          </cell>
          <cell r="DK546">
            <v>0</v>
          </cell>
          <cell r="DL546">
            <v>0</v>
          </cell>
          <cell r="DM546">
            <v>0</v>
          </cell>
          <cell r="DN546">
            <v>0</v>
          </cell>
          <cell r="DO546">
            <v>0</v>
          </cell>
          <cell r="DP546">
            <v>0</v>
          </cell>
          <cell r="DQ546">
            <v>0</v>
          </cell>
          <cell r="DR546">
            <v>0</v>
          </cell>
          <cell r="DS546">
            <v>0</v>
          </cell>
          <cell r="DT546">
            <v>0</v>
          </cell>
          <cell r="DU546">
            <v>0</v>
          </cell>
          <cell r="DV546">
            <v>0</v>
          </cell>
          <cell r="DW546">
            <v>0</v>
          </cell>
          <cell r="DX546">
            <v>0</v>
          </cell>
          <cell r="DY546">
            <v>0</v>
          </cell>
          <cell r="DZ546">
            <v>0</v>
          </cell>
          <cell r="EA546">
            <v>0</v>
          </cell>
          <cell r="EB546">
            <v>0</v>
          </cell>
          <cell r="EC546">
            <v>0</v>
          </cell>
          <cell r="ED546">
            <v>0</v>
          </cell>
          <cell r="EE546">
            <v>0</v>
          </cell>
          <cell r="EF546">
            <v>0</v>
          </cell>
          <cell r="EG546">
            <v>0</v>
          </cell>
          <cell r="EH546">
            <v>0</v>
          </cell>
          <cell r="EI546">
            <v>0</v>
          </cell>
          <cell r="EJ546">
            <v>0</v>
          </cell>
          <cell r="EK546">
            <v>0</v>
          </cell>
          <cell r="EL546">
            <v>0</v>
          </cell>
          <cell r="EM546">
            <v>0</v>
          </cell>
          <cell r="EN546">
            <v>0</v>
          </cell>
          <cell r="EO546">
            <v>0</v>
          </cell>
          <cell r="EP546">
            <v>0</v>
          </cell>
          <cell r="EQ546">
            <v>0</v>
          </cell>
          <cell r="ER546">
            <v>0</v>
          </cell>
          <cell r="ES546">
            <v>0</v>
          </cell>
          <cell r="ET546">
            <v>0</v>
          </cell>
          <cell r="EU546">
            <v>0</v>
          </cell>
          <cell r="EV546">
            <v>42633</v>
          </cell>
          <cell r="EW546" t="str">
            <v>Không thuộc đối tượng tham gia</v>
          </cell>
          <cell r="EX546" t="str">
            <v>711AD2670425</v>
          </cell>
          <cell r="EY546">
            <v>0</v>
          </cell>
        </row>
        <row r="547">
          <cell r="C547">
            <v>0</v>
          </cell>
          <cell r="D547" t="str">
            <v>Nguyễn Văn Đạt</v>
          </cell>
          <cell r="E547" t="str">
            <v>C6.2</v>
          </cell>
          <cell r="F547" t="str">
            <v>Công ty CP Đầu tư và Quản lý tòa nhà ECL</v>
          </cell>
          <cell r="G547">
            <v>0</v>
          </cell>
          <cell r="H547" t="str">
            <v>Khối Dịch vụ &amp; Khai thác</v>
          </cell>
          <cell r="I547" t="str">
            <v>Ban Dịch vụ</v>
          </cell>
          <cell r="J547" t="str">
            <v>Ecolife Tây Hồ - Tổ kỹ thuật</v>
          </cell>
          <cell r="K547" t="str">
            <v>Ecolife Tây Hồ - Tổ kỹ thuật</v>
          </cell>
          <cell r="L547" t="str">
            <v>Nhân viên kỹ thuật</v>
          </cell>
          <cell r="M547">
            <v>0</v>
          </cell>
          <cell r="N547">
            <v>0</v>
          </cell>
          <cell r="O547">
            <v>42826</v>
          </cell>
          <cell r="P547" t="str">
            <v>009/2017</v>
          </cell>
          <cell r="Q547" t="str">
            <v>XĐTH</v>
          </cell>
          <cell r="R547" t="str">
            <v>12 tháng</v>
          </cell>
          <cell r="S547">
            <v>42826</v>
          </cell>
          <cell r="T547">
            <v>43190</v>
          </cell>
          <cell r="U547" t="str">
            <v>1</v>
          </cell>
          <cell r="V547">
            <v>-152</v>
          </cell>
          <cell r="W547" t="str">
            <v>CT</v>
          </cell>
          <cell r="X547">
            <v>0</v>
          </cell>
          <cell r="Y547">
            <v>0.58082191780821912</v>
          </cell>
          <cell r="Z547">
            <v>42826</v>
          </cell>
          <cell r="AA547">
            <v>4050000</v>
          </cell>
          <cell r="AB547">
            <v>0</v>
          </cell>
          <cell r="AC547">
            <v>0</v>
          </cell>
          <cell r="AD547">
            <v>680000</v>
          </cell>
          <cell r="AE547">
            <v>2630000</v>
          </cell>
          <cell r="AF547">
            <v>7360000</v>
          </cell>
          <cell r="AG547" t="str">
            <v>Nam</v>
          </cell>
          <cell r="AH547">
            <v>33513</v>
          </cell>
          <cell r="AI547">
            <v>10</v>
          </cell>
          <cell r="AJ547" t="str">
            <v>01649 623 546</v>
          </cell>
          <cell r="AK547">
            <v>0</v>
          </cell>
          <cell r="AL547">
            <v>0</v>
          </cell>
          <cell r="AM547">
            <v>0</v>
          </cell>
          <cell r="AN547" t="str">
            <v>017047314</v>
          </cell>
          <cell r="AO547">
            <v>39862</v>
          </cell>
          <cell r="AP547" t="str">
            <v>Hà Nội</v>
          </cell>
          <cell r="AQ547" t="str">
            <v>Cụm 3, Phúc Hòa, Phúc Thọ, Hà Nội</v>
          </cell>
          <cell r="AR547" t="str">
            <v>Cụm 3, Phúc Hòa, Phúc Thọ, Hà Nội</v>
          </cell>
          <cell r="AS547" t="str">
            <v>Bố: Nguyễn Văn Lịch</v>
          </cell>
          <cell r="AT547">
            <v>0</v>
          </cell>
          <cell r="AU547">
            <v>0</v>
          </cell>
          <cell r="AV547">
            <v>0</v>
          </cell>
          <cell r="AW547">
            <v>0</v>
          </cell>
          <cell r="AX547">
            <v>0</v>
          </cell>
          <cell r="AY547">
            <v>0</v>
          </cell>
          <cell r="AZ547">
            <v>0</v>
          </cell>
          <cell r="BA547">
            <v>0</v>
          </cell>
          <cell r="BB547">
            <v>0</v>
          </cell>
          <cell r="BC547">
            <v>0</v>
          </cell>
          <cell r="BD547" t="str">
            <v>01656 996 675</v>
          </cell>
          <cell r="BE547" t="str">
            <v>ĐH Công nghiệp Viet - Hung</v>
          </cell>
          <cell r="BF547" t="str">
            <v>CĐ</v>
          </cell>
          <cell r="BG547" t="str">
            <v>Điện công nghiệp</v>
          </cell>
          <cell r="BH547">
            <v>0</v>
          </cell>
          <cell r="BI547">
            <v>8318704115</v>
          </cell>
          <cell r="BJ547">
            <v>0</v>
          </cell>
          <cell r="BK547">
            <v>0</v>
          </cell>
          <cell r="BL547">
            <v>0</v>
          </cell>
          <cell r="BM547">
            <v>0</v>
          </cell>
          <cell r="BN547">
            <v>0</v>
          </cell>
          <cell r="BO547" t="str">
            <v>1. Đang tham gia BHXH</v>
          </cell>
          <cell r="BP547">
            <v>0</v>
          </cell>
          <cell r="BQ547">
            <v>0</v>
          </cell>
          <cell r="BR547">
            <v>0</v>
          </cell>
          <cell r="BS547">
            <v>0</v>
          </cell>
          <cell r="BT547">
            <v>117.91</v>
          </cell>
          <cell r="BU547">
            <v>117.91</v>
          </cell>
          <cell r="BV547">
            <v>0</v>
          </cell>
          <cell r="BW547" t="str">
            <v>01 BG</v>
          </cell>
          <cell r="BX547" t="str">
            <v>01 PTCC</v>
          </cell>
          <cell r="BY547" t="str">
            <v>01 PT</v>
          </cell>
          <cell r="BZ547">
            <v>0</v>
          </cell>
          <cell r="CA547" t="str">
            <v>01 PTCC</v>
          </cell>
          <cell r="CB547" t="str">
            <v>01 PT</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cell r="CY547">
            <v>0</v>
          </cell>
          <cell r="CZ547">
            <v>0</v>
          </cell>
          <cell r="DA547">
            <v>0</v>
          </cell>
          <cell r="DB547">
            <v>0</v>
          </cell>
          <cell r="DC547">
            <v>0</v>
          </cell>
          <cell r="DD547">
            <v>0</v>
          </cell>
          <cell r="DE547">
            <v>0</v>
          </cell>
          <cell r="DF547">
            <v>0</v>
          </cell>
          <cell r="DG547">
            <v>0</v>
          </cell>
          <cell r="DH547">
            <v>0</v>
          </cell>
          <cell r="DI547">
            <v>0</v>
          </cell>
          <cell r="DJ547">
            <v>0</v>
          </cell>
          <cell r="DK547">
            <v>0</v>
          </cell>
          <cell r="DL547">
            <v>0</v>
          </cell>
          <cell r="DM547">
            <v>0</v>
          </cell>
          <cell r="DN547">
            <v>0</v>
          </cell>
          <cell r="DO547">
            <v>0</v>
          </cell>
          <cell r="DP547">
            <v>0</v>
          </cell>
          <cell r="DQ547">
            <v>0</v>
          </cell>
          <cell r="DR547">
            <v>0</v>
          </cell>
          <cell r="DS547">
            <v>0</v>
          </cell>
          <cell r="DT547">
            <v>0</v>
          </cell>
          <cell r="DU547">
            <v>0</v>
          </cell>
          <cell r="DV547">
            <v>0</v>
          </cell>
          <cell r="DW547">
            <v>0</v>
          </cell>
          <cell r="DX547">
            <v>0</v>
          </cell>
          <cell r="DY547">
            <v>0</v>
          </cell>
          <cell r="DZ547">
            <v>0</v>
          </cell>
          <cell r="EA547">
            <v>0</v>
          </cell>
          <cell r="EB547">
            <v>0</v>
          </cell>
          <cell r="EC547">
            <v>0</v>
          </cell>
          <cell r="ED547">
            <v>0</v>
          </cell>
          <cell r="EE547">
            <v>0</v>
          </cell>
          <cell r="EF547">
            <v>0</v>
          </cell>
          <cell r="EG547">
            <v>0</v>
          </cell>
          <cell r="EH547">
            <v>0</v>
          </cell>
          <cell r="EI547">
            <v>0</v>
          </cell>
          <cell r="EJ547">
            <v>0</v>
          </cell>
          <cell r="EK547">
            <v>0</v>
          </cell>
          <cell r="EL547">
            <v>0</v>
          </cell>
          <cell r="EM547">
            <v>0</v>
          </cell>
          <cell r="EN547">
            <v>0</v>
          </cell>
          <cell r="EO547">
            <v>0</v>
          </cell>
          <cell r="EP547">
            <v>0</v>
          </cell>
          <cell r="EQ547">
            <v>0</v>
          </cell>
          <cell r="ER547">
            <v>0</v>
          </cell>
          <cell r="ES547">
            <v>0</v>
          </cell>
          <cell r="ET547">
            <v>0</v>
          </cell>
          <cell r="EU547">
            <v>0</v>
          </cell>
          <cell r="EV547">
            <v>0</v>
          </cell>
          <cell r="EW547" t="str">
            <v>THỦY</v>
          </cell>
          <cell r="EX547" t="str">
            <v>711AD6347919</v>
          </cell>
          <cell r="EY547">
            <v>0</v>
          </cell>
        </row>
        <row r="548">
          <cell r="C548">
            <v>0</v>
          </cell>
          <cell r="D548" t="str">
            <v>Trần Thị Phúc</v>
          </cell>
          <cell r="E548" t="str">
            <v>C6.2</v>
          </cell>
          <cell r="F548" t="str">
            <v>Công ty CP Đầu tư và Quản lý tòa nhà ECL</v>
          </cell>
          <cell r="G548">
            <v>0</v>
          </cell>
          <cell r="H548" t="str">
            <v>Khối Dịch vụ &amp; Khai thác</v>
          </cell>
          <cell r="I548" t="str">
            <v>Ban Dịch vụ</v>
          </cell>
          <cell r="J548" t="str">
            <v>Ecolife Tây Hồ - Tổ lễ tân</v>
          </cell>
          <cell r="K548" t="str">
            <v>Ecolife Tây Hồ - Tổ lễ tân</v>
          </cell>
          <cell r="L548" t="str">
            <v>Tổ trưởng lễ tân</v>
          </cell>
          <cell r="M548">
            <v>0</v>
          </cell>
          <cell r="N548">
            <v>42100</v>
          </cell>
          <cell r="O548">
            <v>42826</v>
          </cell>
          <cell r="P548" t="str">
            <v>010/2017</v>
          </cell>
          <cell r="Q548" t="str">
            <v>XĐTH</v>
          </cell>
          <cell r="R548" t="str">
            <v>12 tháng</v>
          </cell>
          <cell r="S548">
            <v>42826</v>
          </cell>
          <cell r="T548">
            <v>43190</v>
          </cell>
          <cell r="U548" t="str">
            <v>1</v>
          </cell>
          <cell r="V548">
            <v>-152</v>
          </cell>
          <cell r="W548" t="str">
            <v>CT</v>
          </cell>
          <cell r="X548">
            <v>0</v>
          </cell>
          <cell r="Y548">
            <v>0.58082191780821912</v>
          </cell>
          <cell r="Z548">
            <v>42826</v>
          </cell>
          <cell r="AA548">
            <v>4050000</v>
          </cell>
          <cell r="AB548">
            <v>0</v>
          </cell>
          <cell r="AC548">
            <v>0</v>
          </cell>
          <cell r="AD548">
            <v>0</v>
          </cell>
          <cell r="AE548">
            <v>1950000</v>
          </cell>
          <cell r="AF548">
            <v>6000000</v>
          </cell>
          <cell r="AG548" t="str">
            <v>Nữ</v>
          </cell>
          <cell r="AH548">
            <v>33557</v>
          </cell>
          <cell r="AI548">
            <v>11</v>
          </cell>
          <cell r="AJ548" t="str">
            <v xml:space="preserve"> 01642 939 655</v>
          </cell>
          <cell r="AK548">
            <v>0</v>
          </cell>
          <cell r="AL548" t="str">
            <v>phuctt@tdj.vn</v>
          </cell>
          <cell r="AM548" t="str">
            <v>phuctt@tdj.vn</v>
          </cell>
          <cell r="AN548" t="str">
            <v>013171947</v>
          </cell>
          <cell r="AO548">
            <v>39903</v>
          </cell>
          <cell r="AP548" t="str">
            <v>Hà Nội</v>
          </cell>
          <cell r="AQ548" t="str">
            <v>Hồng Ngự, Thụy Phương, Bắc Từ Liêm, Hà Nội</v>
          </cell>
          <cell r="AR548" t="str">
            <v>Hồng Ngự, Thụy Phương, Bắc Từ Liêm, Hà Nội</v>
          </cell>
          <cell r="AS548" t="str">
            <v>Nguyễn Long Như Linh</v>
          </cell>
          <cell r="AT548">
            <v>32651</v>
          </cell>
          <cell r="AU548" t="str">
            <v>Tự do</v>
          </cell>
          <cell r="AV548" t="str">
            <v>Nguyễn Trần Ngọc Anh</v>
          </cell>
          <cell r="AW548">
            <v>41177</v>
          </cell>
          <cell r="AX548">
            <v>0</v>
          </cell>
          <cell r="AY548">
            <v>0</v>
          </cell>
          <cell r="AZ548">
            <v>0</v>
          </cell>
          <cell r="BA548">
            <v>0</v>
          </cell>
          <cell r="BB548">
            <v>0</v>
          </cell>
          <cell r="BC548">
            <v>0</v>
          </cell>
          <cell r="BD548" t="str">
            <v>0983 099 741</v>
          </cell>
          <cell r="BE548">
            <v>0</v>
          </cell>
          <cell r="BF548" t="str">
            <v>TC</v>
          </cell>
          <cell r="BG548">
            <v>0</v>
          </cell>
          <cell r="BH548">
            <v>0</v>
          </cell>
          <cell r="BI548" t="str">
            <v>8439573795</v>
          </cell>
          <cell r="BJ548">
            <v>0</v>
          </cell>
          <cell r="BK548" t="str">
            <v>Không có</v>
          </cell>
          <cell r="BL548">
            <v>0</v>
          </cell>
          <cell r="BM548">
            <v>0</v>
          </cell>
          <cell r="BN548">
            <v>0</v>
          </cell>
          <cell r="BO548" t="str">
            <v>1. Đang tham gia BHXH</v>
          </cell>
          <cell r="BP548">
            <v>0</v>
          </cell>
          <cell r="BQ548">
            <v>0</v>
          </cell>
          <cell r="BR548">
            <v>42100</v>
          </cell>
          <cell r="BS548">
            <v>0</v>
          </cell>
          <cell r="BT548">
            <v>2.57</v>
          </cell>
          <cell r="BU548">
            <v>2.57</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42100</v>
          </cell>
          <cell r="DH548" t="str">
            <v>Khối Dịch vụ</v>
          </cell>
          <cell r="DI548" t="str">
            <v>BQL tòa nhà</v>
          </cell>
          <cell r="DJ548" t="str">
            <v>BP An ninh</v>
          </cell>
          <cell r="DK548" t="str">
            <v>Nhân viên An ninh</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cell r="EK548">
            <v>0</v>
          </cell>
          <cell r="EL548">
            <v>0</v>
          </cell>
          <cell r="EM548">
            <v>0</v>
          </cell>
          <cell r="EN548">
            <v>0</v>
          </cell>
          <cell r="EO548">
            <v>0</v>
          </cell>
          <cell r="EP548">
            <v>0</v>
          </cell>
          <cell r="EQ548">
            <v>0</v>
          </cell>
          <cell r="ER548">
            <v>0</v>
          </cell>
          <cell r="ES548">
            <v>0</v>
          </cell>
          <cell r="ET548">
            <v>0</v>
          </cell>
          <cell r="EU548">
            <v>0</v>
          </cell>
          <cell r="EV548">
            <v>0</v>
          </cell>
          <cell r="EW548" t="str">
            <v>HỎA</v>
          </cell>
          <cell r="EX548">
            <v>0</v>
          </cell>
          <cell r="EY548">
            <v>0</v>
          </cell>
        </row>
        <row r="549">
          <cell r="C549">
            <v>0</v>
          </cell>
          <cell r="D549" t="str">
            <v>Phan Thị Ngọc Trâm</v>
          </cell>
          <cell r="E549" t="str">
            <v>C6.2</v>
          </cell>
          <cell r="F549" t="str">
            <v>Công ty CP Đầu tư và Quản lý tòa nhà ECL</v>
          </cell>
          <cell r="G549">
            <v>0</v>
          </cell>
          <cell r="H549" t="str">
            <v>Khối Dịch vụ &amp; Khai thác</v>
          </cell>
          <cell r="I549" t="str">
            <v>Ban Dịch vụ</v>
          </cell>
          <cell r="J549" t="str">
            <v>Ecolife Tây Hồ - Tổ lễ tân</v>
          </cell>
          <cell r="K549" t="str">
            <v>Ecolife Tây Hồ - Tổ lễ tân</v>
          </cell>
          <cell r="L549" t="str">
            <v>Nhân viên lễ tân tòa nhà</v>
          </cell>
          <cell r="M549">
            <v>0</v>
          </cell>
          <cell r="N549">
            <v>0</v>
          </cell>
          <cell r="O549">
            <v>42826</v>
          </cell>
          <cell r="P549" t="str">
            <v>048/2017</v>
          </cell>
          <cell r="Q549" t="str">
            <v>XĐTH</v>
          </cell>
          <cell r="R549" t="str">
            <v>13 tháng</v>
          </cell>
          <cell r="S549">
            <v>42912</v>
          </cell>
          <cell r="T549">
            <v>43281</v>
          </cell>
          <cell r="U549" t="str">
            <v>2</v>
          </cell>
          <cell r="V549">
            <v>-243</v>
          </cell>
          <cell r="W549" t="str">
            <v>CT</v>
          </cell>
          <cell r="X549">
            <v>0</v>
          </cell>
          <cell r="Y549">
            <v>0.58082191780821912</v>
          </cell>
          <cell r="Z549">
            <v>42826</v>
          </cell>
          <cell r="AA549">
            <v>4050000</v>
          </cell>
          <cell r="AB549">
            <v>0</v>
          </cell>
          <cell r="AC549">
            <v>0</v>
          </cell>
          <cell r="AD549">
            <v>0</v>
          </cell>
          <cell r="AE549">
            <v>950000</v>
          </cell>
          <cell r="AF549">
            <v>5000000</v>
          </cell>
          <cell r="AG549" t="str">
            <v>Nữ</v>
          </cell>
          <cell r="AH549">
            <v>33986</v>
          </cell>
          <cell r="AI549">
            <v>1</v>
          </cell>
          <cell r="AJ549" t="str">
            <v>01665 578 558</v>
          </cell>
          <cell r="AK549" t="str">
            <v>phanthingoctram1701@gmail.com</v>
          </cell>
          <cell r="AL549">
            <v>0</v>
          </cell>
          <cell r="AM549">
            <v>0</v>
          </cell>
          <cell r="AN549" t="str">
            <v>001193002069</v>
          </cell>
          <cell r="AO549">
            <v>41953</v>
          </cell>
          <cell r="AP549" t="str">
            <v>Hà Nội</v>
          </cell>
          <cell r="AQ549" t="str">
            <v>Số 37,Kẻ Vẽ, Đông Ngạc, Bắc Từ Liêm, Hà Nội</v>
          </cell>
          <cell r="AR549" t="str">
            <v>Số 37,Kẻ Vẽ, Đông Ngạc, Bắc Từ Liêm, Hà Nội</v>
          </cell>
          <cell r="AS549">
            <v>0</v>
          </cell>
          <cell r="AT549">
            <v>0</v>
          </cell>
          <cell r="AU549">
            <v>0</v>
          </cell>
          <cell r="AV549">
            <v>0</v>
          </cell>
          <cell r="AW549">
            <v>0</v>
          </cell>
          <cell r="AX549">
            <v>0</v>
          </cell>
          <cell r="AY549">
            <v>0</v>
          </cell>
          <cell r="AZ549">
            <v>0</v>
          </cell>
          <cell r="BA549">
            <v>0</v>
          </cell>
          <cell r="BB549">
            <v>0</v>
          </cell>
          <cell r="BC549">
            <v>0</v>
          </cell>
          <cell r="BD549">
            <v>0</v>
          </cell>
          <cell r="BE549" t="str">
            <v>CĐ Nội vụ</v>
          </cell>
          <cell r="BF549" t="str">
            <v>CĐ</v>
          </cell>
          <cell r="BG549">
            <v>0</v>
          </cell>
          <cell r="BH549">
            <v>0</v>
          </cell>
          <cell r="BI549">
            <v>8463306712</v>
          </cell>
          <cell r="BJ549">
            <v>0</v>
          </cell>
          <cell r="BK549">
            <v>0</v>
          </cell>
          <cell r="BL549">
            <v>0</v>
          </cell>
          <cell r="BM549">
            <v>0</v>
          </cell>
          <cell r="BN549">
            <v>0</v>
          </cell>
          <cell r="BO549" t="str">
            <v>1. Đang tham gia BHXH</v>
          </cell>
          <cell r="BP549">
            <v>0</v>
          </cell>
          <cell r="BQ549">
            <v>0</v>
          </cell>
          <cell r="BR549">
            <v>0</v>
          </cell>
          <cell r="BS549">
            <v>0</v>
          </cell>
          <cell r="BT549">
            <v>117.91</v>
          </cell>
          <cell r="BU549">
            <v>117.91</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cell r="CY549">
            <v>0</v>
          </cell>
          <cell r="CZ549">
            <v>0</v>
          </cell>
          <cell r="DA549">
            <v>0</v>
          </cell>
          <cell r="DB549">
            <v>0</v>
          </cell>
          <cell r="DC549">
            <v>0</v>
          </cell>
          <cell r="DD549">
            <v>0</v>
          </cell>
          <cell r="DE549">
            <v>0</v>
          </cell>
          <cell r="DF549">
            <v>0</v>
          </cell>
          <cell r="DG549">
            <v>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cell r="EK549">
            <v>0</v>
          </cell>
          <cell r="EL549">
            <v>0</v>
          </cell>
          <cell r="EM549">
            <v>0</v>
          </cell>
          <cell r="EN549">
            <v>0</v>
          </cell>
          <cell r="EO549">
            <v>0</v>
          </cell>
          <cell r="EP549">
            <v>0</v>
          </cell>
          <cell r="EQ549">
            <v>0</v>
          </cell>
          <cell r="ER549">
            <v>0</v>
          </cell>
          <cell r="ES549">
            <v>0</v>
          </cell>
          <cell r="ET549">
            <v>0</v>
          </cell>
          <cell r="EU549">
            <v>0</v>
          </cell>
          <cell r="EV549">
            <v>0</v>
          </cell>
          <cell r="EW549" t="str">
            <v>THỔ</v>
          </cell>
          <cell r="EX549">
            <v>0</v>
          </cell>
          <cell r="EY549">
            <v>0</v>
          </cell>
        </row>
        <row r="550">
          <cell r="C550">
            <v>0</v>
          </cell>
          <cell r="D550" t="str">
            <v>Nguyễn Hữu Phan</v>
          </cell>
          <cell r="E550" t="str">
            <v>C6.2</v>
          </cell>
          <cell r="F550" t="str">
            <v>Công ty CP Đầu tư và Quản lý tòa nhà ECL</v>
          </cell>
          <cell r="G550">
            <v>0</v>
          </cell>
          <cell r="H550" t="str">
            <v>Khối Dịch vụ &amp; Khai thác</v>
          </cell>
          <cell r="I550" t="str">
            <v>Ban Dịch vụ</v>
          </cell>
          <cell r="J550" t="str">
            <v>Ecolife Tây Hồ - Tổ kỹ thuật</v>
          </cell>
          <cell r="K550" t="str">
            <v>Ecolife Tây Hồ - Tổ kỹ thuật</v>
          </cell>
          <cell r="L550" t="str">
            <v>Nhân viên kỹ thuật</v>
          </cell>
          <cell r="M550">
            <v>0</v>
          </cell>
          <cell r="N550">
            <v>0</v>
          </cell>
          <cell r="O550">
            <v>42826</v>
          </cell>
          <cell r="P550" t="str">
            <v>012/2017</v>
          </cell>
          <cell r="Q550" t="str">
            <v>XĐTH</v>
          </cell>
          <cell r="R550" t="str">
            <v>12 tháng</v>
          </cell>
          <cell r="S550">
            <v>42826</v>
          </cell>
          <cell r="T550">
            <v>43190</v>
          </cell>
          <cell r="U550" t="str">
            <v>1</v>
          </cell>
          <cell r="V550">
            <v>-152</v>
          </cell>
          <cell r="W550" t="str">
            <v>CT</v>
          </cell>
          <cell r="X550">
            <v>0</v>
          </cell>
          <cell r="Y550">
            <v>0.58082191780821912</v>
          </cell>
          <cell r="Z550">
            <v>42826</v>
          </cell>
          <cell r="AA550">
            <v>4050000</v>
          </cell>
          <cell r="AB550">
            <v>0</v>
          </cell>
          <cell r="AC550">
            <v>0</v>
          </cell>
          <cell r="AD550">
            <v>680000</v>
          </cell>
          <cell r="AE550">
            <v>1970000</v>
          </cell>
          <cell r="AF550">
            <v>6700000</v>
          </cell>
          <cell r="AG550" t="str">
            <v>Nam</v>
          </cell>
          <cell r="AH550">
            <v>33528</v>
          </cell>
          <cell r="AI550">
            <v>10</v>
          </cell>
          <cell r="AJ550" t="str">
            <v>0985 253 181</v>
          </cell>
          <cell r="AK550" t="str">
            <v>phannguyen171091@gmail.com</v>
          </cell>
          <cell r="AL550">
            <v>0</v>
          </cell>
          <cell r="AM550">
            <v>0</v>
          </cell>
          <cell r="AN550" t="str">
            <v>012770491</v>
          </cell>
          <cell r="AO550">
            <v>38441</v>
          </cell>
          <cell r="AP550" t="str">
            <v>Hà Nội</v>
          </cell>
          <cell r="AQ550" t="str">
            <v>Số 4A, tổ 18, cụm 3, Phú Thượng, Tây Hồ, Hà Nội</v>
          </cell>
          <cell r="AR550" t="str">
            <v>Số 4A, tổ 18, cụm 3, Phú Thượng, Tây Hồ, Hà Nội</v>
          </cell>
          <cell r="AS550" t="str">
            <v>Bố: Nguyễn Hữu Phê</v>
          </cell>
          <cell r="AT550">
            <v>0</v>
          </cell>
          <cell r="AU550">
            <v>0</v>
          </cell>
          <cell r="AV550">
            <v>0</v>
          </cell>
          <cell r="AW550">
            <v>0</v>
          </cell>
          <cell r="AX550">
            <v>0</v>
          </cell>
          <cell r="AY550">
            <v>0</v>
          </cell>
          <cell r="AZ550">
            <v>0</v>
          </cell>
          <cell r="BA550">
            <v>0</v>
          </cell>
          <cell r="BB550">
            <v>0</v>
          </cell>
          <cell r="BC550">
            <v>0</v>
          </cell>
          <cell r="BD550" t="str">
            <v>0904 238 767</v>
          </cell>
          <cell r="BE550" t="str">
            <v>ĐH Điện lực HN</v>
          </cell>
          <cell r="BF550" t="str">
            <v>ĐH</v>
          </cell>
          <cell r="BG550" t="str">
            <v>Hệ thống điện</v>
          </cell>
          <cell r="BH550">
            <v>0</v>
          </cell>
          <cell r="BI550">
            <v>8484109521</v>
          </cell>
          <cell r="BJ550">
            <v>0</v>
          </cell>
          <cell r="BK550">
            <v>0</v>
          </cell>
          <cell r="BL550">
            <v>0</v>
          </cell>
          <cell r="BM550">
            <v>0</v>
          </cell>
          <cell r="BN550">
            <v>0</v>
          </cell>
          <cell r="BO550" t="str">
            <v>1. Đang tham gia BHXH</v>
          </cell>
          <cell r="BP550" t="str">
            <v>1. 2016 - 2016: Công ty CP ĐTPT &amp;  Quản lý BĐS HN - Kỹ thuật viên_x005F_x005F_x005F_x005F_x005F_x005F_x005F_x000D__x005F_x005F_x005F_x000D__x005F_x000D__x000D_
2. 2014 - 2015: Công ty CP Hạ tầng CN ITC - NV Quản trị website</v>
          </cell>
          <cell r="BQ550">
            <v>1</v>
          </cell>
          <cell r="BR550">
            <v>0</v>
          </cell>
          <cell r="BS550">
            <v>0</v>
          </cell>
          <cell r="BT550">
            <v>117.91</v>
          </cell>
          <cell r="BU550">
            <v>118.91</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cell r="CY550">
            <v>0</v>
          </cell>
          <cell r="CZ550">
            <v>0</v>
          </cell>
          <cell r="DA550">
            <v>0</v>
          </cell>
          <cell r="DB550">
            <v>0</v>
          </cell>
          <cell r="DC550">
            <v>0</v>
          </cell>
          <cell r="DD550">
            <v>0</v>
          </cell>
          <cell r="DE550">
            <v>0</v>
          </cell>
          <cell r="DF550">
            <v>0</v>
          </cell>
          <cell r="DG550">
            <v>0</v>
          </cell>
          <cell r="DH550">
            <v>0</v>
          </cell>
          <cell r="DI550">
            <v>0</v>
          </cell>
          <cell r="DJ550">
            <v>0</v>
          </cell>
          <cell r="DK550">
            <v>0</v>
          </cell>
          <cell r="DL550">
            <v>0</v>
          </cell>
          <cell r="DM550">
            <v>0</v>
          </cell>
          <cell r="DN550">
            <v>0</v>
          </cell>
          <cell r="DO550">
            <v>0</v>
          </cell>
          <cell r="DP550">
            <v>0</v>
          </cell>
          <cell r="DQ550">
            <v>0</v>
          </cell>
          <cell r="DR550">
            <v>0</v>
          </cell>
          <cell r="DS550">
            <v>0</v>
          </cell>
          <cell r="DT550">
            <v>0</v>
          </cell>
          <cell r="DU550">
            <v>0</v>
          </cell>
          <cell r="DV550">
            <v>0</v>
          </cell>
          <cell r="DW550">
            <v>0</v>
          </cell>
          <cell r="DX550">
            <v>0</v>
          </cell>
          <cell r="DY550">
            <v>0</v>
          </cell>
          <cell r="DZ550">
            <v>0</v>
          </cell>
          <cell r="EA550">
            <v>0</v>
          </cell>
          <cell r="EB550">
            <v>0</v>
          </cell>
          <cell r="EC550">
            <v>0</v>
          </cell>
          <cell r="ED550">
            <v>0</v>
          </cell>
          <cell r="EE550">
            <v>0</v>
          </cell>
          <cell r="EF550">
            <v>0</v>
          </cell>
          <cell r="EG550">
            <v>0</v>
          </cell>
          <cell r="EH550">
            <v>0</v>
          </cell>
          <cell r="EI550">
            <v>0</v>
          </cell>
          <cell r="EJ550">
            <v>0</v>
          </cell>
          <cell r="EK550">
            <v>0</v>
          </cell>
          <cell r="EL550">
            <v>0</v>
          </cell>
          <cell r="EM550">
            <v>0</v>
          </cell>
          <cell r="EN550">
            <v>0</v>
          </cell>
          <cell r="EO550">
            <v>0</v>
          </cell>
          <cell r="EP550">
            <v>0</v>
          </cell>
          <cell r="EQ550">
            <v>0</v>
          </cell>
          <cell r="ER550">
            <v>0</v>
          </cell>
          <cell r="ES550">
            <v>0</v>
          </cell>
          <cell r="ET550">
            <v>0</v>
          </cell>
          <cell r="EU550">
            <v>0</v>
          </cell>
          <cell r="EV550">
            <v>0</v>
          </cell>
          <cell r="EW550" t="str">
            <v>THỦY</v>
          </cell>
          <cell r="EX550">
            <v>0</v>
          </cell>
          <cell r="EY550">
            <v>0</v>
          </cell>
        </row>
        <row r="551">
          <cell r="C551">
            <v>0</v>
          </cell>
          <cell r="D551" t="str">
            <v>Nguyễn Thị Hứa</v>
          </cell>
          <cell r="E551" t="str">
            <v>C6.2</v>
          </cell>
          <cell r="F551" t="str">
            <v>Công ty CP Đầu tư và Quản lý tòa nhà ECL</v>
          </cell>
          <cell r="G551">
            <v>0</v>
          </cell>
          <cell r="H551" t="str">
            <v>Khối Dịch vụ &amp; Khai thác</v>
          </cell>
          <cell r="I551" t="str">
            <v>Ban Dịch vụ</v>
          </cell>
          <cell r="J551" t="str">
            <v>Ecolife Tây Hồ - Tổ cây xanh</v>
          </cell>
          <cell r="K551" t="str">
            <v>Ecolife Tây Hồ - Tổ cây xanh</v>
          </cell>
          <cell r="L551" t="str">
            <v>Nhân viên cây xanh tòa nhà</v>
          </cell>
          <cell r="M551">
            <v>0</v>
          </cell>
          <cell r="N551">
            <v>0</v>
          </cell>
          <cell r="O551">
            <v>42826</v>
          </cell>
          <cell r="P551" t="str">
            <v>050/2017</v>
          </cell>
          <cell r="Q551" t="str">
            <v>HĐMV</v>
          </cell>
          <cell r="R551" t="str">
            <v>dưới 03 tháng</v>
          </cell>
          <cell r="S551">
            <v>42917</v>
          </cell>
          <cell r="T551">
            <v>43002</v>
          </cell>
          <cell r="U551" t="str">
            <v>2</v>
          </cell>
          <cell r="V551">
            <v>36</v>
          </cell>
          <cell r="W551" t="str">
            <v>MV</v>
          </cell>
          <cell r="X551">
            <v>0</v>
          </cell>
          <cell r="Y551">
            <v>0.58082191780821912</v>
          </cell>
          <cell r="Z551">
            <v>42826</v>
          </cell>
          <cell r="AA551">
            <v>4050000</v>
          </cell>
          <cell r="AB551">
            <v>0</v>
          </cell>
          <cell r="AC551">
            <v>0</v>
          </cell>
          <cell r="AD551">
            <v>0</v>
          </cell>
          <cell r="AE551">
            <v>250000</v>
          </cell>
          <cell r="AF551">
            <v>4300000</v>
          </cell>
          <cell r="AG551" t="str">
            <v>Nữ</v>
          </cell>
          <cell r="AH551">
            <v>23264</v>
          </cell>
          <cell r="AI551">
            <v>9</v>
          </cell>
          <cell r="AJ551" t="str">
            <v>01664 369 440</v>
          </cell>
          <cell r="AK551">
            <v>0</v>
          </cell>
          <cell r="AL551">
            <v>0</v>
          </cell>
          <cell r="AM551">
            <v>0</v>
          </cell>
          <cell r="AN551" t="str">
            <v>001163000047</v>
          </cell>
          <cell r="AO551">
            <v>41212</v>
          </cell>
          <cell r="AP551" t="str">
            <v>Hà Nội</v>
          </cell>
          <cell r="AQ551" t="str">
            <v>TDP Đại Đồng, Thụy Phương, Bắc Từ Liêm, Hà Nội</v>
          </cell>
          <cell r="AR551" t="str">
            <v>TDP Đại Đồng, Thụy Phương, Bắc Từ Liêm, Hà Nội</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8484109546</v>
          </cell>
          <cell r="BJ551">
            <v>0</v>
          </cell>
          <cell r="BK551">
            <v>0</v>
          </cell>
          <cell r="BL551">
            <v>0</v>
          </cell>
          <cell r="BM551">
            <v>0</v>
          </cell>
          <cell r="BN551">
            <v>0</v>
          </cell>
          <cell r="BO551" t="str">
            <v>3. Chưa tham gia BHXH</v>
          </cell>
          <cell r="BP551">
            <v>0</v>
          </cell>
          <cell r="BQ551">
            <v>0</v>
          </cell>
          <cell r="BR551">
            <v>0</v>
          </cell>
          <cell r="BS551">
            <v>0</v>
          </cell>
          <cell r="BT551">
            <v>117.91</v>
          </cell>
          <cell r="BU551">
            <v>117.91</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4050000</v>
          </cell>
          <cell r="CJ551">
            <v>0</v>
          </cell>
          <cell r="CK551">
            <v>0</v>
          </cell>
          <cell r="CL551">
            <v>4050000</v>
          </cell>
          <cell r="CM551">
            <v>0</v>
          </cell>
          <cell r="CN551">
            <v>0</v>
          </cell>
          <cell r="CO551">
            <v>0</v>
          </cell>
          <cell r="CP551">
            <v>0</v>
          </cell>
          <cell r="CQ551">
            <v>0</v>
          </cell>
          <cell r="CR551">
            <v>0</v>
          </cell>
          <cell r="CS551">
            <v>0</v>
          </cell>
          <cell r="CT551">
            <v>0</v>
          </cell>
          <cell r="CU551">
            <v>0</v>
          </cell>
          <cell r="CV551">
            <v>0</v>
          </cell>
          <cell r="CW551">
            <v>0</v>
          </cell>
          <cell r="CX551">
            <v>0</v>
          </cell>
          <cell r="CY551">
            <v>0</v>
          </cell>
          <cell r="CZ551">
            <v>0</v>
          </cell>
          <cell r="DA551">
            <v>0</v>
          </cell>
          <cell r="DB551">
            <v>0</v>
          </cell>
          <cell r="DC551">
            <v>0</v>
          </cell>
          <cell r="DD551">
            <v>0</v>
          </cell>
          <cell r="DE551">
            <v>0</v>
          </cell>
          <cell r="DF551">
            <v>0</v>
          </cell>
          <cell r="DG551">
            <v>0</v>
          </cell>
          <cell r="DH551">
            <v>0</v>
          </cell>
          <cell r="DI551">
            <v>0</v>
          </cell>
          <cell r="DJ551">
            <v>0</v>
          </cell>
          <cell r="DK551">
            <v>0</v>
          </cell>
          <cell r="DL551">
            <v>0</v>
          </cell>
          <cell r="DM551">
            <v>0</v>
          </cell>
          <cell r="DN551">
            <v>0</v>
          </cell>
          <cell r="DO551">
            <v>0</v>
          </cell>
          <cell r="DP551">
            <v>0</v>
          </cell>
          <cell r="DQ551">
            <v>0</v>
          </cell>
          <cell r="DR551">
            <v>0</v>
          </cell>
          <cell r="DS551">
            <v>0</v>
          </cell>
          <cell r="DT551">
            <v>0</v>
          </cell>
          <cell r="DU551">
            <v>0</v>
          </cell>
          <cell r="DV551">
            <v>0</v>
          </cell>
          <cell r="DW551">
            <v>0</v>
          </cell>
          <cell r="DX551">
            <v>0</v>
          </cell>
          <cell r="DY551">
            <v>0</v>
          </cell>
          <cell r="DZ551">
            <v>0</v>
          </cell>
          <cell r="EA551">
            <v>0</v>
          </cell>
          <cell r="EB551">
            <v>0</v>
          </cell>
          <cell r="EC551">
            <v>0</v>
          </cell>
          <cell r="ED551">
            <v>0</v>
          </cell>
          <cell r="EE551">
            <v>0</v>
          </cell>
          <cell r="EF551">
            <v>0</v>
          </cell>
          <cell r="EG551">
            <v>0</v>
          </cell>
          <cell r="EH551">
            <v>0</v>
          </cell>
          <cell r="EI551">
            <v>0</v>
          </cell>
          <cell r="EJ551">
            <v>0</v>
          </cell>
          <cell r="EK551">
            <v>0</v>
          </cell>
          <cell r="EL551">
            <v>0</v>
          </cell>
          <cell r="EM551">
            <v>0</v>
          </cell>
          <cell r="EN551">
            <v>0</v>
          </cell>
          <cell r="EO551">
            <v>0</v>
          </cell>
          <cell r="EP551">
            <v>0</v>
          </cell>
          <cell r="EQ551">
            <v>0</v>
          </cell>
          <cell r="ER551">
            <v>0</v>
          </cell>
          <cell r="ES551">
            <v>0</v>
          </cell>
          <cell r="ET551">
            <v>0</v>
          </cell>
          <cell r="EU551">
            <v>0</v>
          </cell>
          <cell r="EV551">
            <v>0</v>
          </cell>
          <cell r="EW551" t="str">
            <v>Không thuộc đối tượng tham gia</v>
          </cell>
          <cell r="EX551">
            <v>0</v>
          </cell>
          <cell r="EY551">
            <v>0</v>
          </cell>
        </row>
        <row r="552">
          <cell r="C552">
            <v>0</v>
          </cell>
          <cell r="D552" t="str">
            <v>Ngô Thị Ngọc Kiều</v>
          </cell>
          <cell r="E552" t="str">
            <v>C6.2</v>
          </cell>
          <cell r="F552" t="str">
            <v>Công ty CP Đầu tư và Quản lý tòa nhà ECL</v>
          </cell>
          <cell r="G552">
            <v>0</v>
          </cell>
          <cell r="H552" t="str">
            <v>Khối Dịch vụ &amp; Khai thác</v>
          </cell>
          <cell r="I552" t="str">
            <v>Ban Dịch vụ</v>
          </cell>
          <cell r="J552" t="str">
            <v>Ecolife Tây Hồ - Tổ kỹ thuật</v>
          </cell>
          <cell r="K552" t="str">
            <v>Ecolife Tây Hồ - Tổ kỹ thuật</v>
          </cell>
          <cell r="L552" t="str">
            <v>Thư ký kỹ thuật</v>
          </cell>
          <cell r="M552">
            <v>0</v>
          </cell>
          <cell r="N552">
            <v>42104</v>
          </cell>
          <cell r="O552">
            <v>42826</v>
          </cell>
          <cell r="P552" t="str">
            <v>014/2017</v>
          </cell>
          <cell r="Q552" t="str">
            <v>XĐTH</v>
          </cell>
          <cell r="R552" t="str">
            <v>12 tháng</v>
          </cell>
          <cell r="S552">
            <v>42826</v>
          </cell>
          <cell r="T552">
            <v>43190</v>
          </cell>
          <cell r="U552">
            <v>1</v>
          </cell>
          <cell r="V552">
            <v>-152</v>
          </cell>
          <cell r="W552" t="str">
            <v>CT</v>
          </cell>
          <cell r="X552">
            <v>0</v>
          </cell>
          <cell r="Y552">
            <v>0.58082191780821912</v>
          </cell>
          <cell r="Z552">
            <v>42826</v>
          </cell>
          <cell r="AA552">
            <v>4050000</v>
          </cell>
          <cell r="AB552">
            <v>0</v>
          </cell>
          <cell r="AC552">
            <v>0</v>
          </cell>
          <cell r="AD552">
            <v>500000</v>
          </cell>
          <cell r="AE552">
            <v>1450000</v>
          </cell>
          <cell r="AF552">
            <v>6000000</v>
          </cell>
          <cell r="AG552" t="str">
            <v>Nữ</v>
          </cell>
          <cell r="AH552">
            <v>34656</v>
          </cell>
          <cell r="AI552">
            <v>11</v>
          </cell>
          <cell r="AJ552" t="str">
            <v>0966 188 359</v>
          </cell>
          <cell r="AK552">
            <v>0</v>
          </cell>
          <cell r="AL552" t="str">
            <v>kieuntn@tdj.vn</v>
          </cell>
          <cell r="AM552" t="str">
            <v>kieuntn@tdj.vn</v>
          </cell>
          <cell r="AN552">
            <v>215352467</v>
          </cell>
          <cell r="AO552">
            <v>40366</v>
          </cell>
          <cell r="AP552" t="str">
            <v>Bình Định</v>
          </cell>
          <cell r="AQ552" t="str">
            <v>Thôn Tòng Củ, An Nhơn, Vân Du, Ân Thi, Hưng Yên</v>
          </cell>
          <cell r="AR552" t="str">
            <v>Thôn Tòng Củ, An Nhơn, Vân Du, Ân Thi, Hưng Yên</v>
          </cell>
          <cell r="AS552">
            <v>0</v>
          </cell>
          <cell r="AT552">
            <v>0</v>
          </cell>
          <cell r="AU552">
            <v>0</v>
          </cell>
          <cell r="AV552">
            <v>0</v>
          </cell>
          <cell r="AW552">
            <v>0</v>
          </cell>
          <cell r="AX552">
            <v>0</v>
          </cell>
          <cell r="AY552">
            <v>0</v>
          </cell>
          <cell r="AZ552">
            <v>0</v>
          </cell>
          <cell r="BA552">
            <v>0</v>
          </cell>
          <cell r="BB552">
            <v>0</v>
          </cell>
          <cell r="BC552">
            <v>0</v>
          </cell>
          <cell r="BD552" t="str">
            <v>0966 188 359</v>
          </cell>
          <cell r="BE552" t="str">
            <v>2012 - 2014: học Trung cấp chuyên nghiệp</v>
          </cell>
          <cell r="BF552">
            <v>0</v>
          </cell>
          <cell r="BG552" t="str">
            <v>Không có</v>
          </cell>
          <cell r="BH552" t="str">
            <v>Không có</v>
          </cell>
          <cell r="BI552">
            <v>8439573805</v>
          </cell>
          <cell r="BJ552">
            <v>0</v>
          </cell>
          <cell r="BK552" t="str">
            <v>Không có</v>
          </cell>
          <cell r="BL552" t="str">
            <v>0116125225</v>
          </cell>
          <cell r="BM552">
            <v>0</v>
          </cell>
          <cell r="BN552">
            <v>0</v>
          </cell>
          <cell r="BO552" t="str">
            <v>1. Đang tham gia BHXH</v>
          </cell>
          <cell r="BP552" t="str">
            <v>Không có</v>
          </cell>
          <cell r="BQ552">
            <v>0</v>
          </cell>
          <cell r="BR552">
            <v>42104</v>
          </cell>
          <cell r="BS552">
            <v>0</v>
          </cell>
          <cell r="BT552">
            <v>2.56</v>
          </cell>
          <cell r="BU552">
            <v>2.56</v>
          </cell>
          <cell r="BV552">
            <v>0</v>
          </cell>
          <cell r="BW552" t="str">
            <v>01 PTCC</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cell r="CY552">
            <v>0</v>
          </cell>
          <cell r="CZ552">
            <v>0</v>
          </cell>
          <cell r="DA552">
            <v>0</v>
          </cell>
          <cell r="DB552">
            <v>0</v>
          </cell>
          <cell r="DC552">
            <v>0</v>
          </cell>
          <cell r="DD552">
            <v>0</v>
          </cell>
          <cell r="DE552">
            <v>0</v>
          </cell>
          <cell r="DF552">
            <v>0</v>
          </cell>
          <cell r="DG552">
            <v>0</v>
          </cell>
          <cell r="DH552">
            <v>0</v>
          </cell>
          <cell r="DI552">
            <v>0</v>
          </cell>
          <cell r="DJ552">
            <v>0</v>
          </cell>
          <cell r="DK552">
            <v>0</v>
          </cell>
          <cell r="DL552">
            <v>0</v>
          </cell>
          <cell r="DM552">
            <v>0</v>
          </cell>
          <cell r="DN552">
            <v>0</v>
          </cell>
          <cell r="DO552">
            <v>0</v>
          </cell>
          <cell r="DP552">
            <v>0</v>
          </cell>
          <cell r="DQ552">
            <v>0</v>
          </cell>
          <cell r="DR552">
            <v>0</v>
          </cell>
          <cell r="DS552">
            <v>0</v>
          </cell>
          <cell r="DT552">
            <v>0</v>
          </cell>
          <cell r="DU552">
            <v>0</v>
          </cell>
          <cell r="DV552">
            <v>0</v>
          </cell>
          <cell r="DW552">
            <v>0</v>
          </cell>
          <cell r="DX552">
            <v>0</v>
          </cell>
          <cell r="DY552">
            <v>0</v>
          </cell>
          <cell r="DZ552">
            <v>0</v>
          </cell>
          <cell r="EA552">
            <v>0</v>
          </cell>
          <cell r="EB552">
            <v>0</v>
          </cell>
          <cell r="EC552">
            <v>0</v>
          </cell>
          <cell r="ED552">
            <v>0</v>
          </cell>
          <cell r="EE552">
            <v>0</v>
          </cell>
          <cell r="EF552">
            <v>0</v>
          </cell>
          <cell r="EG552">
            <v>0</v>
          </cell>
          <cell r="EH552">
            <v>0</v>
          </cell>
          <cell r="EI552">
            <v>0</v>
          </cell>
          <cell r="EJ552">
            <v>0</v>
          </cell>
          <cell r="EK552">
            <v>0</v>
          </cell>
          <cell r="EL552">
            <v>0</v>
          </cell>
          <cell r="EM552">
            <v>0</v>
          </cell>
          <cell r="EN552">
            <v>0</v>
          </cell>
          <cell r="EO552">
            <v>0</v>
          </cell>
          <cell r="EP552">
            <v>0</v>
          </cell>
          <cell r="EQ552">
            <v>0</v>
          </cell>
          <cell r="ER552">
            <v>0</v>
          </cell>
          <cell r="ES552">
            <v>0</v>
          </cell>
          <cell r="ET552">
            <v>0</v>
          </cell>
          <cell r="EU552">
            <v>0</v>
          </cell>
          <cell r="EV552">
            <v>0</v>
          </cell>
          <cell r="EW552" t="str">
            <v>MỘC</v>
          </cell>
          <cell r="EX552">
            <v>0</v>
          </cell>
          <cell r="EY552">
            <v>0</v>
          </cell>
        </row>
        <row r="553">
          <cell r="C553">
            <v>0</v>
          </cell>
          <cell r="D553" t="str">
            <v>Trịnh Đình Tùng</v>
          </cell>
          <cell r="E553" t="str">
            <v>C6.2</v>
          </cell>
          <cell r="F553" t="str">
            <v>Công ty CP Đầu tư và Quản lý tòa nhà ECL</v>
          </cell>
          <cell r="G553">
            <v>0</v>
          </cell>
          <cell r="H553" t="str">
            <v>Khối Dịch vụ &amp; Khai thác</v>
          </cell>
          <cell r="I553" t="str">
            <v>Ban Dịch vụ</v>
          </cell>
          <cell r="J553" t="str">
            <v>Ecolife Tây Hồ - Tổ kỹ thuật</v>
          </cell>
          <cell r="K553" t="str">
            <v>Ecolife Tây Hồ - Tổ kỹ thuật</v>
          </cell>
          <cell r="L553" t="str">
            <v>Nhân viên kỹ thuật</v>
          </cell>
          <cell r="M553">
            <v>0</v>
          </cell>
          <cell r="N553">
            <v>0</v>
          </cell>
          <cell r="O553">
            <v>42826</v>
          </cell>
          <cell r="P553" t="str">
            <v>042/2017</v>
          </cell>
          <cell r="Q553" t="str">
            <v>XĐTH</v>
          </cell>
          <cell r="R553" t="str">
            <v>12 tháng</v>
          </cell>
          <cell r="S553">
            <v>42856</v>
          </cell>
          <cell r="T553">
            <v>43220</v>
          </cell>
          <cell r="U553">
            <v>0</v>
          </cell>
          <cell r="V553">
            <v>-182</v>
          </cell>
          <cell r="W553" t="str">
            <v>CT</v>
          </cell>
          <cell r="X553">
            <v>0</v>
          </cell>
          <cell r="Y553">
            <v>0.58082191780821912</v>
          </cell>
          <cell r="Z553">
            <v>42826</v>
          </cell>
          <cell r="AA553">
            <v>4050000</v>
          </cell>
          <cell r="AB553">
            <v>0</v>
          </cell>
          <cell r="AC553">
            <v>0</v>
          </cell>
          <cell r="AD553">
            <v>680000</v>
          </cell>
          <cell r="AE553">
            <v>1970000</v>
          </cell>
          <cell r="AF553">
            <v>6700000</v>
          </cell>
          <cell r="AG553" t="str">
            <v>Nam</v>
          </cell>
          <cell r="AH553">
            <v>34475</v>
          </cell>
          <cell r="AI553">
            <v>5</v>
          </cell>
          <cell r="AJ553" t="str">
            <v>0968 549 784</v>
          </cell>
          <cell r="AK553">
            <v>0</v>
          </cell>
          <cell r="AL553">
            <v>0</v>
          </cell>
          <cell r="AM553">
            <v>0</v>
          </cell>
          <cell r="AN553" t="str">
            <v>038094001649</v>
          </cell>
          <cell r="AO553">
            <v>42601</v>
          </cell>
          <cell r="AP553" t="str">
            <v>Thanh Hóa</v>
          </cell>
          <cell r="AQ553" t="str">
            <v>Thôn 5, Định Long, Yên Định, Thanh Hóa</v>
          </cell>
          <cell r="AR553" t="str">
            <v>Số 73C, tổ 4, phường Nghĩa Đô, Cầu Giấy, Hà Nội</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8484109602</v>
          </cell>
          <cell r="BJ553">
            <v>0</v>
          </cell>
          <cell r="BK553">
            <v>0</v>
          </cell>
          <cell r="BL553">
            <v>0</v>
          </cell>
          <cell r="BM553">
            <v>0</v>
          </cell>
          <cell r="BN553">
            <v>0</v>
          </cell>
          <cell r="BO553" t="str">
            <v>1. Đang tham gia BHXH</v>
          </cell>
          <cell r="BP553">
            <v>0</v>
          </cell>
          <cell r="BQ553">
            <v>0</v>
          </cell>
          <cell r="BR553">
            <v>0</v>
          </cell>
          <cell r="BS553">
            <v>0</v>
          </cell>
          <cell r="BT553">
            <v>117.91</v>
          </cell>
          <cell r="BU553">
            <v>117.91</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cell r="CY553">
            <v>0</v>
          </cell>
          <cell r="CZ553">
            <v>0</v>
          </cell>
          <cell r="DA553">
            <v>0</v>
          </cell>
          <cell r="DB553">
            <v>0</v>
          </cell>
          <cell r="DC553">
            <v>0</v>
          </cell>
          <cell r="DD553">
            <v>0</v>
          </cell>
          <cell r="DE553">
            <v>0</v>
          </cell>
          <cell r="DF553">
            <v>0</v>
          </cell>
          <cell r="DG553">
            <v>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cell r="EK553">
            <v>0</v>
          </cell>
          <cell r="EL553">
            <v>0</v>
          </cell>
          <cell r="EM553">
            <v>0</v>
          </cell>
          <cell r="EN553">
            <v>0</v>
          </cell>
          <cell r="EO553">
            <v>0</v>
          </cell>
          <cell r="EP553">
            <v>0</v>
          </cell>
          <cell r="EQ553">
            <v>0</v>
          </cell>
          <cell r="ER553">
            <v>0</v>
          </cell>
          <cell r="ES553">
            <v>0</v>
          </cell>
          <cell r="ET553">
            <v>0</v>
          </cell>
          <cell r="EU553">
            <v>0</v>
          </cell>
          <cell r="EV553">
            <v>0</v>
          </cell>
          <cell r="EW553" t="str">
            <v>THỔ</v>
          </cell>
          <cell r="EX553">
            <v>0</v>
          </cell>
          <cell r="EY553">
            <v>0</v>
          </cell>
        </row>
        <row r="554">
          <cell r="C554">
            <v>0</v>
          </cell>
          <cell r="D554" t="str">
            <v>Nguyễn Kim Anh</v>
          </cell>
          <cell r="E554" t="str">
            <v>C6.2</v>
          </cell>
          <cell r="F554" t="str">
            <v>Công ty CP Đầu tư và Quản lý tòa nhà ECL</v>
          </cell>
          <cell r="G554">
            <v>0</v>
          </cell>
          <cell r="H554" t="str">
            <v>Khối Dịch vụ &amp; Khai thác</v>
          </cell>
          <cell r="I554" t="str">
            <v>Ban Dịch vụ</v>
          </cell>
          <cell r="J554" t="str">
            <v>Ecolife Tây Hồ - Tổ lễ tân</v>
          </cell>
          <cell r="K554" t="str">
            <v>Ecolife Tây Hồ - Tổ lễ tân</v>
          </cell>
          <cell r="L554" t="str">
            <v>Nhân viên lễ tân</v>
          </cell>
          <cell r="M554">
            <v>0</v>
          </cell>
          <cell r="N554">
            <v>0</v>
          </cell>
          <cell r="O554">
            <v>42845</v>
          </cell>
          <cell r="P554" t="str">
            <v>051/2017</v>
          </cell>
          <cell r="Q554" t="str">
            <v>XĐTH</v>
          </cell>
          <cell r="R554" t="str">
            <v>13 tháng</v>
          </cell>
          <cell r="S554">
            <v>42931</v>
          </cell>
          <cell r="T554">
            <v>43312</v>
          </cell>
          <cell r="U554" t="str">
            <v>2</v>
          </cell>
          <cell r="V554">
            <v>-274</v>
          </cell>
          <cell r="W554" t="str">
            <v>CT</v>
          </cell>
          <cell r="X554">
            <v>0</v>
          </cell>
          <cell r="Y554">
            <v>0.52876712328767128</v>
          </cell>
          <cell r="Z554">
            <v>42846</v>
          </cell>
          <cell r="AA554">
            <v>4050000</v>
          </cell>
          <cell r="AB554">
            <v>0</v>
          </cell>
          <cell r="AC554">
            <v>0</v>
          </cell>
          <cell r="AD554">
            <v>0</v>
          </cell>
          <cell r="AE554">
            <v>450000</v>
          </cell>
          <cell r="AF554">
            <v>4500000</v>
          </cell>
          <cell r="AG554" t="str">
            <v>Nữ</v>
          </cell>
          <cell r="AH554">
            <v>35018</v>
          </cell>
          <cell r="AI554">
            <v>11</v>
          </cell>
          <cell r="AJ554" t="str">
            <v>01692 858 690</v>
          </cell>
          <cell r="AK554">
            <v>0</v>
          </cell>
          <cell r="AL554">
            <v>0</v>
          </cell>
          <cell r="AM554">
            <v>0</v>
          </cell>
          <cell r="AN554" t="str">
            <v>017169004</v>
          </cell>
          <cell r="AO554">
            <v>40249</v>
          </cell>
          <cell r="AP554" t="str">
            <v>Hà Nội</v>
          </cell>
          <cell r="AQ554" t="str">
            <v>Yên Vĩnh, Kim Chung, Hoài Đức, Hà Nội</v>
          </cell>
          <cell r="AR554" t="str">
            <v>Yên Vĩnh, Kim Chung, Hoài Đức, Hà Nội</v>
          </cell>
          <cell r="AS554">
            <v>0</v>
          </cell>
          <cell r="AT554">
            <v>0</v>
          </cell>
          <cell r="AU554">
            <v>0</v>
          </cell>
          <cell r="AV554">
            <v>0</v>
          </cell>
          <cell r="AW554">
            <v>0</v>
          </cell>
          <cell r="AX554">
            <v>0</v>
          </cell>
          <cell r="AY554">
            <v>0</v>
          </cell>
          <cell r="AZ554">
            <v>0</v>
          </cell>
          <cell r="BA554">
            <v>0</v>
          </cell>
          <cell r="BB554">
            <v>0</v>
          </cell>
          <cell r="BC554">
            <v>0</v>
          </cell>
          <cell r="BD554">
            <v>0</v>
          </cell>
          <cell r="BE554" t="str">
            <v>ĐH Nội vụ</v>
          </cell>
          <cell r="BF554" t="str">
            <v>ĐH</v>
          </cell>
          <cell r="BG554">
            <v>0</v>
          </cell>
          <cell r="BH554">
            <v>0</v>
          </cell>
          <cell r="BI554">
            <v>8484111305</v>
          </cell>
          <cell r="BJ554">
            <v>0</v>
          </cell>
          <cell r="BK554">
            <v>0</v>
          </cell>
          <cell r="BL554">
            <v>0</v>
          </cell>
          <cell r="BM554">
            <v>0</v>
          </cell>
          <cell r="BN554">
            <v>0</v>
          </cell>
          <cell r="BO554" t="str">
            <v>1. Đang tham gia BHXH</v>
          </cell>
          <cell r="BP554">
            <v>0</v>
          </cell>
          <cell r="BQ554">
            <v>0</v>
          </cell>
          <cell r="BR554">
            <v>0</v>
          </cell>
          <cell r="BS554">
            <v>0</v>
          </cell>
          <cell r="BT554">
            <v>117.91</v>
          </cell>
          <cell r="BU554">
            <v>117.91</v>
          </cell>
          <cell r="BV554">
            <v>0</v>
          </cell>
          <cell r="BW554">
            <v>0</v>
          </cell>
          <cell r="BX554" t="str">
            <v>01 PTCC</v>
          </cell>
          <cell r="BY554" t="str">
            <v>01 PT</v>
          </cell>
          <cell r="BZ554" t="str">
            <v>01 PTCC</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cell r="CY554">
            <v>0</v>
          </cell>
          <cell r="CZ554">
            <v>0</v>
          </cell>
          <cell r="DA554">
            <v>0</v>
          </cell>
          <cell r="DB554">
            <v>0</v>
          </cell>
          <cell r="DC554">
            <v>0</v>
          </cell>
          <cell r="DD554">
            <v>0</v>
          </cell>
          <cell r="DE554">
            <v>0</v>
          </cell>
          <cell r="DF554">
            <v>0</v>
          </cell>
          <cell r="DG554">
            <v>0</v>
          </cell>
          <cell r="DH554">
            <v>0</v>
          </cell>
          <cell r="DI554">
            <v>0</v>
          </cell>
          <cell r="DJ554">
            <v>0</v>
          </cell>
          <cell r="DK554">
            <v>0</v>
          </cell>
          <cell r="DL554">
            <v>0</v>
          </cell>
          <cell r="DM554">
            <v>0</v>
          </cell>
          <cell r="DN554">
            <v>0</v>
          </cell>
          <cell r="DO554">
            <v>0</v>
          </cell>
          <cell r="DP554">
            <v>0</v>
          </cell>
          <cell r="DQ554">
            <v>0</v>
          </cell>
          <cell r="DR554">
            <v>0</v>
          </cell>
          <cell r="DS554">
            <v>0</v>
          </cell>
          <cell r="DT554">
            <v>0</v>
          </cell>
          <cell r="DU554">
            <v>0</v>
          </cell>
          <cell r="DV554">
            <v>0</v>
          </cell>
          <cell r="DW554">
            <v>0</v>
          </cell>
          <cell r="DX554">
            <v>0</v>
          </cell>
          <cell r="DY554">
            <v>0</v>
          </cell>
          <cell r="DZ554">
            <v>0</v>
          </cell>
          <cell r="EA554">
            <v>0</v>
          </cell>
          <cell r="EB554">
            <v>0</v>
          </cell>
          <cell r="EC554">
            <v>0</v>
          </cell>
          <cell r="ED554">
            <v>0</v>
          </cell>
          <cell r="EE554">
            <v>0</v>
          </cell>
          <cell r="EF554">
            <v>0</v>
          </cell>
          <cell r="EG554">
            <v>0</v>
          </cell>
          <cell r="EH554">
            <v>0</v>
          </cell>
          <cell r="EI554">
            <v>0</v>
          </cell>
          <cell r="EJ554">
            <v>0</v>
          </cell>
          <cell r="EK554">
            <v>0</v>
          </cell>
          <cell r="EL554">
            <v>0</v>
          </cell>
          <cell r="EM554">
            <v>0</v>
          </cell>
          <cell r="EN554">
            <v>0</v>
          </cell>
          <cell r="EO554">
            <v>0</v>
          </cell>
          <cell r="EP554">
            <v>0</v>
          </cell>
          <cell r="EQ554">
            <v>0</v>
          </cell>
          <cell r="ER554">
            <v>0</v>
          </cell>
          <cell r="ES554">
            <v>0</v>
          </cell>
          <cell r="ET554">
            <v>0</v>
          </cell>
          <cell r="EU554">
            <v>0</v>
          </cell>
          <cell r="EV554">
            <v>0</v>
          </cell>
          <cell r="EW554" t="str">
            <v>KIM</v>
          </cell>
          <cell r="EX554">
            <v>0</v>
          </cell>
          <cell r="EY554">
            <v>0</v>
          </cell>
        </row>
        <row r="555">
          <cell r="C555">
            <v>0</v>
          </cell>
          <cell r="D555" t="str">
            <v>Lê Thị Minh Phượng</v>
          </cell>
          <cell r="E555" t="str">
            <v>C6.2</v>
          </cell>
          <cell r="F555" t="str">
            <v>Công ty CP Đầu tư và Quản lý tòa nhà ECL</v>
          </cell>
          <cell r="G555">
            <v>0</v>
          </cell>
          <cell r="H555" t="str">
            <v>Khối Dịch vụ &amp; Khai thác</v>
          </cell>
          <cell r="I555" t="str">
            <v>Ban Dịch vụ</v>
          </cell>
          <cell r="J555" t="str">
            <v>Ecolife Tây Hồ - Tổ tạp vụ</v>
          </cell>
          <cell r="K555" t="str">
            <v>Ecolife Tây Hồ - Tổ tạp vụ</v>
          </cell>
          <cell r="L555" t="str">
            <v>Nhân viên tạp vụ tòa nhà</v>
          </cell>
          <cell r="M555">
            <v>0</v>
          </cell>
          <cell r="N555">
            <v>0</v>
          </cell>
          <cell r="O555">
            <v>42843</v>
          </cell>
          <cell r="P555" t="str">
            <v>052/2017</v>
          </cell>
          <cell r="Q555" t="str">
            <v>HĐMV</v>
          </cell>
          <cell r="R555" t="str">
            <v>dưới 03 tháng</v>
          </cell>
          <cell r="S555">
            <v>42934</v>
          </cell>
          <cell r="T555">
            <v>43019</v>
          </cell>
          <cell r="U555" t="str">
            <v>2</v>
          </cell>
          <cell r="V555">
            <v>19</v>
          </cell>
          <cell r="W555" t="str">
            <v>MV</v>
          </cell>
          <cell r="X555">
            <v>0</v>
          </cell>
          <cell r="Y555">
            <v>0.53424657534246578</v>
          </cell>
          <cell r="Z555">
            <v>42843</v>
          </cell>
          <cell r="AA555">
            <v>4050000</v>
          </cell>
          <cell r="AB555">
            <v>0</v>
          </cell>
          <cell r="AC555">
            <v>0</v>
          </cell>
          <cell r="AD555">
            <v>0</v>
          </cell>
          <cell r="AE555">
            <v>250000</v>
          </cell>
          <cell r="AF555">
            <v>4300000</v>
          </cell>
          <cell r="AG555" t="str">
            <v>Nữ</v>
          </cell>
          <cell r="AH555">
            <v>26609</v>
          </cell>
          <cell r="AI555">
            <v>11</v>
          </cell>
          <cell r="AJ555">
            <v>0</v>
          </cell>
          <cell r="AK555">
            <v>0</v>
          </cell>
          <cell r="AL555">
            <v>0</v>
          </cell>
          <cell r="AM555">
            <v>0</v>
          </cell>
          <cell r="AN555" t="str">
            <v>013243679</v>
          </cell>
          <cell r="AO555">
            <v>40138</v>
          </cell>
          <cell r="AP555" t="str">
            <v>Hà Nội</v>
          </cell>
          <cell r="AQ555" t="str">
            <v>Ngõ Đồng, Thụy Phương, Bắc Từ Liêm, Hà Nội</v>
          </cell>
          <cell r="AR555" t="str">
            <v>Ngõ Đồng, Thụy Phương, Bắc Từ Liêm, Hà Nội</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t="str">
            <v>PT</v>
          </cell>
          <cell r="BG555">
            <v>0</v>
          </cell>
          <cell r="BH555">
            <v>0</v>
          </cell>
          <cell r="BI555">
            <v>8078390399</v>
          </cell>
          <cell r="BJ555">
            <v>0</v>
          </cell>
          <cell r="BK555">
            <v>0</v>
          </cell>
          <cell r="BL555">
            <v>0</v>
          </cell>
          <cell r="BM555">
            <v>0</v>
          </cell>
          <cell r="BN555">
            <v>0</v>
          </cell>
          <cell r="BO555" t="str">
            <v>3. Chưa tham gia BHXH</v>
          </cell>
          <cell r="BP555">
            <v>0</v>
          </cell>
          <cell r="BQ555">
            <v>0</v>
          </cell>
          <cell r="BR555">
            <v>0</v>
          </cell>
          <cell r="BS555">
            <v>0</v>
          </cell>
          <cell r="BT555">
            <v>117.91</v>
          </cell>
          <cell r="BU555">
            <v>117.91</v>
          </cell>
          <cell r="BV555">
            <v>0</v>
          </cell>
          <cell r="BW555">
            <v>0</v>
          </cell>
          <cell r="BX555">
            <v>0</v>
          </cell>
          <cell r="BY555" t="str">
            <v>01 PTCC</v>
          </cell>
          <cell r="BZ555">
            <v>0</v>
          </cell>
          <cell r="CA555" t="str">
            <v>01 PT</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cell r="CY555">
            <v>0</v>
          </cell>
          <cell r="CZ555">
            <v>0</v>
          </cell>
          <cell r="DA555">
            <v>0</v>
          </cell>
          <cell r="DB555">
            <v>0</v>
          </cell>
          <cell r="DC555">
            <v>0</v>
          </cell>
          <cell r="DD555">
            <v>0</v>
          </cell>
          <cell r="DE555">
            <v>0</v>
          </cell>
          <cell r="DF555">
            <v>0</v>
          </cell>
          <cell r="DG555">
            <v>0</v>
          </cell>
          <cell r="DH555">
            <v>0</v>
          </cell>
          <cell r="DI555">
            <v>0</v>
          </cell>
          <cell r="DJ555">
            <v>0</v>
          </cell>
          <cell r="DK555">
            <v>0</v>
          </cell>
          <cell r="DL555">
            <v>0</v>
          </cell>
          <cell r="DM555">
            <v>0</v>
          </cell>
          <cell r="DN555">
            <v>0</v>
          </cell>
          <cell r="DO555">
            <v>0</v>
          </cell>
          <cell r="DP555">
            <v>0</v>
          </cell>
          <cell r="DQ555">
            <v>0</v>
          </cell>
          <cell r="DR555">
            <v>0</v>
          </cell>
          <cell r="DS555">
            <v>0</v>
          </cell>
          <cell r="DT555">
            <v>0</v>
          </cell>
          <cell r="DU555">
            <v>0</v>
          </cell>
          <cell r="DV555">
            <v>0</v>
          </cell>
          <cell r="DW555">
            <v>0</v>
          </cell>
          <cell r="DX555">
            <v>0</v>
          </cell>
          <cell r="DY555">
            <v>0</v>
          </cell>
          <cell r="DZ555">
            <v>0</v>
          </cell>
          <cell r="EA555">
            <v>0</v>
          </cell>
          <cell r="EB555">
            <v>0</v>
          </cell>
          <cell r="EC555">
            <v>0</v>
          </cell>
          <cell r="ED555">
            <v>0</v>
          </cell>
          <cell r="EE555">
            <v>0</v>
          </cell>
          <cell r="EF555">
            <v>0</v>
          </cell>
          <cell r="EG555">
            <v>0</v>
          </cell>
          <cell r="EH555">
            <v>0</v>
          </cell>
          <cell r="EI555">
            <v>0</v>
          </cell>
          <cell r="EJ555">
            <v>0</v>
          </cell>
          <cell r="EK555">
            <v>0</v>
          </cell>
          <cell r="EL555">
            <v>0</v>
          </cell>
          <cell r="EM555">
            <v>0</v>
          </cell>
          <cell r="EN555">
            <v>0</v>
          </cell>
          <cell r="EO555">
            <v>0</v>
          </cell>
          <cell r="EP555">
            <v>0</v>
          </cell>
          <cell r="EQ555">
            <v>0</v>
          </cell>
          <cell r="ER555">
            <v>0</v>
          </cell>
          <cell r="ES555">
            <v>0</v>
          </cell>
          <cell r="ET555">
            <v>0</v>
          </cell>
          <cell r="EU555">
            <v>0</v>
          </cell>
          <cell r="EV555">
            <v>0</v>
          </cell>
          <cell r="EW555" t="str">
            <v>Không thuộc đối tượng tham gia</v>
          </cell>
          <cell r="EX555">
            <v>0</v>
          </cell>
          <cell r="EY555">
            <v>0</v>
          </cell>
        </row>
        <row r="556">
          <cell r="C556">
            <v>0</v>
          </cell>
          <cell r="D556" t="str">
            <v>Nguyễn Thị Hà</v>
          </cell>
          <cell r="E556" t="str">
            <v>C6.2</v>
          </cell>
          <cell r="F556" t="str">
            <v>Công ty CP Đầu tư và Quản lý tòa nhà ECL</v>
          </cell>
          <cell r="G556">
            <v>0</v>
          </cell>
          <cell r="H556" t="str">
            <v>Khối Dịch vụ &amp; Khai thác</v>
          </cell>
          <cell r="I556" t="str">
            <v>Ban Dịch vụ</v>
          </cell>
          <cell r="J556" t="str">
            <v>Ecolife Tây Hồ - Tổ tạp vụ</v>
          </cell>
          <cell r="K556" t="str">
            <v>Ecolife Tây Hồ - Tổ tạp vụ</v>
          </cell>
          <cell r="L556" t="str">
            <v>Nhân viên tạp vụ tòa nhà</v>
          </cell>
          <cell r="M556">
            <v>0</v>
          </cell>
          <cell r="N556">
            <v>0</v>
          </cell>
          <cell r="O556">
            <v>42843</v>
          </cell>
          <cell r="P556" t="str">
            <v>053/2017</v>
          </cell>
          <cell r="Q556" t="str">
            <v>HĐMV</v>
          </cell>
          <cell r="R556" t="str">
            <v>dưới 03 tháng</v>
          </cell>
          <cell r="S556">
            <v>42934</v>
          </cell>
          <cell r="T556">
            <v>43019</v>
          </cell>
          <cell r="U556" t="str">
            <v>2</v>
          </cell>
          <cell r="V556">
            <v>19</v>
          </cell>
          <cell r="W556" t="str">
            <v>MV</v>
          </cell>
          <cell r="X556">
            <v>0</v>
          </cell>
          <cell r="Y556">
            <v>0.53424657534246578</v>
          </cell>
          <cell r="Z556">
            <v>42843</v>
          </cell>
          <cell r="AA556">
            <v>4050000</v>
          </cell>
          <cell r="AB556">
            <v>0</v>
          </cell>
          <cell r="AC556">
            <v>0</v>
          </cell>
          <cell r="AD556">
            <v>0</v>
          </cell>
          <cell r="AE556">
            <v>250000</v>
          </cell>
          <cell r="AF556">
            <v>4300000</v>
          </cell>
          <cell r="AG556" t="str">
            <v>Nữ</v>
          </cell>
          <cell r="AH556">
            <v>23743</v>
          </cell>
          <cell r="AI556">
            <v>1</v>
          </cell>
          <cell r="AJ556">
            <v>0</v>
          </cell>
          <cell r="AK556">
            <v>0</v>
          </cell>
          <cell r="AL556">
            <v>0</v>
          </cell>
          <cell r="AM556">
            <v>0</v>
          </cell>
          <cell r="AN556" t="str">
            <v>011145300</v>
          </cell>
          <cell r="AO556">
            <v>39737</v>
          </cell>
          <cell r="AP556" t="str">
            <v>Hà Nội</v>
          </cell>
          <cell r="AQ556" t="str">
            <v>Vĩnh Thanh, Vĩnh Ngọc, Đông Anh, Hà Nội</v>
          </cell>
          <cell r="AR556" t="str">
            <v>Vĩnh Thanh, Vĩnh Ngọc, Đông Anh, Hà Nội</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t="str">
            <v>PT</v>
          </cell>
          <cell r="BG556">
            <v>0</v>
          </cell>
          <cell r="BH556">
            <v>0</v>
          </cell>
          <cell r="BI556">
            <v>8306004863</v>
          </cell>
          <cell r="BJ556">
            <v>0</v>
          </cell>
          <cell r="BK556">
            <v>0</v>
          </cell>
          <cell r="BL556">
            <v>0</v>
          </cell>
          <cell r="BM556">
            <v>0</v>
          </cell>
          <cell r="BN556">
            <v>0</v>
          </cell>
          <cell r="BO556" t="str">
            <v>3. Chưa tham gia BHXH</v>
          </cell>
          <cell r="BP556">
            <v>0</v>
          </cell>
          <cell r="BQ556">
            <v>0</v>
          </cell>
          <cell r="BR556">
            <v>0</v>
          </cell>
          <cell r="BS556">
            <v>0</v>
          </cell>
          <cell r="BT556">
            <v>117.91</v>
          </cell>
          <cell r="BU556">
            <v>117.91</v>
          </cell>
          <cell r="BV556">
            <v>0</v>
          </cell>
          <cell r="BW556">
            <v>0</v>
          </cell>
          <cell r="BX556">
            <v>0</v>
          </cell>
          <cell r="BY556" t="str">
            <v>01 PT</v>
          </cell>
          <cell r="BZ556" t="str">
            <v>01 PT</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0</v>
          </cell>
          <cell r="EA556">
            <v>0</v>
          </cell>
          <cell r="EB556">
            <v>0</v>
          </cell>
          <cell r="EC556">
            <v>0</v>
          </cell>
          <cell r="ED556">
            <v>0</v>
          </cell>
          <cell r="EE556">
            <v>0</v>
          </cell>
          <cell r="EF556">
            <v>0</v>
          </cell>
          <cell r="EG556">
            <v>0</v>
          </cell>
          <cell r="EH556">
            <v>0</v>
          </cell>
          <cell r="EI556">
            <v>0</v>
          </cell>
          <cell r="EJ556">
            <v>0</v>
          </cell>
          <cell r="EK556">
            <v>0</v>
          </cell>
          <cell r="EL556">
            <v>0</v>
          </cell>
          <cell r="EM556">
            <v>0</v>
          </cell>
          <cell r="EN556">
            <v>0</v>
          </cell>
          <cell r="EO556">
            <v>0</v>
          </cell>
          <cell r="EP556">
            <v>0</v>
          </cell>
          <cell r="EQ556">
            <v>0</v>
          </cell>
          <cell r="ER556">
            <v>0</v>
          </cell>
          <cell r="ES556">
            <v>0</v>
          </cell>
          <cell r="ET556">
            <v>0</v>
          </cell>
          <cell r="EU556">
            <v>0</v>
          </cell>
          <cell r="EV556">
            <v>0</v>
          </cell>
          <cell r="EW556" t="str">
            <v>Không thuộc đối tượng tham gia</v>
          </cell>
          <cell r="EX556">
            <v>0</v>
          </cell>
          <cell r="EY556">
            <v>0</v>
          </cell>
        </row>
        <row r="557">
          <cell r="C557">
            <v>0</v>
          </cell>
          <cell r="D557" t="str">
            <v>Đặng Thị Hoát</v>
          </cell>
          <cell r="E557" t="str">
            <v>C6.2</v>
          </cell>
          <cell r="F557" t="str">
            <v>Công ty CP Đầu tư và Quản lý tòa nhà ECL</v>
          </cell>
          <cell r="G557">
            <v>0</v>
          </cell>
          <cell r="H557" t="str">
            <v>Khối Dịch vụ &amp; Khai thác</v>
          </cell>
          <cell r="I557" t="str">
            <v>Ban Dịch vụ</v>
          </cell>
          <cell r="J557" t="str">
            <v>Ecolife Tây Hồ - Tổ tạp vụ</v>
          </cell>
          <cell r="K557" t="str">
            <v>Ecolife Tây Hồ - Tổ tạp vụ</v>
          </cell>
          <cell r="L557" t="str">
            <v>Nhân viên tạp vụ tòa nhà</v>
          </cell>
          <cell r="M557">
            <v>0</v>
          </cell>
          <cell r="N557">
            <v>0</v>
          </cell>
          <cell r="O557">
            <v>42843</v>
          </cell>
          <cell r="P557" t="str">
            <v>054/2017</v>
          </cell>
          <cell r="Q557" t="str">
            <v>HĐMV</v>
          </cell>
          <cell r="R557" t="str">
            <v>dưới 03 tháng</v>
          </cell>
          <cell r="S557">
            <v>42934</v>
          </cell>
          <cell r="T557">
            <v>43019</v>
          </cell>
          <cell r="U557" t="str">
            <v>2</v>
          </cell>
          <cell r="V557">
            <v>19</v>
          </cell>
          <cell r="W557" t="str">
            <v>MV</v>
          </cell>
          <cell r="X557">
            <v>0</v>
          </cell>
          <cell r="Y557">
            <v>0.53424657534246578</v>
          </cell>
          <cell r="Z557">
            <v>42843</v>
          </cell>
          <cell r="AA557">
            <v>4050000</v>
          </cell>
          <cell r="AB557">
            <v>0</v>
          </cell>
          <cell r="AC557">
            <v>0</v>
          </cell>
          <cell r="AD557">
            <v>0</v>
          </cell>
          <cell r="AE557">
            <v>250000</v>
          </cell>
          <cell r="AF557">
            <v>4300000</v>
          </cell>
          <cell r="AG557" t="str">
            <v>Nữ</v>
          </cell>
          <cell r="AH557">
            <v>21426</v>
          </cell>
          <cell r="AI557">
            <v>8</v>
          </cell>
          <cell r="AJ557">
            <v>0</v>
          </cell>
          <cell r="AK557">
            <v>0</v>
          </cell>
          <cell r="AL557">
            <v>0</v>
          </cell>
          <cell r="AM557">
            <v>0</v>
          </cell>
          <cell r="AN557" t="str">
            <v>001158002033</v>
          </cell>
          <cell r="AO557">
            <v>41950</v>
          </cell>
          <cell r="AP557" t="str">
            <v>Hà Nội</v>
          </cell>
          <cell r="AQ557" t="str">
            <v>Vĩnh Thanh, Vĩnh Ngọc, Đông Anh, Hà Nội</v>
          </cell>
          <cell r="AR557" t="str">
            <v>Vĩnh Thanh, Vĩnh Ngọc, Đông Anh, Hà Nội</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t="str">
            <v>PT</v>
          </cell>
          <cell r="BG557">
            <v>0</v>
          </cell>
          <cell r="BH557">
            <v>0</v>
          </cell>
          <cell r="BI557">
            <v>8484111337</v>
          </cell>
          <cell r="BJ557">
            <v>0</v>
          </cell>
          <cell r="BK557">
            <v>0</v>
          </cell>
          <cell r="BL557">
            <v>0</v>
          </cell>
          <cell r="BM557">
            <v>0</v>
          </cell>
          <cell r="BN557">
            <v>0</v>
          </cell>
          <cell r="BO557" t="str">
            <v>3. Chưa tham gia BHXH</v>
          </cell>
          <cell r="BP557">
            <v>0</v>
          </cell>
          <cell r="BQ557">
            <v>0</v>
          </cell>
          <cell r="BR557">
            <v>0</v>
          </cell>
          <cell r="BS557">
            <v>0</v>
          </cell>
          <cell r="BT557">
            <v>117.91</v>
          </cell>
          <cell r="BU557">
            <v>117.91</v>
          </cell>
          <cell r="BV557">
            <v>0</v>
          </cell>
          <cell r="BW557">
            <v>0</v>
          </cell>
          <cell r="BX557">
            <v>0</v>
          </cell>
          <cell r="BY557" t="str">
            <v>01 PTCC</v>
          </cell>
          <cell r="BZ557" t="str">
            <v>01 PTCC</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cell r="EK557">
            <v>0</v>
          </cell>
          <cell r="EL557">
            <v>0</v>
          </cell>
          <cell r="EM557">
            <v>0</v>
          </cell>
          <cell r="EN557">
            <v>0</v>
          </cell>
          <cell r="EO557">
            <v>0</v>
          </cell>
          <cell r="EP557">
            <v>0</v>
          </cell>
          <cell r="EQ557">
            <v>0</v>
          </cell>
          <cell r="ER557">
            <v>0</v>
          </cell>
          <cell r="ES557">
            <v>0</v>
          </cell>
          <cell r="ET557">
            <v>0</v>
          </cell>
          <cell r="EU557">
            <v>0</v>
          </cell>
          <cell r="EV557">
            <v>0</v>
          </cell>
          <cell r="EW557" t="str">
            <v>Không thuộc đối tượng tham gia</v>
          </cell>
          <cell r="EX557">
            <v>0</v>
          </cell>
          <cell r="EY557">
            <v>0</v>
          </cell>
        </row>
        <row r="558">
          <cell r="C558">
            <v>0</v>
          </cell>
          <cell r="D558" t="str">
            <v>Đoàn Thị Hải</v>
          </cell>
          <cell r="E558" t="str">
            <v>C6.2</v>
          </cell>
          <cell r="F558" t="str">
            <v>Công ty CP Đầu tư và Quản lý tòa nhà ECL</v>
          </cell>
          <cell r="G558">
            <v>0</v>
          </cell>
          <cell r="H558" t="str">
            <v>Khối Dịch vụ &amp; Khai thác</v>
          </cell>
          <cell r="I558" t="str">
            <v>Ban Dịch vụ</v>
          </cell>
          <cell r="J558" t="str">
            <v>Ecolife Tây Hồ - Tổ tạp vụ</v>
          </cell>
          <cell r="K558" t="str">
            <v>Ecolife Tây Hồ - Tổ tạp vụ</v>
          </cell>
          <cell r="L558" t="str">
            <v>Nhân viên tạp vụ tòa nhà</v>
          </cell>
          <cell r="M558">
            <v>0</v>
          </cell>
          <cell r="N558">
            <v>0</v>
          </cell>
          <cell r="O558">
            <v>42843</v>
          </cell>
          <cell r="P558" t="str">
            <v>055/2017</v>
          </cell>
          <cell r="Q558" t="str">
            <v>HĐMV</v>
          </cell>
          <cell r="R558" t="str">
            <v>dưới 03 tháng</v>
          </cell>
          <cell r="S558">
            <v>42934</v>
          </cell>
          <cell r="T558">
            <v>43019</v>
          </cell>
          <cell r="U558" t="str">
            <v>2</v>
          </cell>
          <cell r="V558">
            <v>19</v>
          </cell>
          <cell r="W558" t="str">
            <v>MV</v>
          </cell>
          <cell r="X558">
            <v>0</v>
          </cell>
          <cell r="Y558">
            <v>0.53424657534246578</v>
          </cell>
          <cell r="Z558">
            <v>42843</v>
          </cell>
          <cell r="AA558">
            <v>4050000</v>
          </cell>
          <cell r="AB558">
            <v>0</v>
          </cell>
          <cell r="AC558">
            <v>0</v>
          </cell>
          <cell r="AD558">
            <v>0</v>
          </cell>
          <cell r="AE558">
            <v>250000</v>
          </cell>
          <cell r="AF558">
            <v>4300000</v>
          </cell>
          <cell r="AG558" t="str">
            <v>Nữ</v>
          </cell>
          <cell r="AH558">
            <v>21916</v>
          </cell>
          <cell r="AI558">
            <v>1</v>
          </cell>
          <cell r="AJ558">
            <v>0</v>
          </cell>
          <cell r="AK558">
            <v>0</v>
          </cell>
          <cell r="AL558">
            <v>0</v>
          </cell>
          <cell r="AM558">
            <v>0</v>
          </cell>
          <cell r="AN558" t="str">
            <v>010553629</v>
          </cell>
          <cell r="AO558">
            <v>41486</v>
          </cell>
          <cell r="AP558" t="str">
            <v>Hà Nội</v>
          </cell>
          <cell r="AQ558" t="str">
            <v>Vĩnh Thanh, Vĩnh Ngọc, Đông Anh, Hà Nội</v>
          </cell>
          <cell r="AR558" t="str">
            <v>Vĩnh Thanh, Vĩnh Ngọc, Đông Anh, Hà Nội</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t="str">
            <v>PT</v>
          </cell>
          <cell r="BG558">
            <v>0</v>
          </cell>
          <cell r="BH558">
            <v>0</v>
          </cell>
          <cell r="BI558">
            <v>8210445497</v>
          </cell>
          <cell r="BJ558">
            <v>0</v>
          </cell>
          <cell r="BK558">
            <v>0</v>
          </cell>
          <cell r="BL558">
            <v>0</v>
          </cell>
          <cell r="BM558">
            <v>0</v>
          </cell>
          <cell r="BN558">
            <v>0</v>
          </cell>
          <cell r="BO558" t="str">
            <v>3. Chưa tham gia BHXH</v>
          </cell>
          <cell r="BP558">
            <v>0</v>
          </cell>
          <cell r="BQ558">
            <v>0</v>
          </cell>
          <cell r="BR558">
            <v>0</v>
          </cell>
          <cell r="BS558">
            <v>0</v>
          </cell>
          <cell r="BT558">
            <v>117.91</v>
          </cell>
          <cell r="BU558">
            <v>117.91</v>
          </cell>
          <cell r="BV558">
            <v>0</v>
          </cell>
          <cell r="BW558">
            <v>0</v>
          </cell>
          <cell r="BX558">
            <v>0</v>
          </cell>
          <cell r="BY558" t="str">
            <v>01 PTCC</v>
          </cell>
          <cell r="BZ558" t="str">
            <v>01 PT</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cell r="CY558">
            <v>0</v>
          </cell>
          <cell r="CZ558">
            <v>0</v>
          </cell>
          <cell r="DA558">
            <v>0</v>
          </cell>
          <cell r="DB558">
            <v>0</v>
          </cell>
          <cell r="DC558">
            <v>0</v>
          </cell>
          <cell r="DD558">
            <v>0</v>
          </cell>
          <cell r="DE558">
            <v>0</v>
          </cell>
          <cell r="DF558">
            <v>0</v>
          </cell>
          <cell r="DG558">
            <v>0</v>
          </cell>
          <cell r="DH558">
            <v>0</v>
          </cell>
          <cell r="DI558">
            <v>0</v>
          </cell>
          <cell r="DJ558">
            <v>0</v>
          </cell>
          <cell r="DK558">
            <v>0</v>
          </cell>
          <cell r="DL558">
            <v>0</v>
          </cell>
          <cell r="DM558">
            <v>0</v>
          </cell>
          <cell r="DN558">
            <v>0</v>
          </cell>
          <cell r="DO558">
            <v>0</v>
          </cell>
          <cell r="DP558">
            <v>0</v>
          </cell>
          <cell r="DQ558">
            <v>0</v>
          </cell>
          <cell r="DR558">
            <v>0</v>
          </cell>
          <cell r="DS558">
            <v>0</v>
          </cell>
          <cell r="DT558">
            <v>0</v>
          </cell>
          <cell r="DU558">
            <v>0</v>
          </cell>
          <cell r="DV558">
            <v>0</v>
          </cell>
          <cell r="DW558">
            <v>0</v>
          </cell>
          <cell r="DX558">
            <v>0</v>
          </cell>
          <cell r="DY558">
            <v>0</v>
          </cell>
          <cell r="DZ558">
            <v>0</v>
          </cell>
          <cell r="EA558">
            <v>0</v>
          </cell>
          <cell r="EB558">
            <v>0</v>
          </cell>
          <cell r="EC558">
            <v>0</v>
          </cell>
          <cell r="ED558">
            <v>0</v>
          </cell>
          <cell r="EE558">
            <v>0</v>
          </cell>
          <cell r="EF558">
            <v>0</v>
          </cell>
          <cell r="EG558">
            <v>0</v>
          </cell>
          <cell r="EH558">
            <v>0</v>
          </cell>
          <cell r="EI558">
            <v>0</v>
          </cell>
          <cell r="EJ558">
            <v>0</v>
          </cell>
          <cell r="EK558">
            <v>0</v>
          </cell>
          <cell r="EL558">
            <v>0</v>
          </cell>
          <cell r="EM558">
            <v>0</v>
          </cell>
          <cell r="EN558">
            <v>0</v>
          </cell>
          <cell r="EO558">
            <v>0</v>
          </cell>
          <cell r="EP558">
            <v>0</v>
          </cell>
          <cell r="EQ558">
            <v>0</v>
          </cell>
          <cell r="ER558">
            <v>0</v>
          </cell>
          <cell r="ES558">
            <v>0</v>
          </cell>
          <cell r="ET558">
            <v>0</v>
          </cell>
          <cell r="EU558">
            <v>0</v>
          </cell>
          <cell r="EV558">
            <v>0</v>
          </cell>
          <cell r="EW558" t="str">
            <v>Không thuộc đối tượng tham gia</v>
          </cell>
          <cell r="EX558">
            <v>0</v>
          </cell>
          <cell r="EY558">
            <v>0</v>
          </cell>
        </row>
        <row r="559">
          <cell r="C559">
            <v>0</v>
          </cell>
          <cell r="D559" t="str">
            <v>Bùi Thị Nhung</v>
          </cell>
          <cell r="E559" t="str">
            <v>C6.2</v>
          </cell>
          <cell r="F559" t="str">
            <v>Công ty CP Đầu tư và Quản lý tòa nhà ECL</v>
          </cell>
          <cell r="G559">
            <v>0</v>
          </cell>
          <cell r="H559" t="str">
            <v>Khối Dịch vụ &amp; Khai thác</v>
          </cell>
          <cell r="I559" t="str">
            <v>Ban Dịch vụ</v>
          </cell>
          <cell r="J559" t="str">
            <v>Ecolife Tây Hồ - Tổ tạp vụ</v>
          </cell>
          <cell r="K559" t="str">
            <v>Ecolife Tây Hồ - Tổ tạp vụ</v>
          </cell>
          <cell r="L559" t="str">
            <v>Nhân viên tạp vụ tòa nhà</v>
          </cell>
          <cell r="M559">
            <v>0</v>
          </cell>
          <cell r="N559">
            <v>0</v>
          </cell>
          <cell r="O559">
            <v>42859</v>
          </cell>
          <cell r="P559" t="str">
            <v>060/2017</v>
          </cell>
          <cell r="Q559" t="str">
            <v>HĐMV</v>
          </cell>
          <cell r="R559" t="str">
            <v>dưới 03 tháng</v>
          </cell>
          <cell r="S559">
            <v>42950</v>
          </cell>
          <cell r="T559">
            <v>43035</v>
          </cell>
          <cell r="U559" t="str">
            <v>2</v>
          </cell>
          <cell r="V559">
            <v>3</v>
          </cell>
          <cell r="W559" t="str">
            <v>MV</v>
          </cell>
          <cell r="X559">
            <v>0</v>
          </cell>
          <cell r="Y559">
            <v>0.49041095890410957</v>
          </cell>
          <cell r="Z559">
            <v>42859</v>
          </cell>
          <cell r="AA559">
            <v>4050000</v>
          </cell>
          <cell r="AB559">
            <v>0</v>
          </cell>
          <cell r="AC559">
            <v>0</v>
          </cell>
          <cell r="AD559">
            <v>0</v>
          </cell>
          <cell r="AE559">
            <v>250000</v>
          </cell>
          <cell r="AF559">
            <v>4300000</v>
          </cell>
          <cell r="AG559" t="str">
            <v>Nữ</v>
          </cell>
          <cell r="AH559">
            <v>29342</v>
          </cell>
          <cell r="AI559">
            <v>5</v>
          </cell>
          <cell r="AJ559">
            <v>0</v>
          </cell>
          <cell r="AK559">
            <v>0</v>
          </cell>
          <cell r="AL559">
            <v>0</v>
          </cell>
          <cell r="AM559">
            <v>0</v>
          </cell>
          <cell r="AN559" t="str">
            <v>001180005402</v>
          </cell>
          <cell r="AO559">
            <v>42095</v>
          </cell>
          <cell r="AP559" t="str">
            <v>Hà Nội</v>
          </cell>
          <cell r="AQ559" t="str">
            <v>Vĩnh Thanh, Vĩnh Ngọc, Đông Anh, Hà Nội</v>
          </cell>
          <cell r="AR559" t="str">
            <v>Vĩnh Thanh, Vĩnh Ngọc, Đông Anh, Hà Nội</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t="str">
            <v>PT</v>
          </cell>
          <cell r="BG559">
            <v>0</v>
          </cell>
          <cell r="BH559">
            <v>0</v>
          </cell>
          <cell r="BI559">
            <v>8426957716</v>
          </cell>
          <cell r="BJ559">
            <v>0</v>
          </cell>
          <cell r="BK559">
            <v>0</v>
          </cell>
          <cell r="BL559">
            <v>0</v>
          </cell>
          <cell r="BM559">
            <v>0</v>
          </cell>
          <cell r="BN559">
            <v>0</v>
          </cell>
          <cell r="BO559" t="str">
            <v>3. Chưa tham gia BHXH</v>
          </cell>
          <cell r="BP559">
            <v>0</v>
          </cell>
          <cell r="BQ559">
            <v>0</v>
          </cell>
          <cell r="BR559">
            <v>0</v>
          </cell>
          <cell r="BS559">
            <v>0</v>
          </cell>
          <cell r="BT559">
            <v>117.91</v>
          </cell>
          <cell r="BU559">
            <v>117.91</v>
          </cell>
          <cell r="BV559">
            <v>0</v>
          </cell>
          <cell r="BW559" t="str">
            <v>01 BG</v>
          </cell>
          <cell r="BX559">
            <v>0</v>
          </cell>
          <cell r="BY559" t="str">
            <v>01 PTCC</v>
          </cell>
          <cell r="BZ559" t="str">
            <v>01 PTCC</v>
          </cell>
          <cell r="CA559" t="str">
            <v>01 PTCC</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cell r="CY559">
            <v>0</v>
          </cell>
          <cell r="CZ559">
            <v>0</v>
          </cell>
          <cell r="DA559">
            <v>0</v>
          </cell>
          <cell r="DB559">
            <v>0</v>
          </cell>
          <cell r="DC559">
            <v>0</v>
          </cell>
          <cell r="DD559">
            <v>0</v>
          </cell>
          <cell r="DE559">
            <v>0</v>
          </cell>
          <cell r="DF559">
            <v>0</v>
          </cell>
          <cell r="DG559">
            <v>0</v>
          </cell>
          <cell r="DH559">
            <v>0</v>
          </cell>
          <cell r="DI559">
            <v>0</v>
          </cell>
          <cell r="DJ559">
            <v>0</v>
          </cell>
          <cell r="DK559">
            <v>0</v>
          </cell>
          <cell r="DL559">
            <v>0</v>
          </cell>
          <cell r="DM559">
            <v>0</v>
          </cell>
          <cell r="DN559">
            <v>0</v>
          </cell>
          <cell r="DO559">
            <v>0</v>
          </cell>
          <cell r="DP559">
            <v>0</v>
          </cell>
          <cell r="DQ559">
            <v>0</v>
          </cell>
          <cell r="DR559">
            <v>0</v>
          </cell>
          <cell r="DS559">
            <v>0</v>
          </cell>
          <cell r="DT559">
            <v>0</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0</v>
          </cell>
          <cell r="EJ559">
            <v>0</v>
          </cell>
          <cell r="EK559">
            <v>0</v>
          </cell>
          <cell r="EL559">
            <v>0</v>
          </cell>
          <cell r="EM559">
            <v>0</v>
          </cell>
          <cell r="EN559">
            <v>0</v>
          </cell>
          <cell r="EO559">
            <v>0</v>
          </cell>
          <cell r="EP559">
            <v>0</v>
          </cell>
          <cell r="EQ559">
            <v>0</v>
          </cell>
          <cell r="ER559">
            <v>0</v>
          </cell>
          <cell r="ES559">
            <v>0</v>
          </cell>
          <cell r="ET559">
            <v>0</v>
          </cell>
          <cell r="EU559">
            <v>0</v>
          </cell>
          <cell r="EV559">
            <v>0</v>
          </cell>
          <cell r="EW559" t="str">
            <v>Không thuộc đối tượng tham gia</v>
          </cell>
          <cell r="EX559">
            <v>0</v>
          </cell>
          <cell r="EY559">
            <v>0</v>
          </cell>
        </row>
        <row r="560">
          <cell r="C560">
            <v>0</v>
          </cell>
          <cell r="D560" t="str">
            <v>Lâm Thị Ly</v>
          </cell>
          <cell r="E560" t="str">
            <v>C6.2</v>
          </cell>
          <cell r="F560" t="str">
            <v>Công ty CP Đầu tư và Quản lý tòa nhà ECL</v>
          </cell>
          <cell r="G560">
            <v>0</v>
          </cell>
          <cell r="H560" t="str">
            <v>Khối Dịch vụ &amp; Khai thác</v>
          </cell>
          <cell r="I560" t="str">
            <v>Ban Dịch vụ</v>
          </cell>
          <cell r="J560" t="str">
            <v>Ecolife Tây Hồ - Tổ tạp vụ</v>
          </cell>
          <cell r="K560" t="str">
            <v>Ecolife Tây Hồ - Tổ tạp vụ</v>
          </cell>
          <cell r="L560" t="str">
            <v>Nhân viên tạp vụ tòa nhà</v>
          </cell>
          <cell r="M560">
            <v>0</v>
          </cell>
          <cell r="N560">
            <v>0</v>
          </cell>
          <cell r="O560">
            <v>42866</v>
          </cell>
          <cell r="P560" t="str">
            <v>061/2017</v>
          </cell>
          <cell r="Q560" t="str">
            <v>HĐMV</v>
          </cell>
          <cell r="R560" t="str">
            <v>dưới 03 tháng</v>
          </cell>
          <cell r="S560">
            <v>42957</v>
          </cell>
          <cell r="T560">
            <v>43042</v>
          </cell>
          <cell r="U560" t="str">
            <v>2</v>
          </cell>
          <cell r="V560">
            <v>-4</v>
          </cell>
          <cell r="W560" t="str">
            <v>MV</v>
          </cell>
          <cell r="X560">
            <v>0</v>
          </cell>
          <cell r="Y560">
            <v>0.47123287671232877</v>
          </cell>
          <cell r="Z560">
            <v>42866</v>
          </cell>
          <cell r="AA560">
            <v>4050000</v>
          </cell>
          <cell r="AB560">
            <v>0</v>
          </cell>
          <cell r="AC560">
            <v>0</v>
          </cell>
          <cell r="AD560">
            <v>0</v>
          </cell>
          <cell r="AE560">
            <v>250000</v>
          </cell>
          <cell r="AF560">
            <v>4300000</v>
          </cell>
          <cell r="AG560" t="str">
            <v>Nữ</v>
          </cell>
          <cell r="AH560">
            <v>33397</v>
          </cell>
          <cell r="AI560">
            <v>6</v>
          </cell>
          <cell r="AJ560" t="str">
            <v>01636 048 387</v>
          </cell>
          <cell r="AK560">
            <v>0</v>
          </cell>
          <cell r="AL560">
            <v>0</v>
          </cell>
          <cell r="AM560">
            <v>0</v>
          </cell>
          <cell r="AN560" t="str">
            <v>013539001</v>
          </cell>
          <cell r="AO560">
            <v>41008</v>
          </cell>
          <cell r="AP560" t="str">
            <v>Hà Nội</v>
          </cell>
          <cell r="AQ560" t="str">
            <v>Tổ 2, cụm 1, Xuân La, Tây Hồ, Hà Nội</v>
          </cell>
          <cell r="AR560" t="str">
            <v>Tổ 2, cụm 1, Xuân La, Tây Hồ, Hà Nội</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t="str">
            <v>PT</v>
          </cell>
          <cell r="BG560">
            <v>0</v>
          </cell>
          <cell r="BH560">
            <v>0</v>
          </cell>
          <cell r="BI560">
            <v>8484111351</v>
          </cell>
          <cell r="BJ560">
            <v>0</v>
          </cell>
          <cell r="BK560">
            <v>0</v>
          </cell>
          <cell r="BL560">
            <v>0</v>
          </cell>
          <cell r="BM560">
            <v>0</v>
          </cell>
          <cell r="BN560">
            <v>0</v>
          </cell>
          <cell r="BO560" t="str">
            <v>3. Chưa tham gia BHXH</v>
          </cell>
          <cell r="BP560">
            <v>0</v>
          </cell>
          <cell r="BQ560">
            <v>0</v>
          </cell>
          <cell r="BR560">
            <v>0</v>
          </cell>
          <cell r="BS560">
            <v>0</v>
          </cell>
          <cell r="BT560">
            <v>117.91</v>
          </cell>
          <cell r="BU560">
            <v>117.91</v>
          </cell>
          <cell r="BV560">
            <v>0</v>
          </cell>
          <cell r="BW560">
            <v>0</v>
          </cell>
          <cell r="BX560" t="str">
            <v>01 PT</v>
          </cell>
          <cell r="BY560" t="str">
            <v>01 PT</v>
          </cell>
          <cell r="BZ560" t="str">
            <v>01 PTCC</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Q560">
            <v>0</v>
          </cell>
          <cell r="ER560">
            <v>0</v>
          </cell>
          <cell r="ES560">
            <v>0</v>
          </cell>
          <cell r="ET560">
            <v>0</v>
          </cell>
          <cell r="EU560">
            <v>0</v>
          </cell>
          <cell r="EV560">
            <v>0</v>
          </cell>
          <cell r="EW560" t="str">
            <v>Không thuộc đối tượng tham gia</v>
          </cell>
          <cell r="EX560">
            <v>0</v>
          </cell>
          <cell r="EY560">
            <v>0</v>
          </cell>
        </row>
        <row r="561">
          <cell r="C561">
            <v>0</v>
          </cell>
          <cell r="D561" t="str">
            <v>Nguyễn Thị Minh</v>
          </cell>
          <cell r="E561" t="str">
            <v>C6.2</v>
          </cell>
          <cell r="F561" t="str">
            <v>Công ty CP Đầu tư và Quản lý tòa nhà ECL</v>
          </cell>
          <cell r="G561">
            <v>0</v>
          </cell>
          <cell r="H561" t="str">
            <v>Khối Dịch vụ &amp; Khai thác</v>
          </cell>
          <cell r="I561" t="str">
            <v>Ban Dịch vụ</v>
          </cell>
          <cell r="J561" t="str">
            <v>Ecolife Tây Hồ - Tổ tạp vụ</v>
          </cell>
          <cell r="K561" t="str">
            <v>Ecolife Tây Hồ - Tổ tạp vụ</v>
          </cell>
          <cell r="L561" t="str">
            <v>Nhân viên tạp vụ tòa nhà</v>
          </cell>
          <cell r="M561">
            <v>0</v>
          </cell>
          <cell r="N561">
            <v>0</v>
          </cell>
          <cell r="O561">
            <v>42866</v>
          </cell>
          <cell r="P561" t="str">
            <v>062/2017</v>
          </cell>
          <cell r="Q561" t="str">
            <v>HĐMV</v>
          </cell>
          <cell r="R561" t="str">
            <v>dưới 03 tháng</v>
          </cell>
          <cell r="S561">
            <v>42957</v>
          </cell>
          <cell r="T561">
            <v>43042</v>
          </cell>
          <cell r="U561" t="str">
            <v>2</v>
          </cell>
          <cell r="V561">
            <v>-4</v>
          </cell>
          <cell r="W561" t="str">
            <v>MV</v>
          </cell>
          <cell r="X561">
            <v>0</v>
          </cell>
          <cell r="Y561">
            <v>0.47123287671232877</v>
          </cell>
          <cell r="Z561">
            <v>42866</v>
          </cell>
          <cell r="AA561">
            <v>4050000</v>
          </cell>
          <cell r="AB561">
            <v>0</v>
          </cell>
          <cell r="AC561">
            <v>0</v>
          </cell>
          <cell r="AD561">
            <v>0</v>
          </cell>
          <cell r="AE561">
            <v>250000</v>
          </cell>
          <cell r="AF561">
            <v>4300000</v>
          </cell>
          <cell r="AG561" t="str">
            <v>Nữ</v>
          </cell>
          <cell r="AH561">
            <v>31179</v>
          </cell>
          <cell r="AI561">
            <v>5</v>
          </cell>
          <cell r="AJ561" t="str">
            <v>01205 225 526</v>
          </cell>
          <cell r="AK561">
            <v>0</v>
          </cell>
          <cell r="AL561">
            <v>0</v>
          </cell>
          <cell r="AM561">
            <v>0</v>
          </cell>
          <cell r="AN561" t="str">
            <v>001185000104</v>
          </cell>
          <cell r="AO561">
            <v>42016</v>
          </cell>
          <cell r="AP561" t="str">
            <v>Hà Nội</v>
          </cell>
          <cell r="AQ561" t="str">
            <v>Tổ 4, cụm 1, Xuân La, Tây Hồ, Hà Nội</v>
          </cell>
          <cell r="AR561" t="str">
            <v>Tổ 4, cụm 1, Xuân La, Tây Hồ, Hà Nội</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t="str">
            <v>PT</v>
          </cell>
          <cell r="BG561">
            <v>0</v>
          </cell>
          <cell r="BH561">
            <v>0</v>
          </cell>
          <cell r="BI561">
            <v>8484111390</v>
          </cell>
          <cell r="BJ561">
            <v>0</v>
          </cell>
          <cell r="BK561">
            <v>0</v>
          </cell>
          <cell r="BL561">
            <v>0</v>
          </cell>
          <cell r="BM561">
            <v>0</v>
          </cell>
          <cell r="BN561">
            <v>0</v>
          </cell>
          <cell r="BO561" t="str">
            <v>3. Chưa tham gia BHXH</v>
          </cell>
          <cell r="BP561">
            <v>0</v>
          </cell>
          <cell r="BQ561">
            <v>0</v>
          </cell>
          <cell r="BR561">
            <v>0</v>
          </cell>
          <cell r="BS561">
            <v>0</v>
          </cell>
          <cell r="BT561">
            <v>117.91</v>
          </cell>
          <cell r="BU561">
            <v>117.91</v>
          </cell>
          <cell r="BV561">
            <v>0</v>
          </cell>
          <cell r="BW561">
            <v>0</v>
          </cell>
          <cell r="BX561">
            <v>0</v>
          </cell>
          <cell r="BY561" t="str">
            <v>01 PT</v>
          </cell>
          <cell r="BZ561" t="str">
            <v>01 PT</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cell r="EK561">
            <v>0</v>
          </cell>
          <cell r="EL561">
            <v>0</v>
          </cell>
          <cell r="EM561">
            <v>0</v>
          </cell>
          <cell r="EN561">
            <v>0</v>
          </cell>
          <cell r="EO561">
            <v>0</v>
          </cell>
          <cell r="EP561">
            <v>0</v>
          </cell>
          <cell r="EQ561">
            <v>0</v>
          </cell>
          <cell r="ER561">
            <v>0</v>
          </cell>
          <cell r="ES561">
            <v>0</v>
          </cell>
          <cell r="ET561">
            <v>0</v>
          </cell>
          <cell r="EU561">
            <v>0</v>
          </cell>
          <cell r="EV561">
            <v>0</v>
          </cell>
          <cell r="EW561" t="str">
            <v>Không thuộc đối tượng tham gia</v>
          </cell>
          <cell r="EX561">
            <v>0</v>
          </cell>
          <cell r="EY561">
            <v>0</v>
          </cell>
        </row>
        <row r="562">
          <cell r="C562">
            <v>0</v>
          </cell>
          <cell r="D562" t="str">
            <v>Lê Thị Lên</v>
          </cell>
          <cell r="E562" t="str">
            <v>C6.2</v>
          </cell>
          <cell r="F562" t="str">
            <v>Công ty CP Đầu tư và Quản lý tòa nhà ECL</v>
          </cell>
          <cell r="G562">
            <v>0</v>
          </cell>
          <cell r="H562" t="str">
            <v>Khối Dịch vụ &amp; Khai thác</v>
          </cell>
          <cell r="I562" t="str">
            <v>Ban Dịch vụ</v>
          </cell>
          <cell r="J562" t="str">
            <v>Ecolife Tây Hồ - Tổ tạp vụ</v>
          </cell>
          <cell r="K562" t="str">
            <v>Ecolife Tây Hồ - Tổ tạp vụ</v>
          </cell>
          <cell r="L562" t="str">
            <v>Nhân viên tạp vụ tòa nhà</v>
          </cell>
          <cell r="M562">
            <v>0</v>
          </cell>
          <cell r="N562">
            <v>0</v>
          </cell>
          <cell r="O562">
            <v>42870</v>
          </cell>
          <cell r="P562" t="str">
            <v>064/2017</v>
          </cell>
          <cell r="Q562" t="str">
            <v>HĐMV</v>
          </cell>
          <cell r="R562" t="str">
            <v>dưới 03 tháng</v>
          </cell>
          <cell r="S562">
            <v>42961</v>
          </cell>
          <cell r="T562">
            <v>43046</v>
          </cell>
          <cell r="U562" t="str">
            <v>2</v>
          </cell>
          <cell r="V562">
            <v>-8</v>
          </cell>
          <cell r="W562" t="str">
            <v>MV</v>
          </cell>
          <cell r="X562">
            <v>0</v>
          </cell>
          <cell r="Y562">
            <v>0.46027397260273972</v>
          </cell>
          <cell r="Z562">
            <v>42870</v>
          </cell>
          <cell r="AA562">
            <v>4050000</v>
          </cell>
          <cell r="AB562">
            <v>0</v>
          </cell>
          <cell r="AC562">
            <v>0</v>
          </cell>
          <cell r="AD562">
            <v>0</v>
          </cell>
          <cell r="AE562">
            <v>250000</v>
          </cell>
          <cell r="AF562">
            <v>4300000</v>
          </cell>
          <cell r="AG562" t="str">
            <v>Nữ</v>
          </cell>
          <cell r="AH562">
            <v>24047</v>
          </cell>
          <cell r="AI562">
            <v>11</v>
          </cell>
          <cell r="AJ562" t="str">
            <v>0973 522 430</v>
          </cell>
          <cell r="AK562">
            <v>0</v>
          </cell>
          <cell r="AL562">
            <v>0</v>
          </cell>
          <cell r="AM562">
            <v>0</v>
          </cell>
          <cell r="AN562" t="str">
            <v>001165003150</v>
          </cell>
          <cell r="AO562">
            <v>42164</v>
          </cell>
          <cell r="AP562" t="str">
            <v>Hà Nội</v>
          </cell>
          <cell r="AQ562" t="str">
            <v>Phương Trạch, Vĩnh Ngọc, Đông Anh, Hà Nội</v>
          </cell>
          <cell r="AR562" t="str">
            <v>Phương Trạch, Vĩnh Ngọc, Đông Anh, Hà Nội</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t="str">
            <v>PT</v>
          </cell>
          <cell r="BG562">
            <v>0</v>
          </cell>
          <cell r="BH562">
            <v>0</v>
          </cell>
          <cell r="BI562">
            <v>8418092642</v>
          </cell>
          <cell r="BJ562">
            <v>0</v>
          </cell>
          <cell r="BK562">
            <v>0</v>
          </cell>
          <cell r="BL562">
            <v>0</v>
          </cell>
          <cell r="BM562">
            <v>0</v>
          </cell>
          <cell r="BN562">
            <v>0</v>
          </cell>
          <cell r="BO562" t="str">
            <v>3. Chưa tham gia BHXH</v>
          </cell>
          <cell r="BP562">
            <v>0</v>
          </cell>
          <cell r="BQ562">
            <v>0</v>
          </cell>
          <cell r="BR562">
            <v>0</v>
          </cell>
          <cell r="BS562">
            <v>0</v>
          </cell>
          <cell r="BT562">
            <v>117.91</v>
          </cell>
          <cell r="BU562">
            <v>117.91</v>
          </cell>
          <cell r="BV562">
            <v>0</v>
          </cell>
          <cell r="BW562" t="str">
            <v>01 BG</v>
          </cell>
          <cell r="BX562">
            <v>0</v>
          </cell>
          <cell r="BY562" t="str">
            <v>01 PTCC</v>
          </cell>
          <cell r="BZ562" t="str">
            <v>01 PTCC</v>
          </cell>
          <cell r="CA562" t="str">
            <v>01 BG</v>
          </cell>
          <cell r="CB562">
            <v>0</v>
          </cell>
          <cell r="CC562">
            <v>0</v>
          </cell>
          <cell r="CD562">
            <v>0</v>
          </cell>
          <cell r="CE562">
            <v>0</v>
          </cell>
          <cell r="CF562">
            <v>0</v>
          </cell>
          <cell r="CG562">
            <v>0</v>
          </cell>
          <cell r="CH562">
            <v>0</v>
          </cell>
          <cell r="CI562">
            <v>0</v>
          </cell>
          <cell r="CJ562">
            <v>0</v>
          </cell>
          <cell r="CK562">
            <v>0</v>
          </cell>
          <cell r="CL562">
            <v>0</v>
          </cell>
          <cell r="CM562">
            <v>0</v>
          </cell>
          <cell r="CN562">
            <v>0</v>
          </cell>
          <cell r="CO562">
            <v>0</v>
          </cell>
          <cell r="CP562">
            <v>0</v>
          </cell>
          <cell r="CQ562">
            <v>0</v>
          </cell>
          <cell r="CR562">
            <v>0</v>
          </cell>
          <cell r="CS562">
            <v>0</v>
          </cell>
          <cell r="CT562">
            <v>0</v>
          </cell>
          <cell r="CU562">
            <v>0</v>
          </cell>
          <cell r="CV562">
            <v>0</v>
          </cell>
          <cell r="CW562">
            <v>0</v>
          </cell>
          <cell r="CX562">
            <v>0</v>
          </cell>
          <cell r="CY562">
            <v>0</v>
          </cell>
          <cell r="CZ562">
            <v>0</v>
          </cell>
          <cell r="DA562">
            <v>0</v>
          </cell>
          <cell r="DB562">
            <v>0</v>
          </cell>
          <cell r="DC562">
            <v>0</v>
          </cell>
          <cell r="DD562">
            <v>0</v>
          </cell>
          <cell r="DE562">
            <v>0</v>
          </cell>
          <cell r="DF562">
            <v>0</v>
          </cell>
          <cell r="DG562">
            <v>0</v>
          </cell>
          <cell r="DH562">
            <v>0</v>
          </cell>
          <cell r="DI562">
            <v>0</v>
          </cell>
          <cell r="DJ562">
            <v>0</v>
          </cell>
          <cell r="DK562">
            <v>0</v>
          </cell>
          <cell r="DL562">
            <v>0</v>
          </cell>
          <cell r="DM562">
            <v>0</v>
          </cell>
          <cell r="DN562">
            <v>0</v>
          </cell>
          <cell r="DO562">
            <v>0</v>
          </cell>
          <cell r="DP562">
            <v>0</v>
          </cell>
          <cell r="DQ562">
            <v>0</v>
          </cell>
          <cell r="DR562">
            <v>0</v>
          </cell>
          <cell r="DS562">
            <v>0</v>
          </cell>
          <cell r="DT562">
            <v>0</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0</v>
          </cell>
          <cell r="EJ562">
            <v>0</v>
          </cell>
          <cell r="EK562">
            <v>0</v>
          </cell>
          <cell r="EL562">
            <v>0</v>
          </cell>
          <cell r="EM562">
            <v>0</v>
          </cell>
          <cell r="EN562">
            <v>0</v>
          </cell>
          <cell r="EO562">
            <v>0</v>
          </cell>
          <cell r="EP562">
            <v>0</v>
          </cell>
          <cell r="EQ562">
            <v>0</v>
          </cell>
          <cell r="ER562">
            <v>0</v>
          </cell>
          <cell r="ES562">
            <v>0</v>
          </cell>
          <cell r="ET562">
            <v>0</v>
          </cell>
          <cell r="EU562">
            <v>0</v>
          </cell>
          <cell r="EV562">
            <v>0</v>
          </cell>
          <cell r="EW562" t="str">
            <v>Không thuộc đối tượng tham gia</v>
          </cell>
          <cell r="EX562">
            <v>0</v>
          </cell>
          <cell r="EY562">
            <v>0</v>
          </cell>
        </row>
        <row r="563">
          <cell r="C563">
            <v>0</v>
          </cell>
          <cell r="D563" t="str">
            <v>Đặng Thị Loan</v>
          </cell>
          <cell r="E563" t="str">
            <v>C6.2</v>
          </cell>
          <cell r="F563" t="str">
            <v>Công ty CP Đầu tư và Quản lý tòa nhà ECL</v>
          </cell>
          <cell r="G563">
            <v>0</v>
          </cell>
          <cell r="H563" t="str">
            <v>Khối Dịch vụ &amp; Khai thác</v>
          </cell>
          <cell r="I563" t="str">
            <v>Ban Dịch vụ</v>
          </cell>
          <cell r="J563" t="str">
            <v>Ecolife Tây Hồ - Tổ tạp vụ</v>
          </cell>
          <cell r="K563" t="str">
            <v>Ecolife Tây Hồ - Tổ tạp vụ</v>
          </cell>
          <cell r="L563" t="str">
            <v>Nhân viên tạp vụ tòa nhà</v>
          </cell>
          <cell r="M563">
            <v>0</v>
          </cell>
          <cell r="N563">
            <v>0</v>
          </cell>
          <cell r="O563">
            <v>42880</v>
          </cell>
          <cell r="P563" t="str">
            <v>067/2017</v>
          </cell>
          <cell r="Q563" t="str">
            <v>HĐMV</v>
          </cell>
          <cell r="R563" t="str">
            <v>dưới 03 tháng</v>
          </cell>
          <cell r="S563">
            <v>42971</v>
          </cell>
          <cell r="T563">
            <v>43056</v>
          </cell>
          <cell r="U563" t="str">
            <v>2</v>
          </cell>
          <cell r="V563">
            <v>-18</v>
          </cell>
          <cell r="W563" t="str">
            <v>MV</v>
          </cell>
          <cell r="X563">
            <v>0</v>
          </cell>
          <cell r="Y563">
            <v>0.43287671232876712</v>
          </cell>
          <cell r="Z563">
            <v>42880</v>
          </cell>
          <cell r="AA563">
            <v>4050000</v>
          </cell>
          <cell r="AB563">
            <v>0</v>
          </cell>
          <cell r="AC563">
            <v>0</v>
          </cell>
          <cell r="AD563">
            <v>250000</v>
          </cell>
          <cell r="AE563">
            <v>0</v>
          </cell>
          <cell r="AF563">
            <v>4300000</v>
          </cell>
          <cell r="AG563" t="str">
            <v>Nữ</v>
          </cell>
          <cell r="AH563">
            <v>23309</v>
          </cell>
          <cell r="AI563">
            <v>10</v>
          </cell>
          <cell r="AJ563">
            <v>0</v>
          </cell>
          <cell r="AK563">
            <v>0</v>
          </cell>
          <cell r="AL563">
            <v>0</v>
          </cell>
          <cell r="AM563">
            <v>0</v>
          </cell>
          <cell r="AN563" t="str">
            <v>001163002040</v>
          </cell>
          <cell r="AO563">
            <v>41942</v>
          </cell>
          <cell r="AP563" t="str">
            <v>Hà Nội</v>
          </cell>
          <cell r="AQ563" t="str">
            <v>Vĩnh Thanh, Vĩnh Ngọc, Đông Anh, Hà Nội</v>
          </cell>
          <cell r="AR563" t="str">
            <v>Vĩnh Thanh, Vĩnh Ngọc, Đông Anh, Hà Nội</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t="str">
            <v>PT</v>
          </cell>
          <cell r="BG563">
            <v>0</v>
          </cell>
          <cell r="BH563">
            <v>0</v>
          </cell>
          <cell r="BI563">
            <v>8484111400</v>
          </cell>
          <cell r="BJ563">
            <v>0</v>
          </cell>
          <cell r="BK563">
            <v>0</v>
          </cell>
          <cell r="BL563">
            <v>0</v>
          </cell>
          <cell r="BM563">
            <v>0</v>
          </cell>
          <cell r="BN563">
            <v>0</v>
          </cell>
          <cell r="BO563" t="str">
            <v>3. Chưa tham gia BHXH</v>
          </cell>
          <cell r="BP563">
            <v>0</v>
          </cell>
          <cell r="BQ563">
            <v>0</v>
          </cell>
          <cell r="BR563">
            <v>0</v>
          </cell>
          <cell r="BS563">
            <v>0</v>
          </cell>
          <cell r="BT563">
            <v>117.91</v>
          </cell>
          <cell r="BU563">
            <v>117.91</v>
          </cell>
          <cell r="BV563">
            <v>0</v>
          </cell>
          <cell r="BW563" t="str">
            <v>01 PT</v>
          </cell>
          <cell r="BX563" t="str">
            <v>01 PT</v>
          </cell>
          <cell r="BY563" t="str">
            <v>01 PT</v>
          </cell>
          <cell r="BZ563" t="str">
            <v>01 PT</v>
          </cell>
          <cell r="CA563">
            <v>0</v>
          </cell>
          <cell r="CB563">
            <v>0</v>
          </cell>
          <cell r="CC563">
            <v>0</v>
          </cell>
          <cell r="CD563">
            <v>0</v>
          </cell>
          <cell r="CE563">
            <v>0</v>
          </cell>
          <cell r="CF563">
            <v>0</v>
          </cell>
          <cell r="CG563">
            <v>0</v>
          </cell>
          <cell r="CH563">
            <v>0</v>
          </cell>
          <cell r="CI563">
            <v>0</v>
          </cell>
          <cell r="CJ563">
            <v>0</v>
          </cell>
          <cell r="CK563">
            <v>0</v>
          </cell>
          <cell r="CL563">
            <v>0</v>
          </cell>
          <cell r="CM563">
            <v>0</v>
          </cell>
          <cell r="CN563">
            <v>0</v>
          </cell>
          <cell r="CO563">
            <v>0</v>
          </cell>
          <cell r="CP563">
            <v>0</v>
          </cell>
          <cell r="CQ563">
            <v>0</v>
          </cell>
          <cell r="CR563">
            <v>0</v>
          </cell>
          <cell r="CS563">
            <v>0</v>
          </cell>
          <cell r="CT563">
            <v>0</v>
          </cell>
          <cell r="CU563">
            <v>0</v>
          </cell>
          <cell r="CV563">
            <v>0</v>
          </cell>
          <cell r="CW563">
            <v>0</v>
          </cell>
          <cell r="CX563">
            <v>0</v>
          </cell>
          <cell r="CY563">
            <v>0</v>
          </cell>
          <cell r="CZ563">
            <v>0</v>
          </cell>
          <cell r="DA563">
            <v>0</v>
          </cell>
          <cell r="DB563">
            <v>0</v>
          </cell>
          <cell r="DC563">
            <v>0</v>
          </cell>
          <cell r="DD563">
            <v>0</v>
          </cell>
          <cell r="DE563">
            <v>0</v>
          </cell>
          <cell r="DF563">
            <v>0</v>
          </cell>
          <cell r="DG563">
            <v>0</v>
          </cell>
          <cell r="DH563">
            <v>0</v>
          </cell>
          <cell r="DI563">
            <v>0</v>
          </cell>
          <cell r="DJ563">
            <v>0</v>
          </cell>
          <cell r="DK563">
            <v>0</v>
          </cell>
          <cell r="DL563">
            <v>0</v>
          </cell>
          <cell r="DM563">
            <v>0</v>
          </cell>
          <cell r="DN563">
            <v>0</v>
          </cell>
          <cell r="DO563">
            <v>0</v>
          </cell>
          <cell r="DP563">
            <v>0</v>
          </cell>
          <cell r="DQ563">
            <v>0</v>
          </cell>
          <cell r="DR563">
            <v>0</v>
          </cell>
          <cell r="DS563">
            <v>0</v>
          </cell>
          <cell r="DT563">
            <v>0</v>
          </cell>
          <cell r="DU563">
            <v>0</v>
          </cell>
          <cell r="DV563">
            <v>0</v>
          </cell>
          <cell r="DW563">
            <v>0</v>
          </cell>
          <cell r="DX563">
            <v>0</v>
          </cell>
          <cell r="DY563">
            <v>0</v>
          </cell>
          <cell r="DZ563">
            <v>0</v>
          </cell>
          <cell r="EA563">
            <v>0</v>
          </cell>
          <cell r="EB563">
            <v>0</v>
          </cell>
          <cell r="EC563">
            <v>0</v>
          </cell>
          <cell r="ED563">
            <v>0</v>
          </cell>
          <cell r="EE563">
            <v>0</v>
          </cell>
          <cell r="EF563">
            <v>0</v>
          </cell>
          <cell r="EG563">
            <v>0</v>
          </cell>
          <cell r="EH563">
            <v>0</v>
          </cell>
          <cell r="EI563">
            <v>0</v>
          </cell>
          <cell r="EJ563">
            <v>0</v>
          </cell>
          <cell r="EK563">
            <v>0</v>
          </cell>
          <cell r="EL563">
            <v>0</v>
          </cell>
          <cell r="EM563">
            <v>0</v>
          </cell>
          <cell r="EN563">
            <v>0</v>
          </cell>
          <cell r="EO563">
            <v>0</v>
          </cell>
          <cell r="EP563">
            <v>0</v>
          </cell>
          <cell r="EQ563">
            <v>0</v>
          </cell>
          <cell r="ER563">
            <v>0</v>
          </cell>
          <cell r="ES563">
            <v>0</v>
          </cell>
          <cell r="ET563">
            <v>0</v>
          </cell>
          <cell r="EU563">
            <v>0</v>
          </cell>
          <cell r="EV563">
            <v>0</v>
          </cell>
          <cell r="EW563" t="str">
            <v>Không thuộc đối tượng tham gia</v>
          </cell>
          <cell r="EX563">
            <v>0</v>
          </cell>
          <cell r="EY563">
            <v>0</v>
          </cell>
        </row>
        <row r="564">
          <cell r="C564">
            <v>0</v>
          </cell>
          <cell r="D564" t="str">
            <v>Nguyễn Thị Soan</v>
          </cell>
          <cell r="E564" t="str">
            <v>C6.2</v>
          </cell>
          <cell r="F564" t="str">
            <v>Công ty CP Đầu tư và Quản lý tòa nhà ECL</v>
          </cell>
          <cell r="G564">
            <v>0</v>
          </cell>
          <cell r="H564" t="str">
            <v>Khối Dịch vụ &amp; Khai thác</v>
          </cell>
          <cell r="I564" t="str">
            <v>Ban Dịch vụ</v>
          </cell>
          <cell r="J564" t="str">
            <v>Ecolife Tây Hồ - Tổ tạp vụ</v>
          </cell>
          <cell r="K564" t="str">
            <v>Ecolife Tây Hồ - Tổ tạp vụ</v>
          </cell>
          <cell r="L564" t="str">
            <v>Nhân viên tạp vụ tòa nhà</v>
          </cell>
          <cell r="M564">
            <v>0</v>
          </cell>
          <cell r="N564">
            <v>0</v>
          </cell>
          <cell r="O564">
            <v>42856</v>
          </cell>
          <cell r="P564" t="str">
            <v>059/2017</v>
          </cell>
          <cell r="Q564" t="str">
            <v>HĐMV</v>
          </cell>
          <cell r="R564" t="str">
            <v>dưới 03 tháng</v>
          </cell>
          <cell r="S564">
            <v>42947</v>
          </cell>
          <cell r="T564">
            <v>43032</v>
          </cell>
          <cell r="U564" t="str">
            <v>2</v>
          </cell>
          <cell r="V564">
            <v>6</v>
          </cell>
          <cell r="W564" t="str">
            <v>MV</v>
          </cell>
          <cell r="X564">
            <v>0</v>
          </cell>
          <cell r="Y564">
            <v>0.49863013698630138</v>
          </cell>
          <cell r="Z564">
            <v>42491</v>
          </cell>
          <cell r="AA564">
            <v>4050000</v>
          </cell>
          <cell r="AB564">
            <v>0</v>
          </cell>
          <cell r="AC564">
            <v>0</v>
          </cell>
          <cell r="AD564">
            <v>0</v>
          </cell>
          <cell r="AE564">
            <v>250000</v>
          </cell>
          <cell r="AF564">
            <v>4300000</v>
          </cell>
          <cell r="AG564" t="str">
            <v>Nữ</v>
          </cell>
          <cell r="AH564">
            <v>26816</v>
          </cell>
          <cell r="AI564">
            <v>6</v>
          </cell>
          <cell r="AJ564" t="str">
            <v>01663 454 536</v>
          </cell>
          <cell r="AK564">
            <v>0</v>
          </cell>
          <cell r="AL564">
            <v>0</v>
          </cell>
          <cell r="AM564">
            <v>0</v>
          </cell>
          <cell r="AN564" t="str">
            <v>013292586</v>
          </cell>
          <cell r="AO564">
            <v>40269</v>
          </cell>
          <cell r="AP564" t="str">
            <v>Hà Nội</v>
          </cell>
          <cell r="AQ564" t="str">
            <v>Xóm 5, Vĩnh Thanh, Vĩnh Ngọc, Đông Anh, Hà Nội</v>
          </cell>
          <cell r="AR564" t="str">
            <v>Xóm 5, Vĩnh Thanh, Vĩnh Ngọc, Đông Anh, Hà Nội</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t="str">
            <v>PT</v>
          </cell>
          <cell r="BG564">
            <v>0</v>
          </cell>
          <cell r="BH564">
            <v>0</v>
          </cell>
          <cell r="BI564">
            <v>8484111425</v>
          </cell>
          <cell r="BJ564">
            <v>0</v>
          </cell>
          <cell r="BK564">
            <v>0</v>
          </cell>
          <cell r="BL564">
            <v>0</v>
          </cell>
          <cell r="BM564">
            <v>0</v>
          </cell>
          <cell r="BN564">
            <v>0</v>
          </cell>
          <cell r="BO564" t="str">
            <v>3. Chưa tham gia BHXH</v>
          </cell>
          <cell r="BP564">
            <v>0</v>
          </cell>
          <cell r="BQ564">
            <v>0</v>
          </cell>
          <cell r="BR564">
            <v>0</v>
          </cell>
          <cell r="BS564">
            <v>0</v>
          </cell>
          <cell r="BT564">
            <v>117.91</v>
          </cell>
          <cell r="BU564">
            <v>117.91</v>
          </cell>
          <cell r="BV564">
            <v>0</v>
          </cell>
          <cell r="BW564" t="str">
            <v>01 BG</v>
          </cell>
          <cell r="BX564">
            <v>0</v>
          </cell>
          <cell r="BY564" t="str">
            <v>01 PT</v>
          </cell>
          <cell r="BZ564" t="str">
            <v>01 PT</v>
          </cell>
          <cell r="CA564" t="str">
            <v>01 BG</v>
          </cell>
          <cell r="CB564">
            <v>0</v>
          </cell>
          <cell r="CC564">
            <v>0</v>
          </cell>
          <cell r="CD564">
            <v>0</v>
          </cell>
          <cell r="CE564">
            <v>0</v>
          </cell>
          <cell r="CF564">
            <v>0</v>
          </cell>
          <cell r="CG564">
            <v>0</v>
          </cell>
          <cell r="CH564">
            <v>0</v>
          </cell>
          <cell r="CI564">
            <v>0</v>
          </cell>
          <cell r="CJ564">
            <v>0</v>
          </cell>
          <cell r="CK564">
            <v>0</v>
          </cell>
          <cell r="CL564">
            <v>0</v>
          </cell>
          <cell r="CM564">
            <v>0</v>
          </cell>
          <cell r="CN564">
            <v>0</v>
          </cell>
          <cell r="CO564">
            <v>0</v>
          </cell>
          <cell r="CP564">
            <v>0</v>
          </cell>
          <cell r="CQ564">
            <v>0</v>
          </cell>
          <cell r="CR564">
            <v>0</v>
          </cell>
          <cell r="CS564">
            <v>0</v>
          </cell>
          <cell r="CT564">
            <v>0</v>
          </cell>
          <cell r="CU564">
            <v>0</v>
          </cell>
          <cell r="CV564">
            <v>0</v>
          </cell>
          <cell r="CW564">
            <v>0</v>
          </cell>
          <cell r="CX564">
            <v>0</v>
          </cell>
          <cell r="CY564">
            <v>0</v>
          </cell>
          <cell r="CZ564">
            <v>0</v>
          </cell>
          <cell r="DA564">
            <v>0</v>
          </cell>
          <cell r="DB564">
            <v>0</v>
          </cell>
          <cell r="DC564">
            <v>0</v>
          </cell>
          <cell r="DD564">
            <v>0</v>
          </cell>
          <cell r="DE564">
            <v>0</v>
          </cell>
          <cell r="DF564">
            <v>0</v>
          </cell>
          <cell r="DG564">
            <v>0</v>
          </cell>
          <cell r="DH564">
            <v>0</v>
          </cell>
          <cell r="DI564">
            <v>0</v>
          </cell>
          <cell r="DJ564">
            <v>0</v>
          </cell>
          <cell r="DK564">
            <v>0</v>
          </cell>
          <cell r="DL564">
            <v>0</v>
          </cell>
          <cell r="DM564">
            <v>0</v>
          </cell>
          <cell r="DN564">
            <v>0</v>
          </cell>
          <cell r="DO564">
            <v>0</v>
          </cell>
          <cell r="DP564">
            <v>0</v>
          </cell>
          <cell r="DQ564">
            <v>0</v>
          </cell>
          <cell r="DR564">
            <v>0</v>
          </cell>
          <cell r="DS564">
            <v>0</v>
          </cell>
          <cell r="DT564">
            <v>0</v>
          </cell>
          <cell r="DU564">
            <v>0</v>
          </cell>
          <cell r="DV564">
            <v>0</v>
          </cell>
          <cell r="DW564">
            <v>0</v>
          </cell>
          <cell r="DX564">
            <v>0</v>
          </cell>
          <cell r="DY564">
            <v>0</v>
          </cell>
          <cell r="DZ564">
            <v>0</v>
          </cell>
          <cell r="EA564">
            <v>0</v>
          </cell>
          <cell r="EB564">
            <v>0</v>
          </cell>
          <cell r="EC564">
            <v>0</v>
          </cell>
          <cell r="ED564">
            <v>0</v>
          </cell>
          <cell r="EE564">
            <v>0</v>
          </cell>
          <cell r="EF564">
            <v>0</v>
          </cell>
          <cell r="EG564">
            <v>0</v>
          </cell>
          <cell r="EH564">
            <v>0</v>
          </cell>
          <cell r="EI564">
            <v>0</v>
          </cell>
          <cell r="EJ564">
            <v>0</v>
          </cell>
          <cell r="EK564">
            <v>0</v>
          </cell>
          <cell r="EL564">
            <v>0</v>
          </cell>
          <cell r="EM564">
            <v>0</v>
          </cell>
          <cell r="EN564">
            <v>0</v>
          </cell>
          <cell r="EO564">
            <v>0</v>
          </cell>
          <cell r="EP564">
            <v>0</v>
          </cell>
          <cell r="EQ564">
            <v>0</v>
          </cell>
          <cell r="ER564">
            <v>0</v>
          </cell>
          <cell r="ES564">
            <v>0</v>
          </cell>
          <cell r="ET564">
            <v>0</v>
          </cell>
          <cell r="EU564">
            <v>0</v>
          </cell>
          <cell r="EV564">
            <v>0</v>
          </cell>
          <cell r="EW564" t="str">
            <v>Không thuộc đối tượng tham gia</v>
          </cell>
          <cell r="EX564">
            <v>0</v>
          </cell>
          <cell r="EY564">
            <v>0</v>
          </cell>
        </row>
        <row r="565">
          <cell r="C565">
            <v>0</v>
          </cell>
          <cell r="D565" t="str">
            <v>Vũ Danh Việt</v>
          </cell>
          <cell r="E565" t="str">
            <v>C6.2</v>
          </cell>
          <cell r="F565" t="str">
            <v>Công ty CP Đầu tư và Quản lý tòa nhà ECL</v>
          </cell>
          <cell r="G565">
            <v>0</v>
          </cell>
          <cell r="H565" t="str">
            <v>Khối Dịch vụ &amp; Khai thác</v>
          </cell>
          <cell r="I565" t="str">
            <v>Ban Dịch vụ</v>
          </cell>
          <cell r="J565" t="str">
            <v>Ecolife Tây Hồ - Tổ lễ tân</v>
          </cell>
          <cell r="K565" t="str">
            <v>Ecolife Tây Hồ - Tổ lễ tân</v>
          </cell>
          <cell r="L565" t="str">
            <v>Nhân viên lễ tân</v>
          </cell>
          <cell r="M565">
            <v>0</v>
          </cell>
          <cell r="N565">
            <v>0</v>
          </cell>
          <cell r="O565">
            <v>42869</v>
          </cell>
          <cell r="P565" t="str">
            <v>063/2017</v>
          </cell>
          <cell r="Q565" t="str">
            <v>HĐMV</v>
          </cell>
          <cell r="R565" t="str">
            <v>dưới 03 tháng</v>
          </cell>
          <cell r="S565">
            <v>42960</v>
          </cell>
          <cell r="T565">
            <v>43045</v>
          </cell>
          <cell r="U565" t="str">
            <v>2</v>
          </cell>
          <cell r="V565">
            <v>-7</v>
          </cell>
          <cell r="W565" t="str">
            <v>MV</v>
          </cell>
          <cell r="X565">
            <v>0</v>
          </cell>
          <cell r="Y565">
            <v>0.46301369863013697</v>
          </cell>
          <cell r="Z565">
            <v>42869</v>
          </cell>
          <cell r="AA565">
            <v>4050000</v>
          </cell>
          <cell r="AB565">
            <v>0</v>
          </cell>
          <cell r="AC565">
            <v>0</v>
          </cell>
          <cell r="AD565">
            <v>0</v>
          </cell>
          <cell r="AE565">
            <v>950000</v>
          </cell>
          <cell r="AF565">
            <v>5000000</v>
          </cell>
          <cell r="AG565" t="str">
            <v>Nam</v>
          </cell>
          <cell r="AH565">
            <v>32796</v>
          </cell>
          <cell r="AI565">
            <v>10</v>
          </cell>
          <cell r="AJ565" t="str">
            <v>0961 137 268</v>
          </cell>
          <cell r="AK565" t="str">
            <v>vudanhngocviet@gmail.com</v>
          </cell>
          <cell r="AL565">
            <v>0</v>
          </cell>
          <cell r="AM565">
            <v>0</v>
          </cell>
          <cell r="AN565">
            <v>142488452</v>
          </cell>
          <cell r="AO565">
            <v>38938</v>
          </cell>
          <cell r="AP565" t="str">
            <v>Hải Dương</v>
          </cell>
          <cell r="AQ565" t="str">
            <v>Đỗ Xá, Vĩnh Hằng, Bình Giang, Hải Dương</v>
          </cell>
          <cell r="AR565" t="str">
            <v>Đỗ Xá, Vĩnh Hằng, Bình Giang, Hải Dương</v>
          </cell>
          <cell r="AS565">
            <v>0</v>
          </cell>
          <cell r="AT565">
            <v>0</v>
          </cell>
          <cell r="AU565">
            <v>0</v>
          </cell>
          <cell r="AV565">
            <v>0</v>
          </cell>
          <cell r="AW565">
            <v>0</v>
          </cell>
          <cell r="AX565">
            <v>0</v>
          </cell>
          <cell r="AY565">
            <v>0</v>
          </cell>
          <cell r="AZ565">
            <v>0</v>
          </cell>
          <cell r="BA565">
            <v>0</v>
          </cell>
          <cell r="BB565">
            <v>0</v>
          </cell>
          <cell r="BC565">
            <v>0</v>
          </cell>
          <cell r="BD565">
            <v>0</v>
          </cell>
          <cell r="BE565" t="str">
            <v>ĐH Kỹ thuật Công nghiệp Thái Nguyên</v>
          </cell>
          <cell r="BF565" t="str">
            <v>ĐH</v>
          </cell>
          <cell r="BG565">
            <v>0</v>
          </cell>
          <cell r="BH565">
            <v>0</v>
          </cell>
          <cell r="BI565">
            <v>8361071638</v>
          </cell>
          <cell r="BJ565">
            <v>0</v>
          </cell>
          <cell r="BK565">
            <v>0</v>
          </cell>
          <cell r="BL565">
            <v>0</v>
          </cell>
          <cell r="BM565">
            <v>0</v>
          </cell>
          <cell r="BN565">
            <v>0</v>
          </cell>
          <cell r="BO565" t="str">
            <v>3. Chưa tham gia BHXH</v>
          </cell>
          <cell r="BP565">
            <v>0</v>
          </cell>
          <cell r="BQ565">
            <v>0</v>
          </cell>
          <cell r="BR565">
            <v>0</v>
          </cell>
          <cell r="BS565">
            <v>0</v>
          </cell>
          <cell r="BT565">
            <v>117.91</v>
          </cell>
          <cell r="BU565">
            <v>117.91</v>
          </cell>
          <cell r="BV565">
            <v>1</v>
          </cell>
          <cell r="BW565" t="str">
            <v>01 BG</v>
          </cell>
          <cell r="BX565" t="str">
            <v>01 PTCC</v>
          </cell>
          <cell r="BY565" t="str">
            <v>01 PTCC</v>
          </cell>
          <cell r="BZ565" t="str">
            <v>01 PTCC</v>
          </cell>
          <cell r="CA565" t="str">
            <v>01 PTCC</v>
          </cell>
          <cell r="CB565" t="str">
            <v>01 PT</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cell r="EK565">
            <v>0</v>
          </cell>
          <cell r="EL565">
            <v>0</v>
          </cell>
          <cell r="EM565">
            <v>0</v>
          </cell>
          <cell r="EN565">
            <v>0</v>
          </cell>
          <cell r="EO565">
            <v>0</v>
          </cell>
          <cell r="EP565">
            <v>0</v>
          </cell>
          <cell r="EQ565">
            <v>0</v>
          </cell>
          <cell r="ER565">
            <v>0</v>
          </cell>
          <cell r="ES565">
            <v>0</v>
          </cell>
          <cell r="ET565">
            <v>0</v>
          </cell>
          <cell r="EU565">
            <v>0</v>
          </cell>
          <cell r="EV565">
            <v>0</v>
          </cell>
          <cell r="EW565" t="str">
            <v>KIM</v>
          </cell>
          <cell r="EX565">
            <v>0</v>
          </cell>
          <cell r="EY565">
            <v>0</v>
          </cell>
        </row>
        <row r="566">
          <cell r="C566">
            <v>0</v>
          </cell>
          <cell r="D566" t="str">
            <v>Nguyễn Tuyết Loan</v>
          </cell>
          <cell r="E566" t="str">
            <v>C6.2</v>
          </cell>
          <cell r="F566" t="str">
            <v>Công ty CP Đầu tư và Quản lý tòa nhà ECL</v>
          </cell>
          <cell r="G566">
            <v>0</v>
          </cell>
          <cell r="H566" t="str">
            <v>Khối Dịch vụ &amp; Khai thác</v>
          </cell>
          <cell r="I566" t="str">
            <v>Ban Dịch vụ</v>
          </cell>
          <cell r="J566" t="str">
            <v>Ecolife Tây Hồ - Tổ tạp vụ</v>
          </cell>
          <cell r="K566" t="str">
            <v>Ecolife Tây Hồ - Tổ tạp vụ</v>
          </cell>
          <cell r="L566" t="str">
            <v>Nhân viên tạp vụ tòa nhà</v>
          </cell>
          <cell r="M566">
            <v>0</v>
          </cell>
          <cell r="N566">
            <v>0</v>
          </cell>
          <cell r="O566">
            <v>42874</v>
          </cell>
          <cell r="P566" t="str">
            <v>066/2017</v>
          </cell>
          <cell r="Q566" t="str">
            <v>HĐMV</v>
          </cell>
          <cell r="R566" t="str">
            <v>dưới 03 tháng</v>
          </cell>
          <cell r="S566">
            <v>42965</v>
          </cell>
          <cell r="T566">
            <v>43050</v>
          </cell>
          <cell r="U566" t="str">
            <v>2</v>
          </cell>
          <cell r="V566">
            <v>-12</v>
          </cell>
          <cell r="W566" t="str">
            <v>MV</v>
          </cell>
          <cell r="X566">
            <v>0</v>
          </cell>
          <cell r="Y566">
            <v>0.44931506849315067</v>
          </cell>
          <cell r="Z566">
            <v>42874</v>
          </cell>
          <cell r="AA566">
            <v>4050000</v>
          </cell>
          <cell r="AB566">
            <v>0</v>
          </cell>
          <cell r="AC566">
            <v>0</v>
          </cell>
          <cell r="AD566">
            <v>0</v>
          </cell>
          <cell r="AE566">
            <v>250000</v>
          </cell>
          <cell r="AF566">
            <v>4300000</v>
          </cell>
          <cell r="AG566" t="str">
            <v>Nữ</v>
          </cell>
          <cell r="AH566">
            <v>25752</v>
          </cell>
          <cell r="AI566">
            <v>7</v>
          </cell>
          <cell r="AJ566" t="str">
            <v>01633 159 355</v>
          </cell>
          <cell r="AK566">
            <v>0</v>
          </cell>
          <cell r="AL566">
            <v>0</v>
          </cell>
          <cell r="AM566">
            <v>0</v>
          </cell>
          <cell r="AN566" t="str">
            <v>011504734</v>
          </cell>
          <cell r="AO566">
            <v>40283</v>
          </cell>
          <cell r="AP566" t="str">
            <v>Hà Nội</v>
          </cell>
          <cell r="AQ566" t="str">
            <v>Xóm 2, Ngọc Chi, Vĩnh Ngọc, Đông Anh, Hà Nội</v>
          </cell>
          <cell r="AR566" t="str">
            <v>Xóm 2, Ngọc Chi, Vĩnh Ngọc, Đông Anh, Hà Nội</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t="str">
            <v>PT</v>
          </cell>
          <cell r="BG566">
            <v>0</v>
          </cell>
          <cell r="BH566">
            <v>0</v>
          </cell>
          <cell r="BI566">
            <v>8170891372</v>
          </cell>
          <cell r="BJ566">
            <v>0</v>
          </cell>
          <cell r="BK566">
            <v>0</v>
          </cell>
          <cell r="BL566">
            <v>0</v>
          </cell>
          <cell r="BM566">
            <v>0</v>
          </cell>
          <cell r="BN566">
            <v>0</v>
          </cell>
          <cell r="BO566" t="str">
            <v>3. Chưa tham gia BHXH</v>
          </cell>
          <cell r="BP566">
            <v>0</v>
          </cell>
          <cell r="BQ566">
            <v>0</v>
          </cell>
          <cell r="BR566">
            <v>0</v>
          </cell>
          <cell r="BS566">
            <v>0</v>
          </cell>
          <cell r="BT566">
            <v>117.91</v>
          </cell>
          <cell r="BU566">
            <v>117.91</v>
          </cell>
          <cell r="BV566">
            <v>0</v>
          </cell>
          <cell r="BW566" t="str">
            <v>01 BG</v>
          </cell>
          <cell r="BX566" t="str">
            <v>01 PTCC</v>
          </cell>
          <cell r="BY566" t="str">
            <v>01 PTCC</v>
          </cell>
          <cell r="BZ566" t="str">
            <v>01 PT</v>
          </cell>
          <cell r="CA566" t="str">
            <v>01 BG</v>
          </cell>
          <cell r="CB566">
            <v>0</v>
          </cell>
          <cell r="CC566">
            <v>0</v>
          </cell>
          <cell r="CD566">
            <v>0</v>
          </cell>
          <cell r="CE566">
            <v>0</v>
          </cell>
          <cell r="CF566">
            <v>0</v>
          </cell>
          <cell r="CG566">
            <v>0</v>
          </cell>
          <cell r="CH566">
            <v>0</v>
          </cell>
          <cell r="CI566">
            <v>0</v>
          </cell>
          <cell r="CJ566">
            <v>0</v>
          </cell>
          <cell r="CK566">
            <v>0</v>
          </cell>
          <cell r="CL566">
            <v>0</v>
          </cell>
          <cell r="CM566">
            <v>0</v>
          </cell>
          <cell r="CN566">
            <v>0</v>
          </cell>
          <cell r="CO566">
            <v>0</v>
          </cell>
          <cell r="CP566">
            <v>0</v>
          </cell>
          <cell r="CQ566">
            <v>0</v>
          </cell>
          <cell r="CR566">
            <v>0</v>
          </cell>
          <cell r="CS566">
            <v>0</v>
          </cell>
          <cell r="CT566">
            <v>0</v>
          </cell>
          <cell r="CU566">
            <v>0</v>
          </cell>
          <cell r="CV566">
            <v>0</v>
          </cell>
          <cell r="CW566">
            <v>0</v>
          </cell>
          <cell r="CX566">
            <v>0</v>
          </cell>
          <cell r="CY566">
            <v>0</v>
          </cell>
          <cell r="CZ566">
            <v>0</v>
          </cell>
          <cell r="DA566">
            <v>0</v>
          </cell>
          <cell r="DB566">
            <v>0</v>
          </cell>
          <cell r="DC566">
            <v>0</v>
          </cell>
          <cell r="DD566">
            <v>0</v>
          </cell>
          <cell r="DE566">
            <v>0</v>
          </cell>
          <cell r="DF566">
            <v>0</v>
          </cell>
          <cell r="DG566">
            <v>0</v>
          </cell>
          <cell r="DH566">
            <v>0</v>
          </cell>
          <cell r="DI566">
            <v>0</v>
          </cell>
          <cell r="DJ566">
            <v>0</v>
          </cell>
          <cell r="DK566">
            <v>0</v>
          </cell>
          <cell r="DL566">
            <v>0</v>
          </cell>
          <cell r="DM566">
            <v>0</v>
          </cell>
          <cell r="DN566">
            <v>0</v>
          </cell>
          <cell r="DO566">
            <v>0</v>
          </cell>
          <cell r="DP566">
            <v>0</v>
          </cell>
          <cell r="DQ566">
            <v>0</v>
          </cell>
          <cell r="DR566">
            <v>0</v>
          </cell>
          <cell r="DS566">
            <v>0</v>
          </cell>
          <cell r="DT566">
            <v>0</v>
          </cell>
          <cell r="DU566">
            <v>0</v>
          </cell>
          <cell r="DV566">
            <v>0</v>
          </cell>
          <cell r="DW566">
            <v>0</v>
          </cell>
          <cell r="DX566">
            <v>0</v>
          </cell>
          <cell r="DY566">
            <v>0</v>
          </cell>
          <cell r="DZ566">
            <v>0</v>
          </cell>
          <cell r="EA566">
            <v>0</v>
          </cell>
          <cell r="EB566">
            <v>0</v>
          </cell>
          <cell r="EC566">
            <v>0</v>
          </cell>
          <cell r="ED566">
            <v>0</v>
          </cell>
          <cell r="EE566">
            <v>0</v>
          </cell>
          <cell r="EF566">
            <v>0</v>
          </cell>
          <cell r="EG566">
            <v>0</v>
          </cell>
          <cell r="EH566">
            <v>0</v>
          </cell>
          <cell r="EI566">
            <v>0</v>
          </cell>
          <cell r="EJ566">
            <v>0</v>
          </cell>
          <cell r="EK566">
            <v>0</v>
          </cell>
          <cell r="EL566">
            <v>0</v>
          </cell>
          <cell r="EM566">
            <v>0</v>
          </cell>
          <cell r="EN566">
            <v>0</v>
          </cell>
          <cell r="EO566">
            <v>0</v>
          </cell>
          <cell r="EP566">
            <v>0</v>
          </cell>
          <cell r="EQ566">
            <v>0</v>
          </cell>
          <cell r="ER566">
            <v>0</v>
          </cell>
          <cell r="ES566">
            <v>0</v>
          </cell>
          <cell r="ET566">
            <v>0</v>
          </cell>
          <cell r="EU566">
            <v>0</v>
          </cell>
          <cell r="EV566">
            <v>0</v>
          </cell>
          <cell r="EW566" t="str">
            <v>Không thuộc đối tượng tham gia</v>
          </cell>
          <cell r="EX566">
            <v>0</v>
          </cell>
          <cell r="EY566">
            <v>0</v>
          </cell>
        </row>
        <row r="567">
          <cell r="C567">
            <v>0</v>
          </cell>
          <cell r="D567" t="str">
            <v>Nguyễn Trọng Nghĩa</v>
          </cell>
          <cell r="E567" t="str">
            <v>C6.2</v>
          </cell>
          <cell r="F567" t="str">
            <v>Công ty CP Đầu tư và Quản lý tòa nhà ECL</v>
          </cell>
          <cell r="G567">
            <v>0</v>
          </cell>
          <cell r="H567" t="str">
            <v>Khối Dịch vụ &amp; Khai thác</v>
          </cell>
          <cell r="I567" t="str">
            <v>Ban Dịch vụ</v>
          </cell>
          <cell r="J567" t="str">
            <v>Ban Quản lý tòa nhà Ecohome 2</v>
          </cell>
          <cell r="K567" t="str">
            <v>Ban Quản lý tòa nhà Ecohome 2</v>
          </cell>
          <cell r="L567" t="str">
            <v>Nhân viên kỹ thuật</v>
          </cell>
          <cell r="M567">
            <v>0</v>
          </cell>
          <cell r="N567">
            <v>0</v>
          </cell>
          <cell r="O567">
            <v>42856</v>
          </cell>
          <cell r="P567" t="str">
            <v>041/2017</v>
          </cell>
          <cell r="Q567" t="str">
            <v>HĐMV</v>
          </cell>
          <cell r="R567" t="str">
            <v>01 tháng</v>
          </cell>
          <cell r="S567">
            <v>42887</v>
          </cell>
          <cell r="T567">
            <v>43251</v>
          </cell>
          <cell r="U567" t="str">
            <v>01</v>
          </cell>
          <cell r="V567">
            <v>-213</v>
          </cell>
          <cell r="W567" t="str">
            <v>MV</v>
          </cell>
          <cell r="X567">
            <v>0</v>
          </cell>
          <cell r="Y567">
            <v>0.49863013698630138</v>
          </cell>
          <cell r="Z567">
            <v>42491</v>
          </cell>
          <cell r="AA567">
            <v>4050000</v>
          </cell>
          <cell r="AB567">
            <v>0</v>
          </cell>
          <cell r="AC567">
            <v>0</v>
          </cell>
          <cell r="AD567">
            <v>0</v>
          </cell>
          <cell r="AE567">
            <v>2650000</v>
          </cell>
          <cell r="AF567">
            <v>6700000</v>
          </cell>
          <cell r="AG567" t="str">
            <v>Nam</v>
          </cell>
          <cell r="AH567">
            <v>34682</v>
          </cell>
          <cell r="AI567">
            <v>12</v>
          </cell>
          <cell r="AJ567" t="str">
            <v>01697 749 777</v>
          </cell>
          <cell r="AK567">
            <v>0</v>
          </cell>
          <cell r="AL567">
            <v>0</v>
          </cell>
          <cell r="AM567">
            <v>0</v>
          </cell>
          <cell r="AN567">
            <v>187174987</v>
          </cell>
          <cell r="AO567">
            <v>42328</v>
          </cell>
          <cell r="AP567" t="str">
            <v>Nghệ An</v>
          </cell>
          <cell r="AQ567" t="str">
            <v>Xóm Tân Phú, Tân Phú, Tân Kỳ, Nghệ An</v>
          </cell>
          <cell r="AR567" t="str">
            <v>Xóm 1, Tu Hoàng, Phương Canh, Nam Từ Liêm, Hà Nội</v>
          </cell>
          <cell r="AS567">
            <v>0</v>
          </cell>
          <cell r="AT567">
            <v>0</v>
          </cell>
          <cell r="AU567">
            <v>0</v>
          </cell>
          <cell r="AV567">
            <v>0</v>
          </cell>
          <cell r="AW567">
            <v>0</v>
          </cell>
          <cell r="AX567">
            <v>0</v>
          </cell>
          <cell r="AY567">
            <v>0</v>
          </cell>
          <cell r="AZ567">
            <v>0</v>
          </cell>
          <cell r="BA567">
            <v>0</v>
          </cell>
          <cell r="BB567">
            <v>0</v>
          </cell>
          <cell r="BC567">
            <v>0</v>
          </cell>
          <cell r="BD567">
            <v>0</v>
          </cell>
          <cell r="BE567" t="str">
            <v>ĐH Công nghiệp HN</v>
          </cell>
          <cell r="BF567" t="str">
            <v>ĐH</v>
          </cell>
          <cell r="BG567" t="str">
            <v>Điên, điện tử</v>
          </cell>
          <cell r="BH567">
            <v>0</v>
          </cell>
          <cell r="BI567">
            <v>8469114206</v>
          </cell>
          <cell r="BJ567">
            <v>0</v>
          </cell>
          <cell r="BK567">
            <v>0</v>
          </cell>
          <cell r="BL567">
            <v>0</v>
          </cell>
          <cell r="BM567">
            <v>0</v>
          </cell>
          <cell r="BN567">
            <v>0</v>
          </cell>
          <cell r="BO567" t="str">
            <v>1. Đang tham gia BHXH</v>
          </cell>
          <cell r="BP567">
            <v>0</v>
          </cell>
          <cell r="BQ567">
            <v>0</v>
          </cell>
          <cell r="BR567">
            <v>0</v>
          </cell>
          <cell r="BS567">
            <v>0</v>
          </cell>
          <cell r="BT567">
            <v>117.91</v>
          </cell>
          <cell r="BU567">
            <v>117.91</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0</v>
          </cell>
          <cell r="CN567">
            <v>0</v>
          </cell>
          <cell r="CO567">
            <v>0</v>
          </cell>
          <cell r="CP567">
            <v>0</v>
          </cell>
          <cell r="CQ567">
            <v>0</v>
          </cell>
          <cell r="CR567">
            <v>0</v>
          </cell>
          <cell r="CS567">
            <v>0</v>
          </cell>
          <cell r="CT567">
            <v>0</v>
          </cell>
          <cell r="CU567">
            <v>0</v>
          </cell>
          <cell r="CV567">
            <v>0</v>
          </cell>
          <cell r="CW567">
            <v>0</v>
          </cell>
          <cell r="CX567">
            <v>0</v>
          </cell>
          <cell r="CY567">
            <v>0</v>
          </cell>
          <cell r="CZ567">
            <v>0</v>
          </cell>
          <cell r="DA567">
            <v>0</v>
          </cell>
          <cell r="DB567">
            <v>0</v>
          </cell>
          <cell r="DC567">
            <v>0</v>
          </cell>
          <cell r="DD567">
            <v>0</v>
          </cell>
          <cell r="DE567">
            <v>0</v>
          </cell>
          <cell r="DF567">
            <v>0</v>
          </cell>
          <cell r="DG567">
            <v>0</v>
          </cell>
          <cell r="DH567">
            <v>0</v>
          </cell>
          <cell r="DI567">
            <v>0</v>
          </cell>
          <cell r="DJ567">
            <v>0</v>
          </cell>
          <cell r="DK567">
            <v>0</v>
          </cell>
          <cell r="DL567">
            <v>0</v>
          </cell>
          <cell r="DM567">
            <v>0</v>
          </cell>
          <cell r="DN567">
            <v>0</v>
          </cell>
          <cell r="DO567">
            <v>0</v>
          </cell>
          <cell r="DP567">
            <v>0</v>
          </cell>
          <cell r="DQ567">
            <v>0</v>
          </cell>
          <cell r="DR567">
            <v>0</v>
          </cell>
          <cell r="DS567">
            <v>0</v>
          </cell>
          <cell r="DT567">
            <v>0</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0</v>
          </cell>
          <cell r="EJ567">
            <v>0</v>
          </cell>
          <cell r="EK567">
            <v>0</v>
          </cell>
          <cell r="EL567">
            <v>0</v>
          </cell>
          <cell r="EM567">
            <v>0</v>
          </cell>
          <cell r="EN567">
            <v>0</v>
          </cell>
          <cell r="EO567">
            <v>0</v>
          </cell>
          <cell r="EP567">
            <v>0</v>
          </cell>
          <cell r="EQ567">
            <v>0</v>
          </cell>
          <cell r="ER567">
            <v>0</v>
          </cell>
          <cell r="ES567">
            <v>0</v>
          </cell>
          <cell r="ET567">
            <v>0</v>
          </cell>
          <cell r="EU567">
            <v>0</v>
          </cell>
          <cell r="EV567">
            <v>0</v>
          </cell>
          <cell r="EW567" t="str">
            <v>MỘC</v>
          </cell>
          <cell r="EX567">
            <v>0</v>
          </cell>
          <cell r="EY567">
            <v>0</v>
          </cell>
        </row>
        <row r="568">
          <cell r="C568">
            <v>0</v>
          </cell>
          <cell r="D568" t="str">
            <v>Bùi Thị Bích Ngọc</v>
          </cell>
          <cell r="E568" t="str">
            <v>C6.2</v>
          </cell>
          <cell r="F568" t="str">
            <v>Công ty CP Đầu tư và Quản lý tòa nhà ECL</v>
          </cell>
          <cell r="G568">
            <v>0</v>
          </cell>
          <cell r="H568" t="str">
            <v>Khối Dịch vụ &amp; Khai thác</v>
          </cell>
          <cell r="I568" t="str">
            <v>Ban Dịch vụ</v>
          </cell>
          <cell r="J568" t="str">
            <v>Ecolife Tây Hồ - Tổ tạp vụ</v>
          </cell>
          <cell r="K568" t="str">
            <v>Ecolife Tây Hồ - Tổ tạp vụ</v>
          </cell>
          <cell r="L568" t="str">
            <v>Nhân viên tạp vụ tòa nhà</v>
          </cell>
          <cell r="M568">
            <v>0</v>
          </cell>
          <cell r="N568">
            <v>42470</v>
          </cell>
          <cell r="O568">
            <v>42887</v>
          </cell>
          <cell r="P568" t="str">
            <v>044/2017</v>
          </cell>
          <cell r="Q568" t="str">
            <v>XĐTH</v>
          </cell>
          <cell r="R568" t="str">
            <v>12 tháng</v>
          </cell>
          <cell r="S568">
            <v>42887</v>
          </cell>
          <cell r="T568">
            <v>43251</v>
          </cell>
          <cell r="U568" t="str">
            <v>1</v>
          </cell>
          <cell r="V568">
            <v>-213</v>
          </cell>
          <cell r="W568" t="str">
            <v>CT</v>
          </cell>
          <cell r="X568">
            <v>0</v>
          </cell>
          <cell r="Y568">
            <v>0.41369863013698632</v>
          </cell>
          <cell r="Z568">
            <v>42887</v>
          </cell>
          <cell r="AA568">
            <v>4050000</v>
          </cell>
          <cell r="AB568">
            <v>0</v>
          </cell>
          <cell r="AC568">
            <v>0</v>
          </cell>
          <cell r="AD568">
            <v>0</v>
          </cell>
          <cell r="AE568">
            <v>450000</v>
          </cell>
          <cell r="AF568">
            <v>4500000</v>
          </cell>
          <cell r="AG568" t="str">
            <v>Nữ</v>
          </cell>
          <cell r="AH568">
            <v>29988</v>
          </cell>
          <cell r="AI568">
            <v>2</v>
          </cell>
          <cell r="AJ568" t="str">
            <v>01672 212 874</v>
          </cell>
          <cell r="AK568">
            <v>0</v>
          </cell>
          <cell r="AL568">
            <v>0</v>
          </cell>
          <cell r="AM568">
            <v>0</v>
          </cell>
          <cell r="AN568" t="str">
            <v>025182000232</v>
          </cell>
          <cell r="AO568">
            <v>42076</v>
          </cell>
          <cell r="AP568" t="str">
            <v>Cục CSĐKQL và DLQG về dân cư</v>
          </cell>
          <cell r="AQ568" t="str">
            <v>Đội 3, Cổ Nhuế, Kim Chung, Đông Anh, Hà Nội</v>
          </cell>
          <cell r="AR568" t="str">
            <v>Đội 3, Cổ Nhuế, Kim Chung, Đông Anh, Hà Nội</v>
          </cell>
          <cell r="AS568" t="str">
            <v>Hoàng Minh Nam</v>
          </cell>
          <cell r="AT568">
            <v>0</v>
          </cell>
          <cell r="AU568" t="str">
            <v>Phu xe</v>
          </cell>
          <cell r="AV568" t="str">
            <v>Hoàng Phương Linh</v>
          </cell>
          <cell r="AW568">
            <v>40474</v>
          </cell>
          <cell r="AX568" t="str">
            <v>Hoàng Minh Tuấn</v>
          </cell>
          <cell r="AY568">
            <v>40927</v>
          </cell>
          <cell r="AZ568">
            <v>0</v>
          </cell>
          <cell r="BA568">
            <v>0</v>
          </cell>
          <cell r="BB568">
            <v>0</v>
          </cell>
          <cell r="BC568">
            <v>0</v>
          </cell>
          <cell r="BD568" t="str">
            <v>01684 559 736</v>
          </cell>
          <cell r="BE568" t="str">
            <v>Tốt nghiệp PTTH</v>
          </cell>
          <cell r="BF568" t="str">
            <v>PT</v>
          </cell>
          <cell r="BG568">
            <v>0</v>
          </cell>
          <cell r="BH568">
            <v>0</v>
          </cell>
          <cell r="BI568" t="str">
            <v>8439574245</v>
          </cell>
          <cell r="BJ568">
            <v>0</v>
          </cell>
          <cell r="BK568" t="str">
            <v>Không có</v>
          </cell>
          <cell r="BL568" t="str">
            <v>0116165467</v>
          </cell>
          <cell r="BM568">
            <v>0</v>
          </cell>
          <cell r="BN568">
            <v>0</v>
          </cell>
          <cell r="BO568" t="str">
            <v>1. Đang tham gia BHXH</v>
          </cell>
          <cell r="BP568">
            <v>0</v>
          </cell>
          <cell r="BQ568">
            <v>0</v>
          </cell>
          <cell r="BR568">
            <v>42470</v>
          </cell>
          <cell r="BS568">
            <v>0</v>
          </cell>
          <cell r="BT568">
            <v>1.56</v>
          </cell>
          <cell r="BU568">
            <v>1.56</v>
          </cell>
          <cell r="BV568">
            <v>0</v>
          </cell>
          <cell r="BW568" t="str">
            <v>01 BG</v>
          </cell>
          <cell r="BX568" t="str">
            <v>01 PTCC</v>
          </cell>
          <cell r="BY568" t="str">
            <v>01 PT</v>
          </cell>
          <cell r="BZ568" t="str">
            <v>01 PT</v>
          </cell>
          <cell r="CA568" t="str">
            <v>01 BG</v>
          </cell>
          <cell r="CB568">
            <v>0</v>
          </cell>
          <cell r="CC568">
            <v>0</v>
          </cell>
          <cell r="CD568">
            <v>0</v>
          </cell>
          <cell r="CE568">
            <v>0</v>
          </cell>
          <cell r="CF568">
            <v>0</v>
          </cell>
          <cell r="CG568">
            <v>0</v>
          </cell>
          <cell r="CH568">
            <v>0</v>
          </cell>
          <cell r="CI568">
            <v>0</v>
          </cell>
          <cell r="CJ568">
            <v>0</v>
          </cell>
          <cell r="CK568">
            <v>0</v>
          </cell>
          <cell r="CL568">
            <v>0</v>
          </cell>
          <cell r="CM568">
            <v>0</v>
          </cell>
          <cell r="CN568">
            <v>0</v>
          </cell>
          <cell r="CO568">
            <v>0</v>
          </cell>
          <cell r="CP568">
            <v>0</v>
          </cell>
          <cell r="CQ568">
            <v>0</v>
          </cell>
          <cell r="CR568">
            <v>0</v>
          </cell>
          <cell r="CS568">
            <v>0</v>
          </cell>
          <cell r="CT568">
            <v>0</v>
          </cell>
          <cell r="CU568">
            <v>0</v>
          </cell>
          <cell r="CV568">
            <v>0</v>
          </cell>
          <cell r="CW568">
            <v>0</v>
          </cell>
          <cell r="CX568">
            <v>0</v>
          </cell>
          <cell r="CY568">
            <v>0</v>
          </cell>
          <cell r="CZ568">
            <v>0</v>
          </cell>
          <cell r="DA568">
            <v>0</v>
          </cell>
          <cell r="DB568">
            <v>0</v>
          </cell>
          <cell r="DC568">
            <v>0</v>
          </cell>
          <cell r="DD568">
            <v>0</v>
          </cell>
          <cell r="DE568">
            <v>0</v>
          </cell>
          <cell r="DF568">
            <v>0</v>
          </cell>
          <cell r="DG568">
            <v>42470</v>
          </cell>
          <cell r="DH568" t="str">
            <v>Khối Dịch vụ</v>
          </cell>
          <cell r="DI568" t="str">
            <v>BQL tòa nhà</v>
          </cell>
          <cell r="DJ568" t="str">
            <v>BP Tạp vụ</v>
          </cell>
          <cell r="DK568" t="str">
            <v>Nhân viên tạp vụ</v>
          </cell>
          <cell r="DL568">
            <v>0</v>
          </cell>
          <cell r="DM568">
            <v>0</v>
          </cell>
          <cell r="DN568">
            <v>0</v>
          </cell>
          <cell r="DO568">
            <v>0</v>
          </cell>
          <cell r="DP568">
            <v>0</v>
          </cell>
          <cell r="DQ568">
            <v>0</v>
          </cell>
          <cell r="DR568">
            <v>0</v>
          </cell>
          <cell r="DS568">
            <v>0</v>
          </cell>
          <cell r="DT568">
            <v>0</v>
          </cell>
          <cell r="DU568">
            <v>0</v>
          </cell>
          <cell r="DV568">
            <v>0</v>
          </cell>
          <cell r="DW568">
            <v>0</v>
          </cell>
          <cell r="DX568">
            <v>0</v>
          </cell>
          <cell r="DY568">
            <v>0</v>
          </cell>
          <cell r="DZ568">
            <v>0</v>
          </cell>
          <cell r="EA568">
            <v>0</v>
          </cell>
          <cell r="EB568">
            <v>0</v>
          </cell>
          <cell r="EC568">
            <v>0</v>
          </cell>
          <cell r="ED568">
            <v>0</v>
          </cell>
          <cell r="EE568">
            <v>0</v>
          </cell>
          <cell r="EF568">
            <v>0</v>
          </cell>
          <cell r="EG568">
            <v>0</v>
          </cell>
          <cell r="EH568">
            <v>0</v>
          </cell>
          <cell r="EI568">
            <v>0</v>
          </cell>
          <cell r="EJ568">
            <v>0</v>
          </cell>
          <cell r="EK568">
            <v>0</v>
          </cell>
          <cell r="EL568">
            <v>0</v>
          </cell>
          <cell r="EM568">
            <v>0</v>
          </cell>
          <cell r="EN568">
            <v>0</v>
          </cell>
          <cell r="EO568">
            <v>0</v>
          </cell>
          <cell r="EP568">
            <v>0</v>
          </cell>
          <cell r="EQ568">
            <v>0</v>
          </cell>
          <cell r="ER568">
            <v>0</v>
          </cell>
          <cell r="ES568">
            <v>0</v>
          </cell>
          <cell r="ET568">
            <v>0</v>
          </cell>
          <cell r="EU568">
            <v>0</v>
          </cell>
          <cell r="EV568">
            <v>0</v>
          </cell>
          <cell r="EW568" t="str">
            <v>Không thuộc đối tượng tham gia</v>
          </cell>
          <cell r="EX568">
            <v>0</v>
          </cell>
          <cell r="EY568">
            <v>0</v>
          </cell>
        </row>
        <row r="569">
          <cell r="C569">
            <v>0</v>
          </cell>
          <cell r="D569" t="str">
            <v>Bùi Thị Thêu</v>
          </cell>
          <cell r="E569" t="str">
            <v>C6.2</v>
          </cell>
          <cell r="F569" t="str">
            <v>Công ty CP Đầu tư và Quản lý tòa nhà ECL</v>
          </cell>
          <cell r="G569">
            <v>0</v>
          </cell>
          <cell r="H569" t="str">
            <v>Khối Dịch vụ &amp; Khai thác</v>
          </cell>
          <cell r="I569" t="str">
            <v>Ban Dịch vụ</v>
          </cell>
          <cell r="J569" t="str">
            <v>Ecolife Tây Hồ - Tổ cây xanh</v>
          </cell>
          <cell r="K569" t="str">
            <v>Ecolife Tây Hồ - Tổ cây xanh</v>
          </cell>
          <cell r="L569" t="str">
            <v>Nhân viên tạp vụ tòa nhà</v>
          </cell>
          <cell r="M569">
            <v>0</v>
          </cell>
          <cell r="N569">
            <v>0</v>
          </cell>
          <cell r="O569">
            <v>42908</v>
          </cell>
          <cell r="P569" t="str">
            <v>045/2017</v>
          </cell>
          <cell r="Q569" t="str">
            <v>HĐMV</v>
          </cell>
          <cell r="R569" t="str">
            <v>dưới 03 tháng</v>
          </cell>
          <cell r="S569">
            <v>42908</v>
          </cell>
          <cell r="T569">
            <v>42993</v>
          </cell>
          <cell r="U569" t="str">
            <v>1</v>
          </cell>
          <cell r="V569">
            <v>45</v>
          </cell>
          <cell r="W569" t="str">
            <v>MV</v>
          </cell>
          <cell r="X569">
            <v>0</v>
          </cell>
          <cell r="Y569">
            <v>0.35616438356164382</v>
          </cell>
          <cell r="Z569">
            <v>42901</v>
          </cell>
          <cell r="AA569">
            <v>4050000</v>
          </cell>
          <cell r="AB569">
            <v>0</v>
          </cell>
          <cell r="AC569">
            <v>0</v>
          </cell>
          <cell r="AD569">
            <v>0</v>
          </cell>
          <cell r="AE569">
            <v>250000</v>
          </cell>
          <cell r="AF569">
            <v>4300000</v>
          </cell>
          <cell r="AG569" t="str">
            <v>Nữ</v>
          </cell>
          <cell r="AH569">
            <v>24765</v>
          </cell>
          <cell r="AI569">
            <v>10</v>
          </cell>
          <cell r="AJ569" t="str">
            <v>01652 604 744</v>
          </cell>
          <cell r="AK569">
            <v>0</v>
          </cell>
          <cell r="AL569">
            <v>0</v>
          </cell>
          <cell r="AM569">
            <v>0</v>
          </cell>
          <cell r="AN569">
            <v>164351771</v>
          </cell>
          <cell r="AO569">
            <v>41603</v>
          </cell>
          <cell r="AP569" t="str">
            <v>Ninh Bình</v>
          </cell>
          <cell r="AQ569" t="str">
            <v>Thôn Đồi Chang, Sơn Lai, Nho Quang, Ninh Bình</v>
          </cell>
          <cell r="AR569" t="str">
            <v>Thôn Đồi Chang, Sơn Lai, Nho Quang, Ninh Bình</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t="str">
            <v>3. Chưa tham gia BHXH</v>
          </cell>
          <cell r="BP569">
            <v>0</v>
          </cell>
          <cell r="BQ569">
            <v>0</v>
          </cell>
          <cell r="BR569">
            <v>0</v>
          </cell>
          <cell r="BS569">
            <v>0</v>
          </cell>
          <cell r="BT569">
            <v>117.91</v>
          </cell>
          <cell r="BU569">
            <v>117.91</v>
          </cell>
          <cell r="BV569">
            <v>0</v>
          </cell>
          <cell r="BW569" t="str">
            <v>01 BG</v>
          </cell>
          <cell r="BX569" t="str">
            <v>01 PTCC</v>
          </cell>
          <cell r="BY569">
            <v>0</v>
          </cell>
          <cell r="BZ569">
            <v>0</v>
          </cell>
          <cell r="CA569">
            <v>0</v>
          </cell>
          <cell r="CB569">
            <v>0</v>
          </cell>
          <cell r="CC569">
            <v>0</v>
          </cell>
          <cell r="CD569">
            <v>0</v>
          </cell>
          <cell r="CE569">
            <v>0</v>
          </cell>
          <cell r="CF569">
            <v>0</v>
          </cell>
          <cell r="CG569">
            <v>0</v>
          </cell>
          <cell r="CH569">
            <v>0</v>
          </cell>
          <cell r="CI569">
            <v>0</v>
          </cell>
          <cell r="CJ569">
            <v>0</v>
          </cell>
          <cell r="CK569">
            <v>0</v>
          </cell>
          <cell r="CL569">
            <v>0</v>
          </cell>
          <cell r="CM569">
            <v>0</v>
          </cell>
          <cell r="CN569">
            <v>0</v>
          </cell>
          <cell r="CO569">
            <v>0</v>
          </cell>
          <cell r="CP569">
            <v>0</v>
          </cell>
          <cell r="CQ569">
            <v>0</v>
          </cell>
          <cell r="CR569">
            <v>0</v>
          </cell>
          <cell r="CS569">
            <v>0</v>
          </cell>
          <cell r="CT569">
            <v>0</v>
          </cell>
          <cell r="CU569">
            <v>0</v>
          </cell>
          <cell r="CV569">
            <v>0</v>
          </cell>
          <cell r="CW569">
            <v>0</v>
          </cell>
          <cell r="CX569">
            <v>0</v>
          </cell>
          <cell r="CY569">
            <v>0</v>
          </cell>
          <cell r="CZ569">
            <v>0</v>
          </cell>
          <cell r="DA569">
            <v>0</v>
          </cell>
          <cell r="DB569">
            <v>0</v>
          </cell>
          <cell r="DC569">
            <v>0</v>
          </cell>
          <cell r="DD569">
            <v>0</v>
          </cell>
          <cell r="DE569">
            <v>0</v>
          </cell>
          <cell r="DF569">
            <v>0</v>
          </cell>
          <cell r="DG569">
            <v>0</v>
          </cell>
          <cell r="DH569">
            <v>0</v>
          </cell>
          <cell r="DI569">
            <v>0</v>
          </cell>
          <cell r="DJ569">
            <v>0</v>
          </cell>
          <cell r="DK569">
            <v>0</v>
          </cell>
          <cell r="DL569">
            <v>0</v>
          </cell>
          <cell r="DM569">
            <v>0</v>
          </cell>
          <cell r="DN569">
            <v>0</v>
          </cell>
          <cell r="DO569">
            <v>0</v>
          </cell>
          <cell r="DP569">
            <v>0</v>
          </cell>
          <cell r="DQ569">
            <v>0</v>
          </cell>
          <cell r="DR569">
            <v>0</v>
          </cell>
          <cell r="DS569">
            <v>0</v>
          </cell>
          <cell r="DT569">
            <v>0</v>
          </cell>
          <cell r="DU569">
            <v>0</v>
          </cell>
          <cell r="DV569">
            <v>0</v>
          </cell>
          <cell r="DW569">
            <v>0</v>
          </cell>
          <cell r="DX569">
            <v>0</v>
          </cell>
          <cell r="DY569">
            <v>0</v>
          </cell>
          <cell r="DZ569">
            <v>0</v>
          </cell>
          <cell r="EA569">
            <v>0</v>
          </cell>
          <cell r="EB569">
            <v>0</v>
          </cell>
          <cell r="EC569">
            <v>0</v>
          </cell>
          <cell r="ED569">
            <v>0</v>
          </cell>
          <cell r="EE569">
            <v>0</v>
          </cell>
          <cell r="EF569">
            <v>0</v>
          </cell>
          <cell r="EG569">
            <v>0</v>
          </cell>
          <cell r="EH569">
            <v>0</v>
          </cell>
          <cell r="EI569">
            <v>0</v>
          </cell>
          <cell r="EJ569">
            <v>0</v>
          </cell>
          <cell r="EK569">
            <v>0</v>
          </cell>
          <cell r="EL569">
            <v>0</v>
          </cell>
          <cell r="EM569">
            <v>0</v>
          </cell>
          <cell r="EN569">
            <v>0</v>
          </cell>
          <cell r="EO569">
            <v>0</v>
          </cell>
          <cell r="EP569">
            <v>0</v>
          </cell>
          <cell r="EQ569">
            <v>0</v>
          </cell>
          <cell r="ER569">
            <v>0</v>
          </cell>
          <cell r="ES569">
            <v>0</v>
          </cell>
          <cell r="ET569">
            <v>0</v>
          </cell>
          <cell r="EU569">
            <v>0</v>
          </cell>
          <cell r="EV569">
            <v>0</v>
          </cell>
          <cell r="EW569" t="str">
            <v>Không thuộc đối tượng tham gia</v>
          </cell>
          <cell r="EX569">
            <v>0</v>
          </cell>
          <cell r="EY569">
            <v>0</v>
          </cell>
        </row>
        <row r="570">
          <cell r="C570">
            <v>0</v>
          </cell>
          <cell r="D570" t="str">
            <v>Nguyễn Thị Hoài Anh</v>
          </cell>
          <cell r="E570" t="str">
            <v>C6.2</v>
          </cell>
          <cell r="F570" t="str">
            <v>Công ty CP Đầu tư và Quản lý tòa nhà ECL</v>
          </cell>
          <cell r="G570">
            <v>0</v>
          </cell>
          <cell r="H570" t="str">
            <v>Khối Dịch vụ &amp; Khai thác</v>
          </cell>
          <cell r="I570" t="str">
            <v>Ban Dịch vụ</v>
          </cell>
          <cell r="J570" t="str">
            <v>Ecolife Tây Hồ - Tổ tạp vụ</v>
          </cell>
          <cell r="K570" t="str">
            <v>Ecolife Tây Hồ - Tổ tạp vụ</v>
          </cell>
          <cell r="L570" t="str">
            <v>Nhân viên tạp vụ tòa nhà</v>
          </cell>
          <cell r="M570">
            <v>0</v>
          </cell>
          <cell r="N570">
            <v>0</v>
          </cell>
          <cell r="O570">
            <v>42913</v>
          </cell>
          <cell r="P570" t="str">
            <v>047/2017</v>
          </cell>
          <cell r="Q570" t="str">
            <v>HĐMV</v>
          </cell>
          <cell r="R570" t="str">
            <v>dưới 03 tháng</v>
          </cell>
          <cell r="S570">
            <v>42913</v>
          </cell>
          <cell r="T570">
            <v>42998</v>
          </cell>
          <cell r="U570" t="str">
            <v>1</v>
          </cell>
          <cell r="V570">
            <v>40</v>
          </cell>
          <cell r="W570" t="str">
            <v>MV</v>
          </cell>
          <cell r="X570">
            <v>0</v>
          </cell>
          <cell r="Y570">
            <v>0.34246575342465752</v>
          </cell>
          <cell r="Z570">
            <v>42913</v>
          </cell>
          <cell r="AA570">
            <v>4050000</v>
          </cell>
          <cell r="AB570">
            <v>0</v>
          </cell>
          <cell r="AC570">
            <v>0</v>
          </cell>
          <cell r="AD570">
            <v>0</v>
          </cell>
          <cell r="AE570">
            <v>250000</v>
          </cell>
          <cell r="AF570">
            <v>4300000</v>
          </cell>
          <cell r="AG570" t="str">
            <v>Nữ</v>
          </cell>
          <cell r="AH570">
            <v>28733</v>
          </cell>
          <cell r="AI570">
            <v>8</v>
          </cell>
          <cell r="AJ570" t="str">
            <v>01653 272 899</v>
          </cell>
          <cell r="AK570">
            <v>0</v>
          </cell>
          <cell r="AL570">
            <v>0</v>
          </cell>
          <cell r="AM570">
            <v>0</v>
          </cell>
          <cell r="AN570" t="str">
            <v>011945398</v>
          </cell>
          <cell r="AO570">
            <v>41361</v>
          </cell>
          <cell r="AP570" t="str">
            <v>Hà Nội</v>
          </cell>
          <cell r="AQ570" t="str">
            <v>Ngọc Chi, Vĩnh Ngọc, Đông Anh, Hà Nội</v>
          </cell>
          <cell r="AR570" t="str">
            <v>Ngọc Chi, Vĩnh Ngọc, Đông Anh, Hà Nội</v>
          </cell>
          <cell r="AS570">
            <v>0</v>
          </cell>
          <cell r="AT570">
            <v>0</v>
          </cell>
          <cell r="AU570">
            <v>0</v>
          </cell>
          <cell r="AV570">
            <v>0</v>
          </cell>
          <cell r="AW570">
            <v>0</v>
          </cell>
          <cell r="AX570">
            <v>0</v>
          </cell>
          <cell r="AY570">
            <v>0</v>
          </cell>
          <cell r="AZ570">
            <v>0</v>
          </cell>
          <cell r="BA570">
            <v>0</v>
          </cell>
          <cell r="BB570">
            <v>0</v>
          </cell>
          <cell r="BC570">
            <v>0</v>
          </cell>
          <cell r="BD570">
            <v>0</v>
          </cell>
          <cell r="BE570">
            <v>0</v>
          </cell>
          <cell r="BF570">
            <v>0</v>
          </cell>
          <cell r="BG570">
            <v>0</v>
          </cell>
          <cell r="BH570">
            <v>0</v>
          </cell>
          <cell r="BI570">
            <v>0</v>
          </cell>
          <cell r="BJ570">
            <v>0</v>
          </cell>
          <cell r="BK570">
            <v>0</v>
          </cell>
          <cell r="BL570">
            <v>0</v>
          </cell>
          <cell r="BM570">
            <v>0</v>
          </cell>
          <cell r="BN570">
            <v>0</v>
          </cell>
          <cell r="BO570" t="str">
            <v>3. Chưa tham gia BHXH</v>
          </cell>
          <cell r="BP570">
            <v>0</v>
          </cell>
          <cell r="BQ570">
            <v>0</v>
          </cell>
          <cell r="BR570">
            <v>0</v>
          </cell>
          <cell r="BS570">
            <v>0</v>
          </cell>
          <cell r="BT570">
            <v>117.91</v>
          </cell>
          <cell r="BU570">
            <v>117.91</v>
          </cell>
          <cell r="BV570">
            <v>0</v>
          </cell>
          <cell r="BW570" t="str">
            <v>01 BG</v>
          </cell>
          <cell r="BX570" t="str">
            <v>01 PTCC</v>
          </cell>
          <cell r="BY570" t="str">
            <v>01 PTCC</v>
          </cell>
          <cell r="BZ570" t="str">
            <v>01 PTCC</v>
          </cell>
          <cell r="CA570" t="str">
            <v>01 BG</v>
          </cell>
          <cell r="CB570" t="str">
            <v>01 PTCC</v>
          </cell>
          <cell r="CC570">
            <v>0</v>
          </cell>
          <cell r="CD570">
            <v>0</v>
          </cell>
          <cell r="CE570">
            <v>0</v>
          </cell>
          <cell r="CF570">
            <v>0</v>
          </cell>
          <cell r="CG570">
            <v>0</v>
          </cell>
          <cell r="CH570">
            <v>0</v>
          </cell>
          <cell r="CI570">
            <v>0</v>
          </cell>
          <cell r="CJ570">
            <v>0</v>
          </cell>
          <cell r="CK570">
            <v>0</v>
          </cell>
          <cell r="CL570">
            <v>0</v>
          </cell>
          <cell r="CM570">
            <v>0</v>
          </cell>
          <cell r="CN570">
            <v>0</v>
          </cell>
          <cell r="CO570">
            <v>0</v>
          </cell>
          <cell r="CP570">
            <v>0</v>
          </cell>
          <cell r="CQ570">
            <v>0</v>
          </cell>
          <cell r="CR570">
            <v>0</v>
          </cell>
          <cell r="CS570">
            <v>0</v>
          </cell>
          <cell r="CT570">
            <v>0</v>
          </cell>
          <cell r="CU570">
            <v>0</v>
          </cell>
          <cell r="CV570">
            <v>0</v>
          </cell>
          <cell r="CW570">
            <v>0</v>
          </cell>
          <cell r="CX570">
            <v>0</v>
          </cell>
          <cell r="CY570">
            <v>0</v>
          </cell>
          <cell r="CZ570">
            <v>0</v>
          </cell>
          <cell r="DA570">
            <v>0</v>
          </cell>
          <cell r="DB570">
            <v>0</v>
          </cell>
          <cell r="DC570">
            <v>0</v>
          </cell>
          <cell r="DD570">
            <v>0</v>
          </cell>
          <cell r="DE570">
            <v>0</v>
          </cell>
          <cell r="DF570">
            <v>0</v>
          </cell>
          <cell r="DG570">
            <v>0</v>
          </cell>
          <cell r="DH570">
            <v>0</v>
          </cell>
          <cell r="DI570">
            <v>0</v>
          </cell>
          <cell r="DJ570">
            <v>0</v>
          </cell>
          <cell r="DK570">
            <v>0</v>
          </cell>
          <cell r="DL570">
            <v>0</v>
          </cell>
          <cell r="DM570">
            <v>0</v>
          </cell>
          <cell r="DN570">
            <v>0</v>
          </cell>
          <cell r="DO570">
            <v>0</v>
          </cell>
          <cell r="DP570">
            <v>0</v>
          </cell>
          <cell r="DQ570">
            <v>0</v>
          </cell>
          <cell r="DR570">
            <v>0</v>
          </cell>
          <cell r="DS570">
            <v>0</v>
          </cell>
          <cell r="DT570">
            <v>0</v>
          </cell>
          <cell r="DU570">
            <v>0</v>
          </cell>
          <cell r="DV570">
            <v>0</v>
          </cell>
          <cell r="DW570">
            <v>0</v>
          </cell>
          <cell r="DX570">
            <v>0</v>
          </cell>
          <cell r="DY570">
            <v>0</v>
          </cell>
          <cell r="DZ570">
            <v>0</v>
          </cell>
          <cell r="EA570">
            <v>0</v>
          </cell>
          <cell r="EB570">
            <v>0</v>
          </cell>
          <cell r="EC570">
            <v>0</v>
          </cell>
          <cell r="ED570">
            <v>0</v>
          </cell>
          <cell r="EE570">
            <v>0</v>
          </cell>
          <cell r="EF570">
            <v>0</v>
          </cell>
          <cell r="EG570">
            <v>0</v>
          </cell>
          <cell r="EH570">
            <v>0</v>
          </cell>
          <cell r="EI570">
            <v>0</v>
          </cell>
          <cell r="EJ570">
            <v>0</v>
          </cell>
          <cell r="EK570">
            <v>0</v>
          </cell>
          <cell r="EL570">
            <v>0</v>
          </cell>
          <cell r="EM570">
            <v>0</v>
          </cell>
          <cell r="EN570">
            <v>0</v>
          </cell>
          <cell r="EO570">
            <v>0</v>
          </cell>
          <cell r="EP570">
            <v>0</v>
          </cell>
          <cell r="EQ570">
            <v>0</v>
          </cell>
          <cell r="ER570">
            <v>0</v>
          </cell>
          <cell r="ES570">
            <v>0</v>
          </cell>
          <cell r="ET570">
            <v>0</v>
          </cell>
          <cell r="EU570">
            <v>0</v>
          </cell>
          <cell r="EV570">
            <v>0</v>
          </cell>
          <cell r="EW570" t="str">
            <v>Không thuộc đối tượng tham gia</v>
          </cell>
          <cell r="EX570">
            <v>0</v>
          </cell>
          <cell r="EY570">
            <v>0</v>
          </cell>
        </row>
        <row r="571">
          <cell r="C571">
            <v>0</v>
          </cell>
          <cell r="D571" t="str">
            <v>Đặng Văn Kỷ</v>
          </cell>
          <cell r="E571" t="str">
            <v>C6.2</v>
          </cell>
          <cell r="F571" t="str">
            <v>Công ty CP Đầu tư và Quản lý tòa nhà ECL</v>
          </cell>
          <cell r="G571">
            <v>0</v>
          </cell>
          <cell r="H571" t="str">
            <v>Khối Dịch vụ &amp; Khai thác</v>
          </cell>
          <cell r="I571" t="str">
            <v>Ban Dịch vụ</v>
          </cell>
          <cell r="J571" t="str">
            <v>Bộ phận Kỹ thuật</v>
          </cell>
          <cell r="K571" t="str">
            <v>Bộ phận Kỹ thuật</v>
          </cell>
          <cell r="L571" t="str">
            <v>Nhân viên kỹ thuật</v>
          </cell>
          <cell r="M571">
            <v>0</v>
          </cell>
          <cell r="N571">
            <v>0</v>
          </cell>
          <cell r="O571">
            <v>42935</v>
          </cell>
          <cell r="P571" t="str">
            <v>068/2017</v>
          </cell>
          <cell r="Q571" t="str">
            <v>HĐMV</v>
          </cell>
          <cell r="R571" t="str">
            <v>dưới 03 tháng</v>
          </cell>
          <cell r="S571">
            <v>42936</v>
          </cell>
          <cell r="T571">
            <v>43021</v>
          </cell>
          <cell r="U571" t="str">
            <v>1</v>
          </cell>
          <cell r="V571">
            <v>17</v>
          </cell>
          <cell r="W571" t="str">
            <v>MV</v>
          </cell>
          <cell r="X571">
            <v>0</v>
          </cell>
          <cell r="Y571">
            <v>0.28219178082191781</v>
          </cell>
          <cell r="Z571">
            <v>42936</v>
          </cell>
          <cell r="AA571">
            <v>4050000</v>
          </cell>
          <cell r="AB571">
            <v>0</v>
          </cell>
          <cell r="AC571">
            <v>0</v>
          </cell>
          <cell r="AD571">
            <v>0</v>
          </cell>
          <cell r="AE571">
            <v>1950000</v>
          </cell>
          <cell r="AF571">
            <v>6000000</v>
          </cell>
          <cell r="AG571" t="str">
            <v>Nam</v>
          </cell>
          <cell r="AH571">
            <v>24523</v>
          </cell>
          <cell r="AI571">
            <v>2</v>
          </cell>
          <cell r="AJ571" t="str">
            <v>0942 305 324</v>
          </cell>
          <cell r="AK571">
            <v>0</v>
          </cell>
          <cell r="AL571">
            <v>0</v>
          </cell>
          <cell r="AM571">
            <v>0</v>
          </cell>
          <cell r="AN571" t="str">
            <v>001067002816</v>
          </cell>
          <cell r="AO571">
            <v>42150</v>
          </cell>
          <cell r="AP571" t="str">
            <v>Hà Nội</v>
          </cell>
          <cell r="AQ571" t="str">
            <v>Cụm 3, Vân Phúc, Phúc Thọ, Hà Nội</v>
          </cell>
          <cell r="AR571" t="str">
            <v>Cụm 3, Vân Phúc, Phúc Thọ, Hà Nội</v>
          </cell>
          <cell r="AS571" t="str">
            <v>Đoàn Thị Nghị</v>
          </cell>
          <cell r="AT571">
            <v>24920</v>
          </cell>
          <cell r="AU571" t="str">
            <v>Làm ruộng</v>
          </cell>
          <cell r="AV571" t="str">
            <v>Đặng Thị Hường</v>
          </cell>
          <cell r="AW571">
            <v>33535</v>
          </cell>
          <cell r="AX571" t="str">
            <v>Đặng Thị Hoài</v>
          </cell>
          <cell r="AY571">
            <v>34474</v>
          </cell>
          <cell r="AZ571" t="str">
            <v>Đặng Văn Hùng</v>
          </cell>
          <cell r="BA571">
            <v>35828</v>
          </cell>
          <cell r="BB571">
            <v>0</v>
          </cell>
          <cell r="BC571">
            <v>0</v>
          </cell>
          <cell r="BD571" t="str">
            <v>01655 746 988</v>
          </cell>
          <cell r="BE571">
            <v>0</v>
          </cell>
          <cell r="BF571" t="str">
            <v>PT</v>
          </cell>
          <cell r="BG571">
            <v>0</v>
          </cell>
          <cell r="BH571">
            <v>0</v>
          </cell>
          <cell r="BI571">
            <v>8433641054</v>
          </cell>
          <cell r="BJ571">
            <v>0</v>
          </cell>
          <cell r="BK571">
            <v>0</v>
          </cell>
          <cell r="BL571" t="str">
            <v>Chưa tham gia BHXH</v>
          </cell>
          <cell r="BM571">
            <v>0</v>
          </cell>
          <cell r="BN571">
            <v>0</v>
          </cell>
          <cell r="BO571" t="str">
            <v>3. Chưa tham gia BHXH</v>
          </cell>
          <cell r="BP571">
            <v>0</v>
          </cell>
          <cell r="BQ571">
            <v>0</v>
          </cell>
          <cell r="BR571">
            <v>0</v>
          </cell>
          <cell r="BS571">
            <v>0</v>
          </cell>
          <cell r="BT571">
            <v>117.91</v>
          </cell>
          <cell r="BU571">
            <v>117.91</v>
          </cell>
          <cell r="BV571">
            <v>0</v>
          </cell>
          <cell r="BW571">
            <v>0</v>
          </cell>
          <cell r="BX571">
            <v>0</v>
          </cell>
          <cell r="BY571" t="str">
            <v>01 PT</v>
          </cell>
          <cell r="BZ571" t="str">
            <v>01 PTCC</v>
          </cell>
          <cell r="CA571">
            <v>0</v>
          </cell>
          <cell r="CB571">
            <v>0</v>
          </cell>
          <cell r="CC571">
            <v>0</v>
          </cell>
          <cell r="CD571">
            <v>0</v>
          </cell>
          <cell r="CE571">
            <v>0</v>
          </cell>
          <cell r="CF571">
            <v>0</v>
          </cell>
          <cell r="CG571">
            <v>0</v>
          </cell>
          <cell r="CH571">
            <v>0</v>
          </cell>
          <cell r="CI571">
            <v>0</v>
          </cell>
          <cell r="CJ571">
            <v>0</v>
          </cell>
          <cell r="CK571">
            <v>0</v>
          </cell>
          <cell r="CL571">
            <v>0</v>
          </cell>
          <cell r="CM571">
            <v>0</v>
          </cell>
          <cell r="CN571">
            <v>0</v>
          </cell>
          <cell r="CO571">
            <v>0</v>
          </cell>
          <cell r="CP571">
            <v>0</v>
          </cell>
          <cell r="CQ571">
            <v>0</v>
          </cell>
          <cell r="CR571">
            <v>0</v>
          </cell>
          <cell r="CS571">
            <v>0</v>
          </cell>
          <cell r="CT571">
            <v>0</v>
          </cell>
          <cell r="CU571">
            <v>0</v>
          </cell>
          <cell r="CV571">
            <v>0</v>
          </cell>
          <cell r="CW571">
            <v>0</v>
          </cell>
          <cell r="CX571">
            <v>0</v>
          </cell>
          <cell r="CY571">
            <v>0</v>
          </cell>
          <cell r="CZ571">
            <v>0</v>
          </cell>
          <cell r="DA571">
            <v>0</v>
          </cell>
          <cell r="DB571">
            <v>0</v>
          </cell>
          <cell r="DC571">
            <v>0</v>
          </cell>
          <cell r="DD571">
            <v>0</v>
          </cell>
          <cell r="DE571">
            <v>0</v>
          </cell>
          <cell r="DF571">
            <v>0</v>
          </cell>
          <cell r="DG571">
            <v>0</v>
          </cell>
          <cell r="DH571">
            <v>0</v>
          </cell>
          <cell r="DI571">
            <v>0</v>
          </cell>
          <cell r="DJ571">
            <v>0</v>
          </cell>
          <cell r="DK571">
            <v>0</v>
          </cell>
          <cell r="DL571">
            <v>0</v>
          </cell>
          <cell r="DM571">
            <v>0</v>
          </cell>
          <cell r="DN571">
            <v>0</v>
          </cell>
          <cell r="DO571">
            <v>0</v>
          </cell>
          <cell r="DP571">
            <v>0</v>
          </cell>
          <cell r="DQ571">
            <v>0</v>
          </cell>
          <cell r="DR571">
            <v>0</v>
          </cell>
          <cell r="DS571">
            <v>0</v>
          </cell>
          <cell r="DT571">
            <v>0</v>
          </cell>
          <cell r="DU571">
            <v>0</v>
          </cell>
          <cell r="DV571">
            <v>0</v>
          </cell>
          <cell r="DW571">
            <v>0</v>
          </cell>
          <cell r="DX571">
            <v>0</v>
          </cell>
          <cell r="DY571">
            <v>0</v>
          </cell>
          <cell r="DZ571">
            <v>0</v>
          </cell>
          <cell r="EA571">
            <v>0</v>
          </cell>
          <cell r="EB571">
            <v>0</v>
          </cell>
          <cell r="EC571">
            <v>0</v>
          </cell>
          <cell r="ED571">
            <v>0</v>
          </cell>
          <cell r="EE571">
            <v>0</v>
          </cell>
          <cell r="EF571">
            <v>0</v>
          </cell>
          <cell r="EG571">
            <v>0</v>
          </cell>
          <cell r="EH571">
            <v>0</v>
          </cell>
          <cell r="EI571">
            <v>0</v>
          </cell>
          <cell r="EJ571">
            <v>0</v>
          </cell>
          <cell r="EK571">
            <v>0</v>
          </cell>
          <cell r="EL571">
            <v>0</v>
          </cell>
          <cell r="EM571">
            <v>0</v>
          </cell>
          <cell r="EN571">
            <v>0</v>
          </cell>
          <cell r="EO571">
            <v>0</v>
          </cell>
          <cell r="EP571">
            <v>0</v>
          </cell>
          <cell r="EQ571">
            <v>0</v>
          </cell>
          <cell r="ER571">
            <v>0</v>
          </cell>
          <cell r="ES571">
            <v>0</v>
          </cell>
          <cell r="ET571">
            <v>0</v>
          </cell>
          <cell r="EU571">
            <v>0</v>
          </cell>
          <cell r="EV571">
            <v>0</v>
          </cell>
          <cell r="EW571" t="str">
            <v>Không thuộc đối tượng tham gia</v>
          </cell>
          <cell r="EX571">
            <v>0</v>
          </cell>
          <cell r="EY571">
            <v>0</v>
          </cell>
        </row>
        <row r="572">
          <cell r="C572">
            <v>0</v>
          </cell>
          <cell r="D572" t="str">
            <v>Nguyễn Thị Uyên</v>
          </cell>
          <cell r="E572" t="str">
            <v>C6.2</v>
          </cell>
          <cell r="F572" t="str">
            <v>Công ty CP Đầu tư và Quản lý tòa nhà ECL</v>
          </cell>
          <cell r="G572">
            <v>0</v>
          </cell>
          <cell r="H572" t="str">
            <v>Khối Dịch vụ &amp; Khai thác</v>
          </cell>
          <cell r="I572" t="str">
            <v>Ban Dịch vụ</v>
          </cell>
          <cell r="J572" t="str">
            <v>Ecolife Tây Hồ - Tổ tạp vụ</v>
          </cell>
          <cell r="K572" t="str">
            <v>Ecolife Tây Hồ - Tổ tạp vụ</v>
          </cell>
          <cell r="L572" t="str">
            <v>Nhân viên tạp vụ tòa nhà</v>
          </cell>
          <cell r="M572">
            <v>0</v>
          </cell>
          <cell r="N572">
            <v>0</v>
          </cell>
          <cell r="O572">
            <v>42927</v>
          </cell>
          <cell r="P572" t="str">
            <v>069/2017</v>
          </cell>
          <cell r="Q572" t="str">
            <v>HĐMV</v>
          </cell>
          <cell r="R572" t="str">
            <v>dưới 03 tháng</v>
          </cell>
          <cell r="S572">
            <v>42927</v>
          </cell>
          <cell r="T572">
            <v>43012</v>
          </cell>
          <cell r="U572" t="str">
            <v>1</v>
          </cell>
          <cell r="V572">
            <v>26</v>
          </cell>
          <cell r="W572" t="str">
            <v>MV</v>
          </cell>
          <cell r="X572">
            <v>0</v>
          </cell>
          <cell r="Y572">
            <v>0.30410958904109592</v>
          </cell>
          <cell r="Z572">
            <v>42927</v>
          </cell>
          <cell r="AA572">
            <v>4050000</v>
          </cell>
          <cell r="AB572">
            <v>0</v>
          </cell>
          <cell r="AC572">
            <v>0</v>
          </cell>
          <cell r="AD572">
            <v>0</v>
          </cell>
          <cell r="AE572">
            <v>250000</v>
          </cell>
          <cell r="AF572">
            <v>4300000</v>
          </cell>
          <cell r="AG572" t="str">
            <v>Nữ</v>
          </cell>
          <cell r="AH572">
            <v>30022</v>
          </cell>
          <cell r="AI572">
            <v>3</v>
          </cell>
          <cell r="AJ572" t="str">
            <v>01644 136 958</v>
          </cell>
          <cell r="AK572">
            <v>0</v>
          </cell>
          <cell r="AL572">
            <v>0</v>
          </cell>
          <cell r="AM572">
            <v>0</v>
          </cell>
          <cell r="AN572" t="str">
            <v>012577318</v>
          </cell>
          <cell r="AO572">
            <v>37809</v>
          </cell>
          <cell r="AP572" t="str">
            <v>Hà Nội</v>
          </cell>
          <cell r="AQ572" t="str">
            <v>Thôn Đìa, Nam Hồng, Đông Anh, Hà Nội</v>
          </cell>
          <cell r="AR572" t="str">
            <v>Thôn Đìa, Nam Hồng, Đông Anh, Hà Nội</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8127449400</v>
          </cell>
          <cell r="BJ572">
            <v>0</v>
          </cell>
          <cell r="BK572">
            <v>0</v>
          </cell>
          <cell r="BL572">
            <v>0</v>
          </cell>
          <cell r="BM572">
            <v>0</v>
          </cell>
          <cell r="BN572">
            <v>0</v>
          </cell>
          <cell r="BO572" t="str">
            <v>3. Chưa tham gia BHXH</v>
          </cell>
          <cell r="BP572">
            <v>0</v>
          </cell>
          <cell r="BQ572">
            <v>0</v>
          </cell>
          <cell r="BR572">
            <v>0</v>
          </cell>
          <cell r="BS572">
            <v>0</v>
          </cell>
          <cell r="BT572">
            <v>117.91</v>
          </cell>
          <cell r="BU572">
            <v>117.91</v>
          </cell>
          <cell r="BV572">
            <v>0</v>
          </cell>
          <cell r="BW572" t="str">
            <v>01 BG</v>
          </cell>
          <cell r="BX572" t="str">
            <v>01 PTCC</v>
          </cell>
          <cell r="BY572">
            <v>0</v>
          </cell>
          <cell r="BZ572">
            <v>0</v>
          </cell>
          <cell r="CA572" t="str">
            <v>01 BG</v>
          </cell>
          <cell r="CB572">
            <v>0</v>
          </cell>
          <cell r="CC572">
            <v>0</v>
          </cell>
          <cell r="CD572">
            <v>0</v>
          </cell>
          <cell r="CE572">
            <v>0</v>
          </cell>
          <cell r="CF572">
            <v>0</v>
          </cell>
          <cell r="CG572">
            <v>0</v>
          </cell>
          <cell r="CH572">
            <v>0</v>
          </cell>
          <cell r="CI572">
            <v>0</v>
          </cell>
          <cell r="CJ572">
            <v>0</v>
          </cell>
          <cell r="CK572">
            <v>0</v>
          </cell>
          <cell r="CL572">
            <v>0</v>
          </cell>
          <cell r="CM572">
            <v>0</v>
          </cell>
          <cell r="CN572">
            <v>0</v>
          </cell>
          <cell r="CO572">
            <v>0</v>
          </cell>
          <cell r="CP572">
            <v>0</v>
          </cell>
          <cell r="CQ572">
            <v>0</v>
          </cell>
          <cell r="CR572">
            <v>0</v>
          </cell>
          <cell r="CS572">
            <v>0</v>
          </cell>
          <cell r="CT572">
            <v>0</v>
          </cell>
          <cell r="CU572">
            <v>0</v>
          </cell>
          <cell r="CV572">
            <v>0</v>
          </cell>
          <cell r="CW572">
            <v>0</v>
          </cell>
          <cell r="CX572">
            <v>0</v>
          </cell>
          <cell r="CY572">
            <v>0</v>
          </cell>
          <cell r="CZ572">
            <v>0</v>
          </cell>
          <cell r="DA572">
            <v>0</v>
          </cell>
          <cell r="DB572">
            <v>0</v>
          </cell>
          <cell r="DC572">
            <v>0</v>
          </cell>
          <cell r="DD572">
            <v>0</v>
          </cell>
          <cell r="DE572">
            <v>0</v>
          </cell>
          <cell r="DF572">
            <v>0</v>
          </cell>
          <cell r="DG572">
            <v>0</v>
          </cell>
          <cell r="DH572">
            <v>0</v>
          </cell>
          <cell r="DI572">
            <v>0</v>
          </cell>
          <cell r="DJ572">
            <v>0</v>
          </cell>
          <cell r="DK572">
            <v>0</v>
          </cell>
          <cell r="DL572">
            <v>0</v>
          </cell>
          <cell r="DM572">
            <v>0</v>
          </cell>
          <cell r="DN572">
            <v>0</v>
          </cell>
          <cell r="DO572">
            <v>0</v>
          </cell>
          <cell r="DP572">
            <v>0</v>
          </cell>
          <cell r="DQ572">
            <v>0</v>
          </cell>
          <cell r="DR572">
            <v>0</v>
          </cell>
          <cell r="DS572">
            <v>0</v>
          </cell>
          <cell r="DT572">
            <v>0</v>
          </cell>
          <cell r="DU572">
            <v>0</v>
          </cell>
          <cell r="DV572">
            <v>0</v>
          </cell>
          <cell r="DW572">
            <v>0</v>
          </cell>
          <cell r="DX572">
            <v>0</v>
          </cell>
          <cell r="DY572">
            <v>0</v>
          </cell>
          <cell r="DZ572">
            <v>0</v>
          </cell>
          <cell r="EA572">
            <v>0</v>
          </cell>
          <cell r="EB572">
            <v>0</v>
          </cell>
          <cell r="EC572">
            <v>0</v>
          </cell>
          <cell r="ED572">
            <v>0</v>
          </cell>
          <cell r="EE572">
            <v>0</v>
          </cell>
          <cell r="EF572">
            <v>0</v>
          </cell>
          <cell r="EG572">
            <v>0</v>
          </cell>
          <cell r="EH572">
            <v>0</v>
          </cell>
          <cell r="EI572">
            <v>0</v>
          </cell>
          <cell r="EJ572">
            <v>0</v>
          </cell>
          <cell r="EK572">
            <v>0</v>
          </cell>
          <cell r="EL572">
            <v>0</v>
          </cell>
          <cell r="EM572">
            <v>0</v>
          </cell>
          <cell r="EN572">
            <v>0</v>
          </cell>
          <cell r="EO572">
            <v>0</v>
          </cell>
          <cell r="EP572">
            <v>0</v>
          </cell>
          <cell r="EQ572">
            <v>0</v>
          </cell>
          <cell r="ER572">
            <v>0</v>
          </cell>
          <cell r="ES572">
            <v>0</v>
          </cell>
          <cell r="ET572">
            <v>0</v>
          </cell>
          <cell r="EU572">
            <v>0</v>
          </cell>
          <cell r="EV572">
            <v>0</v>
          </cell>
          <cell r="EW572" t="str">
            <v>Không thuộc đối tượng tham gia</v>
          </cell>
          <cell r="EX572">
            <v>0</v>
          </cell>
          <cell r="EY572">
            <v>0</v>
          </cell>
        </row>
        <row r="573">
          <cell r="C573">
            <v>0</v>
          </cell>
          <cell r="D573" t="str">
            <v>Vương Văn Hà</v>
          </cell>
          <cell r="E573" t="str">
            <v>C6.2</v>
          </cell>
          <cell r="F573" t="str">
            <v>Công ty CP Đầu tư và Quản lý tòa nhà ECL</v>
          </cell>
          <cell r="G573">
            <v>0</v>
          </cell>
          <cell r="H573" t="str">
            <v>Khối Dịch vụ &amp; Khai thác</v>
          </cell>
          <cell r="I573" t="str">
            <v>Ban Dịch vụ</v>
          </cell>
          <cell r="J573" t="str">
            <v>Bộ phận Kỹ thuật</v>
          </cell>
          <cell r="K573" t="str">
            <v>Bộ phận Kỹ thuật</v>
          </cell>
          <cell r="L573" t="str">
            <v>Trưởng bộ phận Kỹ thuật</v>
          </cell>
          <cell r="M573">
            <v>0</v>
          </cell>
          <cell r="N573">
            <v>0</v>
          </cell>
          <cell r="O573">
            <v>42948</v>
          </cell>
          <cell r="P573" t="str">
            <v>070/2017</v>
          </cell>
          <cell r="Q573" t="str">
            <v>XĐTH</v>
          </cell>
          <cell r="R573" t="str">
            <v>12 tháng</v>
          </cell>
          <cell r="S573">
            <v>42948</v>
          </cell>
          <cell r="T573">
            <v>43312</v>
          </cell>
          <cell r="U573" t="str">
            <v>1</v>
          </cell>
          <cell r="V573">
            <v>-274</v>
          </cell>
          <cell r="W573" t="str">
            <v>CT</v>
          </cell>
          <cell r="X573">
            <v>0</v>
          </cell>
          <cell r="Y573">
            <v>0.24657534246575341</v>
          </cell>
          <cell r="Z573">
            <v>42948</v>
          </cell>
          <cell r="AA573">
            <v>4500000</v>
          </cell>
          <cell r="AB573">
            <v>0</v>
          </cell>
          <cell r="AC573">
            <v>0</v>
          </cell>
          <cell r="AD573">
            <v>500000</v>
          </cell>
          <cell r="AE573">
            <v>19000000</v>
          </cell>
          <cell r="AF573">
            <v>24000000</v>
          </cell>
          <cell r="AG573" t="str">
            <v>Nam</v>
          </cell>
          <cell r="AH573">
            <v>20598</v>
          </cell>
          <cell r="AI573">
            <v>5</v>
          </cell>
          <cell r="AJ573" t="str">
            <v>0904 184 960</v>
          </cell>
          <cell r="AK573" t="str">
            <v>vghathu@gmail.com</v>
          </cell>
          <cell r="AL573" t="str">
            <v>havv@tdj.vn</v>
          </cell>
          <cell r="AM573" t="str">
            <v>havv@tdj.vn</v>
          </cell>
          <cell r="AN573" t="str">
            <v>010426571</v>
          </cell>
          <cell r="AO573">
            <v>39231</v>
          </cell>
          <cell r="AP573" t="str">
            <v>Hà Nội</v>
          </cell>
          <cell r="AQ573" t="str">
            <v>Số 27A, Trần Hưng Đạo, Hoàn Kiếm, Hà Nội</v>
          </cell>
          <cell r="AR573" t="str">
            <v>Số 27A, Trần Hưng Đạo, Hoàn Kiếm, Hà Nội</v>
          </cell>
          <cell r="AS573" t="str">
            <v>Nguyễn Thị Quỳnh Anh</v>
          </cell>
          <cell r="AT573">
            <v>20743</v>
          </cell>
          <cell r="AU573" t="str">
            <v>Nghỉ hưu</v>
          </cell>
          <cell r="AV573" t="str">
            <v>Vương Thị Anh Thu</v>
          </cell>
          <cell r="AW573">
            <v>30956</v>
          </cell>
          <cell r="AX573">
            <v>0</v>
          </cell>
          <cell r="AY573">
            <v>0</v>
          </cell>
          <cell r="AZ573">
            <v>0</v>
          </cell>
          <cell r="BA573">
            <v>0</v>
          </cell>
          <cell r="BB573">
            <v>0</v>
          </cell>
          <cell r="BC573">
            <v>0</v>
          </cell>
          <cell r="BD573" t="str">
            <v>043 943 7780</v>
          </cell>
          <cell r="BE573" t="str">
            <v>ĐH Bách khoa HN</v>
          </cell>
          <cell r="BF573" t="str">
            <v>ĐH</v>
          </cell>
          <cell r="BG573" t="str">
            <v>Kỹ sư Chế tạo máy</v>
          </cell>
          <cell r="BH573">
            <v>0</v>
          </cell>
          <cell r="BI573">
            <v>8054963040</v>
          </cell>
          <cell r="BJ573">
            <v>0</v>
          </cell>
          <cell r="BK573">
            <v>0</v>
          </cell>
          <cell r="BL573" t="str">
            <v>Đã nghỉ hưu</v>
          </cell>
          <cell r="BM573">
            <v>0</v>
          </cell>
          <cell r="BN573">
            <v>0</v>
          </cell>
          <cell r="BO573" t="str">
            <v>4. Đã có xác nhận hưởng hưu trí</v>
          </cell>
          <cell r="BP573">
            <v>0</v>
          </cell>
          <cell r="BQ573">
            <v>0</v>
          </cell>
          <cell r="BR573">
            <v>0</v>
          </cell>
          <cell r="BS573">
            <v>0</v>
          </cell>
          <cell r="BT573">
            <v>117.91</v>
          </cell>
          <cell r="BU573">
            <v>117.91</v>
          </cell>
          <cell r="BV573" t="str">
            <v>01</v>
          </cell>
          <cell r="BW573" t="str">
            <v>01 BG</v>
          </cell>
          <cell r="BX573">
            <v>0</v>
          </cell>
          <cell r="BY573" t="str">
            <v>01 PT</v>
          </cell>
          <cell r="BZ573" t="str">
            <v>01 PTCC</v>
          </cell>
          <cell r="CA573" t="str">
            <v>01 BG</v>
          </cell>
          <cell r="CB573" t="str">
            <v>01 PTCC</v>
          </cell>
          <cell r="CC573">
            <v>0</v>
          </cell>
          <cell r="CD573">
            <v>0</v>
          </cell>
          <cell r="CE573">
            <v>0</v>
          </cell>
          <cell r="CF573">
            <v>0</v>
          </cell>
          <cell r="CG573">
            <v>0</v>
          </cell>
          <cell r="CH573">
            <v>0</v>
          </cell>
          <cell r="CI573">
            <v>0</v>
          </cell>
          <cell r="CJ573">
            <v>0</v>
          </cell>
          <cell r="CK573">
            <v>0</v>
          </cell>
          <cell r="CL573">
            <v>0</v>
          </cell>
          <cell r="CM573">
            <v>0</v>
          </cell>
          <cell r="CN573">
            <v>0</v>
          </cell>
          <cell r="CO573">
            <v>0</v>
          </cell>
          <cell r="CP573">
            <v>0</v>
          </cell>
          <cell r="CQ573">
            <v>0</v>
          </cell>
          <cell r="CR573">
            <v>0</v>
          </cell>
          <cell r="CS573">
            <v>0</v>
          </cell>
          <cell r="CT573">
            <v>0</v>
          </cell>
          <cell r="CU573">
            <v>0</v>
          </cell>
          <cell r="CV573">
            <v>0</v>
          </cell>
          <cell r="CW573">
            <v>0</v>
          </cell>
          <cell r="CX573">
            <v>0</v>
          </cell>
          <cell r="CY573">
            <v>0</v>
          </cell>
          <cell r="CZ573">
            <v>0</v>
          </cell>
          <cell r="DA573">
            <v>0</v>
          </cell>
          <cell r="DB573">
            <v>0</v>
          </cell>
          <cell r="DC573">
            <v>0</v>
          </cell>
          <cell r="DD573">
            <v>0</v>
          </cell>
          <cell r="DE573">
            <v>0</v>
          </cell>
          <cell r="DF573">
            <v>0</v>
          </cell>
          <cell r="DG573">
            <v>0</v>
          </cell>
          <cell r="DH573">
            <v>0</v>
          </cell>
          <cell r="DI573">
            <v>0</v>
          </cell>
          <cell r="DJ573">
            <v>0</v>
          </cell>
          <cell r="DK573">
            <v>0</v>
          </cell>
          <cell r="DL573">
            <v>0</v>
          </cell>
          <cell r="DM573">
            <v>0</v>
          </cell>
          <cell r="DN573">
            <v>0</v>
          </cell>
          <cell r="DO573">
            <v>0</v>
          </cell>
          <cell r="DP573">
            <v>0</v>
          </cell>
          <cell r="DQ573">
            <v>0</v>
          </cell>
          <cell r="DR573">
            <v>0</v>
          </cell>
          <cell r="DS573">
            <v>0</v>
          </cell>
          <cell r="DT573">
            <v>0</v>
          </cell>
          <cell r="DU573">
            <v>0</v>
          </cell>
          <cell r="DV573">
            <v>0</v>
          </cell>
          <cell r="DW573">
            <v>0</v>
          </cell>
          <cell r="DX573">
            <v>0</v>
          </cell>
          <cell r="DY573">
            <v>0</v>
          </cell>
          <cell r="DZ573">
            <v>0</v>
          </cell>
          <cell r="EA573">
            <v>0</v>
          </cell>
          <cell r="EB573">
            <v>0</v>
          </cell>
          <cell r="EC573">
            <v>0</v>
          </cell>
          <cell r="ED573">
            <v>0</v>
          </cell>
          <cell r="EE573">
            <v>0</v>
          </cell>
          <cell r="EF573">
            <v>0</v>
          </cell>
          <cell r="EG573">
            <v>0</v>
          </cell>
          <cell r="EH573">
            <v>0</v>
          </cell>
          <cell r="EI573">
            <v>0</v>
          </cell>
          <cell r="EJ573">
            <v>0</v>
          </cell>
          <cell r="EK573">
            <v>0</v>
          </cell>
          <cell r="EL573">
            <v>0</v>
          </cell>
          <cell r="EM573">
            <v>0</v>
          </cell>
          <cell r="EN573">
            <v>0</v>
          </cell>
          <cell r="EO573">
            <v>0</v>
          </cell>
          <cell r="EP573">
            <v>0</v>
          </cell>
          <cell r="EQ573">
            <v>0</v>
          </cell>
          <cell r="ER573">
            <v>0</v>
          </cell>
          <cell r="ES573">
            <v>0</v>
          </cell>
          <cell r="ET573">
            <v>0</v>
          </cell>
          <cell r="EU573">
            <v>0</v>
          </cell>
          <cell r="EV573">
            <v>0</v>
          </cell>
          <cell r="EW573" t="e">
            <v>#N/A</v>
          </cell>
          <cell r="EX573">
            <v>0</v>
          </cell>
          <cell r="EY573">
            <v>0</v>
          </cell>
        </row>
        <row r="574">
          <cell r="C574">
            <v>0</v>
          </cell>
          <cell r="D574" t="str">
            <v>Vũ Nhất Hùng</v>
          </cell>
          <cell r="E574" t="str">
            <v>C6.2</v>
          </cell>
          <cell r="F574" t="str">
            <v>Công ty CP Đầu tư và Quản lý tòa nhà ECL</v>
          </cell>
          <cell r="G574">
            <v>0</v>
          </cell>
          <cell r="H574" t="str">
            <v>Khối Dịch vụ &amp; Khai thác</v>
          </cell>
          <cell r="I574" t="str">
            <v>Ban Dịch vụ</v>
          </cell>
          <cell r="J574" t="str">
            <v>Bộ phận Kỹ thuật</v>
          </cell>
          <cell r="K574" t="str">
            <v>Bộ phận Kỹ thuật</v>
          </cell>
          <cell r="L574" t="str">
            <v>Nhân viên an ninh</v>
          </cell>
          <cell r="M574">
            <v>0</v>
          </cell>
          <cell r="N574">
            <v>0</v>
          </cell>
          <cell r="O574">
            <v>42958</v>
          </cell>
          <cell r="P574" t="str">
            <v>071/2017</v>
          </cell>
          <cell r="Q574" t="str">
            <v>HĐMV</v>
          </cell>
          <cell r="R574" t="str">
            <v>dưới 03 tháng</v>
          </cell>
          <cell r="S574">
            <v>42957</v>
          </cell>
          <cell r="T574">
            <v>43042</v>
          </cell>
          <cell r="U574" t="str">
            <v>1</v>
          </cell>
          <cell r="V574">
            <v>-4</v>
          </cell>
          <cell r="W574" t="str">
            <v>MV</v>
          </cell>
          <cell r="X574">
            <v>0</v>
          </cell>
          <cell r="Y574">
            <v>0.21917808219178081</v>
          </cell>
          <cell r="Z574">
            <v>42957</v>
          </cell>
          <cell r="AA574">
            <v>4050000</v>
          </cell>
          <cell r="AB574">
            <v>0</v>
          </cell>
          <cell r="AC574">
            <v>0</v>
          </cell>
          <cell r="AD574">
            <v>0</v>
          </cell>
          <cell r="AE574">
            <v>950000</v>
          </cell>
          <cell r="AF574">
            <v>5000000</v>
          </cell>
          <cell r="AG574" t="str">
            <v>Nam</v>
          </cell>
          <cell r="AH574">
            <v>34626</v>
          </cell>
          <cell r="AI574">
            <v>10</v>
          </cell>
          <cell r="AJ574" t="str">
            <v>0945 829 027</v>
          </cell>
          <cell r="AK574" t="str">
            <v>nhathung88888@gmail.com</v>
          </cell>
          <cell r="AL574">
            <v>0</v>
          </cell>
          <cell r="AM574">
            <v>0</v>
          </cell>
          <cell r="AN574">
            <v>163343150</v>
          </cell>
          <cell r="AO574">
            <v>41073</v>
          </cell>
          <cell r="AP574" t="str">
            <v>Nam Định</v>
          </cell>
          <cell r="AQ574" t="str">
            <v>Số 55 khu Nhà Chung, TP Nam Định, Nam Định</v>
          </cell>
          <cell r="AR574" t="str">
            <v>Số 55 khu Nhà Chung, TP Nam Định, Nam Định</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t="str">
            <v>3. Chưa tham gia BHXH</v>
          </cell>
          <cell r="BP574">
            <v>0</v>
          </cell>
          <cell r="BQ574">
            <v>0</v>
          </cell>
          <cell r="BR574">
            <v>0</v>
          </cell>
          <cell r="BS574">
            <v>0</v>
          </cell>
          <cell r="BT574">
            <v>117.91</v>
          </cell>
          <cell r="BU574">
            <v>117.91</v>
          </cell>
          <cell r="BV574">
            <v>0</v>
          </cell>
          <cell r="BW574">
            <v>0</v>
          </cell>
          <cell r="BX574">
            <v>0</v>
          </cell>
          <cell r="BY574" t="str">
            <v>01 PT</v>
          </cell>
          <cell r="BZ574" t="str">
            <v>01 PTCC</v>
          </cell>
          <cell r="CA574">
            <v>0</v>
          </cell>
          <cell r="CB574">
            <v>0</v>
          </cell>
          <cell r="CC574">
            <v>0</v>
          </cell>
          <cell r="CD574">
            <v>0</v>
          </cell>
          <cell r="CE574">
            <v>0</v>
          </cell>
          <cell r="CF574">
            <v>0</v>
          </cell>
          <cell r="CG574">
            <v>0</v>
          </cell>
          <cell r="CH574">
            <v>0</v>
          </cell>
          <cell r="CI574">
            <v>0</v>
          </cell>
          <cell r="CJ574">
            <v>0</v>
          </cell>
          <cell r="CK574">
            <v>0</v>
          </cell>
          <cell r="CL574">
            <v>0</v>
          </cell>
          <cell r="CM574">
            <v>0</v>
          </cell>
          <cell r="CN574">
            <v>0</v>
          </cell>
          <cell r="CO574">
            <v>0</v>
          </cell>
          <cell r="CP574">
            <v>0</v>
          </cell>
          <cell r="CQ574">
            <v>0</v>
          </cell>
          <cell r="CR574">
            <v>0</v>
          </cell>
          <cell r="CS574">
            <v>0</v>
          </cell>
          <cell r="CT574">
            <v>0</v>
          </cell>
          <cell r="CU574">
            <v>0</v>
          </cell>
          <cell r="CV574">
            <v>0</v>
          </cell>
          <cell r="CW574">
            <v>0</v>
          </cell>
          <cell r="CX574">
            <v>0</v>
          </cell>
          <cell r="CY574">
            <v>0</v>
          </cell>
          <cell r="CZ574">
            <v>0</v>
          </cell>
          <cell r="DA574">
            <v>0</v>
          </cell>
          <cell r="DB574">
            <v>0</v>
          </cell>
          <cell r="DC574">
            <v>0</v>
          </cell>
          <cell r="DD574">
            <v>0</v>
          </cell>
          <cell r="DE574">
            <v>0</v>
          </cell>
          <cell r="DF574">
            <v>0</v>
          </cell>
          <cell r="DG574">
            <v>0</v>
          </cell>
          <cell r="DH574">
            <v>0</v>
          </cell>
          <cell r="DI574">
            <v>0</v>
          </cell>
          <cell r="DJ574">
            <v>0</v>
          </cell>
          <cell r="DK574">
            <v>0</v>
          </cell>
          <cell r="DL574">
            <v>0</v>
          </cell>
          <cell r="DM574">
            <v>0</v>
          </cell>
          <cell r="DN574">
            <v>0</v>
          </cell>
          <cell r="DO574">
            <v>0</v>
          </cell>
          <cell r="DP574">
            <v>0</v>
          </cell>
          <cell r="DQ574">
            <v>0</v>
          </cell>
          <cell r="DR574">
            <v>0</v>
          </cell>
          <cell r="DS574">
            <v>0</v>
          </cell>
          <cell r="DT574">
            <v>0</v>
          </cell>
          <cell r="DU574">
            <v>0</v>
          </cell>
          <cell r="DV574">
            <v>0</v>
          </cell>
          <cell r="DW574">
            <v>0</v>
          </cell>
          <cell r="DX574">
            <v>0</v>
          </cell>
          <cell r="DY574">
            <v>0</v>
          </cell>
          <cell r="DZ574">
            <v>0</v>
          </cell>
          <cell r="EA574">
            <v>0</v>
          </cell>
          <cell r="EB574">
            <v>0</v>
          </cell>
          <cell r="EC574">
            <v>0</v>
          </cell>
          <cell r="ED574">
            <v>0</v>
          </cell>
          <cell r="EE574">
            <v>0</v>
          </cell>
          <cell r="EF574">
            <v>0</v>
          </cell>
          <cell r="EG574">
            <v>0</v>
          </cell>
          <cell r="EH574">
            <v>0</v>
          </cell>
          <cell r="EI574">
            <v>0</v>
          </cell>
          <cell r="EJ574">
            <v>0</v>
          </cell>
          <cell r="EK574">
            <v>0</v>
          </cell>
          <cell r="EL574">
            <v>0</v>
          </cell>
          <cell r="EM574">
            <v>0</v>
          </cell>
          <cell r="EN574">
            <v>0</v>
          </cell>
          <cell r="EO574">
            <v>0</v>
          </cell>
          <cell r="EP574">
            <v>0</v>
          </cell>
          <cell r="EQ574">
            <v>0</v>
          </cell>
          <cell r="ER574">
            <v>0</v>
          </cell>
          <cell r="ES574">
            <v>0</v>
          </cell>
          <cell r="ET574">
            <v>0</v>
          </cell>
          <cell r="EU574">
            <v>0</v>
          </cell>
          <cell r="EV574">
            <v>0</v>
          </cell>
          <cell r="EW574" t="e">
            <v>#N/A</v>
          </cell>
          <cell r="EX574">
            <v>0</v>
          </cell>
          <cell r="EY574">
            <v>0</v>
          </cell>
        </row>
        <row r="575">
          <cell r="C575">
            <v>0</v>
          </cell>
          <cell r="D575" t="str">
            <v>Nguyễn Văn Tuyến</v>
          </cell>
          <cell r="E575" t="str">
            <v>C6.2</v>
          </cell>
          <cell r="F575" t="str">
            <v>Công ty CP Đầu tư và Quản lý tòa nhà ECL</v>
          </cell>
          <cell r="G575">
            <v>0</v>
          </cell>
          <cell r="H575" t="str">
            <v>Khối Dịch vụ &amp; Khai thác</v>
          </cell>
          <cell r="I575" t="str">
            <v>Ban Dịch vụ</v>
          </cell>
          <cell r="J575" t="str">
            <v>Bộ phận Kỹ thuật</v>
          </cell>
          <cell r="K575" t="str">
            <v>Bộ phận Kỹ thuật</v>
          </cell>
          <cell r="L575" t="str">
            <v>Nhân viên an ninh</v>
          </cell>
          <cell r="M575">
            <v>0</v>
          </cell>
          <cell r="N575">
            <v>0</v>
          </cell>
          <cell r="O575">
            <v>42963</v>
          </cell>
          <cell r="P575" t="str">
            <v>072/2017</v>
          </cell>
          <cell r="Q575" t="str">
            <v>HĐMV</v>
          </cell>
          <cell r="R575" t="str">
            <v>dưới 03 tháng</v>
          </cell>
          <cell r="S575">
            <v>42963</v>
          </cell>
          <cell r="T575">
            <v>43048</v>
          </cell>
          <cell r="U575" t="str">
            <v>1</v>
          </cell>
          <cell r="V575">
            <v>-10</v>
          </cell>
          <cell r="W575" t="str">
            <v>MV</v>
          </cell>
          <cell r="X575">
            <v>0</v>
          </cell>
          <cell r="Y575">
            <v>0.20547945205479451</v>
          </cell>
          <cell r="Z575">
            <v>42963</v>
          </cell>
          <cell r="AA575">
            <v>4050000</v>
          </cell>
          <cell r="AB575">
            <v>0</v>
          </cell>
          <cell r="AC575">
            <v>0</v>
          </cell>
          <cell r="AD575">
            <v>0</v>
          </cell>
          <cell r="AE575">
            <v>950000</v>
          </cell>
          <cell r="AF575">
            <v>5000000</v>
          </cell>
          <cell r="AG575" t="str">
            <v>Nam</v>
          </cell>
          <cell r="AH575">
            <v>26488</v>
          </cell>
          <cell r="AI575">
            <v>7</v>
          </cell>
          <cell r="AJ575" t="str">
            <v>0968 728 818</v>
          </cell>
          <cell r="AK575">
            <v>0</v>
          </cell>
          <cell r="AL575">
            <v>0</v>
          </cell>
          <cell r="AM575">
            <v>0</v>
          </cell>
          <cell r="AN575" t="str">
            <v>001072003769</v>
          </cell>
          <cell r="AO575">
            <v>42108</v>
          </cell>
          <cell r="AP575" t="str">
            <v>Hà Nội</v>
          </cell>
          <cell r="AQ575" t="str">
            <v>Lộc Hà, Mai Lâm, Đông Anh, Hà Nội</v>
          </cell>
          <cell r="AR575" t="str">
            <v>Lộc Hà, Mai Lâm, Đông Anh, Hà Nội</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t="str">
            <v>3. Chưa tham gia BHXH</v>
          </cell>
          <cell r="BP575">
            <v>0</v>
          </cell>
          <cell r="BQ575">
            <v>0</v>
          </cell>
          <cell r="BR575">
            <v>0</v>
          </cell>
          <cell r="BS575">
            <v>0</v>
          </cell>
          <cell r="BT575">
            <v>117.91</v>
          </cell>
          <cell r="BU575">
            <v>117.91</v>
          </cell>
          <cell r="BV575">
            <v>0</v>
          </cell>
          <cell r="BW575">
            <v>0</v>
          </cell>
          <cell r="BX575">
            <v>0</v>
          </cell>
          <cell r="BY575" t="str">
            <v>01 PTCC</v>
          </cell>
          <cell r="BZ575" t="str">
            <v>01 PTCC</v>
          </cell>
          <cell r="CA575">
            <v>0</v>
          </cell>
          <cell r="CB575">
            <v>0</v>
          </cell>
          <cell r="CC575">
            <v>0</v>
          </cell>
          <cell r="CD575">
            <v>0</v>
          </cell>
          <cell r="CE575">
            <v>0</v>
          </cell>
          <cell r="CF575">
            <v>0</v>
          </cell>
          <cell r="CG575">
            <v>0</v>
          </cell>
          <cell r="CH575">
            <v>0</v>
          </cell>
          <cell r="CI575">
            <v>0</v>
          </cell>
          <cell r="CJ575">
            <v>0</v>
          </cell>
          <cell r="CK575">
            <v>0</v>
          </cell>
          <cell r="CL575">
            <v>0</v>
          </cell>
          <cell r="CM575">
            <v>0</v>
          </cell>
          <cell r="CN575">
            <v>0</v>
          </cell>
          <cell r="CO575">
            <v>0</v>
          </cell>
          <cell r="CP575">
            <v>0</v>
          </cell>
          <cell r="CQ575">
            <v>0</v>
          </cell>
          <cell r="CR575">
            <v>0</v>
          </cell>
          <cell r="CS575">
            <v>0</v>
          </cell>
          <cell r="CT575">
            <v>0</v>
          </cell>
          <cell r="CU575">
            <v>0</v>
          </cell>
          <cell r="CV575">
            <v>0</v>
          </cell>
          <cell r="CW575">
            <v>0</v>
          </cell>
          <cell r="CX575">
            <v>0</v>
          </cell>
          <cell r="CY575">
            <v>0</v>
          </cell>
          <cell r="CZ575">
            <v>0</v>
          </cell>
          <cell r="DA575">
            <v>0</v>
          </cell>
          <cell r="DB575">
            <v>0</v>
          </cell>
          <cell r="DC575">
            <v>0</v>
          </cell>
          <cell r="DD575">
            <v>0</v>
          </cell>
          <cell r="DE575">
            <v>0</v>
          </cell>
          <cell r="DF575">
            <v>0</v>
          </cell>
          <cell r="DG575">
            <v>0</v>
          </cell>
          <cell r="DH575">
            <v>0</v>
          </cell>
          <cell r="DI575">
            <v>0</v>
          </cell>
          <cell r="DJ575">
            <v>0</v>
          </cell>
          <cell r="DK575">
            <v>0</v>
          </cell>
          <cell r="DL575">
            <v>0</v>
          </cell>
          <cell r="DM575">
            <v>0</v>
          </cell>
          <cell r="DN575">
            <v>0</v>
          </cell>
          <cell r="DO575">
            <v>0</v>
          </cell>
          <cell r="DP575">
            <v>0</v>
          </cell>
          <cell r="DQ575">
            <v>0</v>
          </cell>
          <cell r="DR575">
            <v>0</v>
          </cell>
          <cell r="DS575">
            <v>0</v>
          </cell>
          <cell r="DT575">
            <v>0</v>
          </cell>
          <cell r="DU575">
            <v>0</v>
          </cell>
          <cell r="DV575">
            <v>0</v>
          </cell>
          <cell r="DW575">
            <v>0</v>
          </cell>
          <cell r="DX575">
            <v>0</v>
          </cell>
          <cell r="DY575">
            <v>0</v>
          </cell>
          <cell r="DZ575">
            <v>0</v>
          </cell>
          <cell r="EA575">
            <v>0</v>
          </cell>
          <cell r="EB575">
            <v>0</v>
          </cell>
          <cell r="EC575">
            <v>0</v>
          </cell>
          <cell r="ED575">
            <v>0</v>
          </cell>
          <cell r="EE575">
            <v>0</v>
          </cell>
          <cell r="EF575">
            <v>0</v>
          </cell>
          <cell r="EG575">
            <v>0</v>
          </cell>
          <cell r="EH575">
            <v>0</v>
          </cell>
          <cell r="EI575">
            <v>0</v>
          </cell>
          <cell r="EJ575">
            <v>0</v>
          </cell>
          <cell r="EK575">
            <v>0</v>
          </cell>
          <cell r="EL575">
            <v>0</v>
          </cell>
          <cell r="EM575">
            <v>0</v>
          </cell>
          <cell r="EN575">
            <v>0</v>
          </cell>
          <cell r="EO575">
            <v>0</v>
          </cell>
          <cell r="EP575">
            <v>0</v>
          </cell>
          <cell r="EQ575">
            <v>0</v>
          </cell>
          <cell r="ER575">
            <v>0</v>
          </cell>
          <cell r="ES575">
            <v>0</v>
          </cell>
          <cell r="ET575">
            <v>0</v>
          </cell>
          <cell r="EU575">
            <v>0</v>
          </cell>
          <cell r="EV575">
            <v>0</v>
          </cell>
          <cell r="EW575" t="e">
            <v>#N/A</v>
          </cell>
          <cell r="EX575">
            <v>0</v>
          </cell>
          <cell r="EY575">
            <v>0</v>
          </cell>
        </row>
        <row r="576">
          <cell r="C576">
            <v>0</v>
          </cell>
          <cell r="D576" t="str">
            <v>Nguyễn Thái Sơn</v>
          </cell>
          <cell r="E576" t="str">
            <v>C6.2</v>
          </cell>
          <cell r="F576" t="str">
            <v>Công ty CP Đầu tư và Quản lý tòa nhà ECL</v>
          </cell>
          <cell r="G576">
            <v>0</v>
          </cell>
          <cell r="H576" t="str">
            <v>Khối Dịch vụ &amp; Khai thác</v>
          </cell>
          <cell r="I576" t="str">
            <v>Ban Dịch vụ</v>
          </cell>
          <cell r="J576" t="str">
            <v>Ban Quản lý tòa nhà F1</v>
          </cell>
          <cell r="K576" t="str">
            <v>Ban Quản lý tòa nhà F1</v>
          </cell>
          <cell r="L576" t="str">
            <v>Trưởng Ban quản lý tòa nhà</v>
          </cell>
          <cell r="M576">
            <v>0</v>
          </cell>
          <cell r="N576" t="str">
            <v>16/05/2016</v>
          </cell>
          <cell r="O576">
            <v>42969</v>
          </cell>
          <cell r="P576" t="str">
            <v>075/2017</v>
          </cell>
          <cell r="Q576" t="str">
            <v>XĐTH</v>
          </cell>
          <cell r="R576" t="str">
            <v>13 tháng</v>
          </cell>
          <cell r="S576">
            <v>42969</v>
          </cell>
          <cell r="T576">
            <v>43343</v>
          </cell>
          <cell r="U576" t="str">
            <v>1</v>
          </cell>
          <cell r="V576">
            <v>-305</v>
          </cell>
          <cell r="W576" t="str">
            <v>CT</v>
          </cell>
          <cell r="X576">
            <v>0</v>
          </cell>
          <cell r="Y576">
            <v>0.18904109589041096</v>
          </cell>
          <cell r="Z576">
            <v>42969</v>
          </cell>
          <cell r="AA576">
            <v>4500000</v>
          </cell>
          <cell r="AB576">
            <v>0</v>
          </cell>
          <cell r="AC576">
            <v>0</v>
          </cell>
          <cell r="AD576">
            <v>500000</v>
          </cell>
          <cell r="AE576">
            <v>18600000</v>
          </cell>
          <cell r="AF576">
            <v>23600000</v>
          </cell>
          <cell r="AG576" t="str">
            <v>Nam</v>
          </cell>
          <cell r="AH576">
            <v>30055</v>
          </cell>
          <cell r="AI576">
            <v>4</v>
          </cell>
          <cell r="AJ576" t="str">
            <v>0988 300 629</v>
          </cell>
          <cell r="AK576">
            <v>0</v>
          </cell>
          <cell r="AL576" t="str">
            <v>sonnt@tdj.vn</v>
          </cell>
          <cell r="AM576">
            <v>0</v>
          </cell>
          <cell r="AN576" t="str">
            <v>142082941</v>
          </cell>
          <cell r="AO576">
            <v>40903</v>
          </cell>
          <cell r="AP576" t="str">
            <v>Hải Dương</v>
          </cell>
          <cell r="AQ576" t="str">
            <v>Số 297 Trần Hưng Đạo, thị trấn Kẻ Sặt, Bình Giang, Hải Dương</v>
          </cell>
          <cell r="AR576" t="str">
            <v>P804 - CT9A - KĐT Đặng Xá, Gia Lâm, Hà Nội</v>
          </cell>
          <cell r="AS576" t="str">
            <v>Nguyễn Thị Huyền</v>
          </cell>
          <cell r="AT576">
            <v>30404</v>
          </cell>
          <cell r="AU576" t="str">
            <v>Nhân viên văn phòng</v>
          </cell>
          <cell r="AV576" t="str">
            <v>Nguyễn Thái Hà My</v>
          </cell>
          <cell r="AW576">
            <v>39618</v>
          </cell>
          <cell r="AX576" t="str">
            <v>Nguyễn Thái Dương</v>
          </cell>
          <cell r="AY576">
            <v>42488</v>
          </cell>
          <cell r="AZ576">
            <v>0</v>
          </cell>
          <cell r="BA576">
            <v>0</v>
          </cell>
          <cell r="BB576">
            <v>0</v>
          </cell>
          <cell r="BC576">
            <v>0</v>
          </cell>
          <cell r="BD576" t="str">
            <v>0988 300 829</v>
          </cell>
          <cell r="BE576" t="str">
            <v>ĐH Kinh tế QD - Quản trị KD</v>
          </cell>
          <cell r="BF576" t="str">
            <v>ĐH</v>
          </cell>
          <cell r="BG576" t="str">
            <v>Cử nhân Kinh tế</v>
          </cell>
          <cell r="BH576">
            <v>0</v>
          </cell>
          <cell r="BI576">
            <v>8047829887</v>
          </cell>
          <cell r="BJ576">
            <v>0</v>
          </cell>
          <cell r="BK576" t="str">
            <v>Giảm trừ 2 con</v>
          </cell>
          <cell r="BL576" t="str">
            <v>0111219153</v>
          </cell>
          <cell r="BM576">
            <v>0</v>
          </cell>
          <cell r="BN576">
            <v>0</v>
          </cell>
          <cell r="BO576" t="str">
            <v>1. Đang tham gia BHXH</v>
          </cell>
          <cell r="BP576">
            <v>0</v>
          </cell>
          <cell r="BQ576">
            <v>0</v>
          </cell>
          <cell r="BR576" t="str">
            <v>16/05/2016</v>
          </cell>
          <cell r="BS576">
            <v>0</v>
          </cell>
          <cell r="BT576">
            <v>1.46</v>
          </cell>
          <cell r="BU576">
            <v>1.46</v>
          </cell>
          <cell r="BV576">
            <v>0</v>
          </cell>
          <cell r="BW576" t="str">
            <v>01 BG</v>
          </cell>
          <cell r="BX576">
            <v>0</v>
          </cell>
          <cell r="BY576" t="str">
            <v>01 PTCC</v>
          </cell>
          <cell r="BZ576" t="str">
            <v>01 PT</v>
          </cell>
          <cell r="CA576">
            <v>0</v>
          </cell>
          <cell r="CB576">
            <v>0</v>
          </cell>
          <cell r="CC576">
            <v>0</v>
          </cell>
          <cell r="CD576">
            <v>0</v>
          </cell>
          <cell r="CE576">
            <v>0</v>
          </cell>
          <cell r="CF576">
            <v>0</v>
          </cell>
          <cell r="CG576">
            <v>0</v>
          </cell>
          <cell r="CH576">
            <v>0</v>
          </cell>
          <cell r="CI576">
            <v>0</v>
          </cell>
          <cell r="CJ576">
            <v>0</v>
          </cell>
          <cell r="CK576">
            <v>0</v>
          </cell>
          <cell r="CL576">
            <v>0</v>
          </cell>
          <cell r="CM576">
            <v>0</v>
          </cell>
          <cell r="CN576">
            <v>0</v>
          </cell>
          <cell r="CO576">
            <v>0</v>
          </cell>
          <cell r="CP576">
            <v>0</v>
          </cell>
          <cell r="CQ576">
            <v>0</v>
          </cell>
          <cell r="CR576">
            <v>0</v>
          </cell>
          <cell r="CS576">
            <v>0</v>
          </cell>
          <cell r="CT576">
            <v>0</v>
          </cell>
          <cell r="CU576">
            <v>0</v>
          </cell>
          <cell r="CV576">
            <v>0</v>
          </cell>
          <cell r="CW576">
            <v>0</v>
          </cell>
          <cell r="CX576">
            <v>0</v>
          </cell>
          <cell r="CY576">
            <v>0</v>
          </cell>
          <cell r="CZ576">
            <v>0</v>
          </cell>
          <cell r="DA576">
            <v>0</v>
          </cell>
          <cell r="DB576">
            <v>0</v>
          </cell>
          <cell r="DC576">
            <v>0</v>
          </cell>
          <cell r="DD576">
            <v>0</v>
          </cell>
          <cell r="DE576">
            <v>0</v>
          </cell>
          <cell r="DF576">
            <v>0</v>
          </cell>
          <cell r="DG576">
            <v>0</v>
          </cell>
          <cell r="DH576">
            <v>0</v>
          </cell>
          <cell r="DI576">
            <v>0</v>
          </cell>
          <cell r="DJ576">
            <v>0</v>
          </cell>
          <cell r="DK576">
            <v>0</v>
          </cell>
          <cell r="DL576">
            <v>0</v>
          </cell>
          <cell r="DM576">
            <v>0</v>
          </cell>
          <cell r="DN576">
            <v>0</v>
          </cell>
          <cell r="DO576">
            <v>0</v>
          </cell>
          <cell r="DP576">
            <v>0</v>
          </cell>
          <cell r="DQ576">
            <v>0</v>
          </cell>
          <cell r="DR576">
            <v>0</v>
          </cell>
          <cell r="DS576">
            <v>0</v>
          </cell>
          <cell r="DT576">
            <v>0</v>
          </cell>
          <cell r="DU576">
            <v>0</v>
          </cell>
          <cell r="DV576">
            <v>0</v>
          </cell>
          <cell r="DW576">
            <v>0</v>
          </cell>
          <cell r="DX576">
            <v>0</v>
          </cell>
          <cell r="DY576">
            <v>0</v>
          </cell>
          <cell r="DZ576">
            <v>0</v>
          </cell>
          <cell r="EA576">
            <v>0</v>
          </cell>
          <cell r="EB576">
            <v>0</v>
          </cell>
          <cell r="EC576">
            <v>0</v>
          </cell>
          <cell r="ED576">
            <v>0</v>
          </cell>
          <cell r="EE576">
            <v>0</v>
          </cell>
          <cell r="EF576">
            <v>0</v>
          </cell>
          <cell r="EG576">
            <v>0</v>
          </cell>
          <cell r="EH576">
            <v>0</v>
          </cell>
          <cell r="EI576">
            <v>0</v>
          </cell>
          <cell r="EJ576">
            <v>0</v>
          </cell>
          <cell r="EK576">
            <v>0</v>
          </cell>
          <cell r="EL576">
            <v>0</v>
          </cell>
          <cell r="EM576">
            <v>0</v>
          </cell>
          <cell r="EN576">
            <v>0</v>
          </cell>
          <cell r="EO576">
            <v>0</v>
          </cell>
          <cell r="EP576">
            <v>0</v>
          </cell>
          <cell r="EQ576">
            <v>0</v>
          </cell>
          <cell r="ER576">
            <v>0</v>
          </cell>
          <cell r="ES576">
            <v>0</v>
          </cell>
          <cell r="ET576">
            <v>0</v>
          </cell>
          <cell r="EU576">
            <v>0</v>
          </cell>
          <cell r="EV576">
            <v>0</v>
          </cell>
          <cell r="EW576">
            <v>0</v>
          </cell>
          <cell r="EX576">
            <v>0</v>
          </cell>
          <cell r="EY576">
            <v>0</v>
          </cell>
        </row>
        <row r="577">
          <cell r="C577">
            <v>0</v>
          </cell>
          <cell r="D577" t="str">
            <v>Nguyễn Thị Đa Hương</v>
          </cell>
          <cell r="E577" t="str">
            <v>C6.2</v>
          </cell>
          <cell r="F577" t="str">
            <v>Công ty CP Đầu tư và Quản lý tòa nhà ECL</v>
          </cell>
          <cell r="G577">
            <v>0</v>
          </cell>
          <cell r="H577" t="str">
            <v>Khối Dịch vụ &amp; Khai thác</v>
          </cell>
          <cell r="I577" t="str">
            <v>Ban Dịch vụ</v>
          </cell>
          <cell r="J577" t="str">
            <v>Ecolife Tây Hồ - Tổ tạp vụ</v>
          </cell>
          <cell r="K577" t="str">
            <v>Ecolife Tây Hồ - Tổ tạp vụ</v>
          </cell>
          <cell r="L577" t="str">
            <v>Nhân viên tạp vụ tòa nhà</v>
          </cell>
          <cell r="M577">
            <v>0</v>
          </cell>
          <cell r="N577">
            <v>0</v>
          </cell>
          <cell r="O577">
            <v>42979</v>
          </cell>
          <cell r="P577" t="str">
            <v>076/2017</v>
          </cell>
          <cell r="Q577" t="str">
            <v>HĐMV</v>
          </cell>
          <cell r="R577" t="str">
            <v>dưới 03 tháng</v>
          </cell>
          <cell r="S577">
            <v>42979</v>
          </cell>
          <cell r="T577">
            <v>43064</v>
          </cell>
          <cell r="U577" t="str">
            <v>1</v>
          </cell>
          <cell r="V577">
            <v>-26</v>
          </cell>
          <cell r="W577" t="str">
            <v>MV</v>
          </cell>
          <cell r="X577">
            <v>0</v>
          </cell>
          <cell r="Y577">
            <v>0.16164383561643836</v>
          </cell>
          <cell r="Z577">
            <v>42979</v>
          </cell>
          <cell r="AA577">
            <v>4050000</v>
          </cell>
          <cell r="AB577">
            <v>0</v>
          </cell>
          <cell r="AC577">
            <v>0</v>
          </cell>
          <cell r="AD577">
            <v>0</v>
          </cell>
          <cell r="AE577">
            <v>250000</v>
          </cell>
          <cell r="AF577">
            <v>4300000</v>
          </cell>
          <cell r="AG577" t="str">
            <v>Nữ</v>
          </cell>
          <cell r="AH577">
            <v>26991</v>
          </cell>
          <cell r="AI577">
            <v>11</v>
          </cell>
          <cell r="AJ577" t="str">
            <v>0977 052 996</v>
          </cell>
          <cell r="AK577">
            <v>0</v>
          </cell>
          <cell r="AL577">
            <v>0</v>
          </cell>
          <cell r="AM577">
            <v>0</v>
          </cell>
          <cell r="AN577" t="str">
            <v>001173003232</v>
          </cell>
          <cell r="AO577">
            <v>42048</v>
          </cell>
          <cell r="AP577" t="str">
            <v>Hà Nội</v>
          </cell>
          <cell r="AQ577" t="str">
            <v>Số 21, tổ 4, cụm 1, Xuân La, Tây Hồ, Hà Nội</v>
          </cell>
          <cell r="AR577" t="str">
            <v>Số 21, tổ 4, cụm 1, Xuân La, Tây Hồ, Hà Nội</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t="str">
            <v>PT</v>
          </cell>
          <cell r="BG577">
            <v>0</v>
          </cell>
          <cell r="BH577">
            <v>0</v>
          </cell>
          <cell r="BI577">
            <v>0</v>
          </cell>
          <cell r="BJ577">
            <v>0</v>
          </cell>
          <cell r="BK577">
            <v>0</v>
          </cell>
          <cell r="BL577">
            <v>0</v>
          </cell>
          <cell r="BM577">
            <v>0</v>
          </cell>
          <cell r="BN577">
            <v>0</v>
          </cell>
          <cell r="BO577" t="str">
            <v>3. Chưa tham gia BHXH</v>
          </cell>
          <cell r="BP577">
            <v>0</v>
          </cell>
          <cell r="BQ577">
            <v>0</v>
          </cell>
          <cell r="BR577">
            <v>0</v>
          </cell>
          <cell r="BS577">
            <v>0</v>
          </cell>
          <cell r="BT577">
            <v>117.91</v>
          </cell>
          <cell r="BU577">
            <v>117.91</v>
          </cell>
          <cell r="BV577">
            <v>0</v>
          </cell>
          <cell r="BW577" t="str">
            <v>01 BG</v>
          </cell>
          <cell r="BX577" t="str">
            <v>01 PTCC</v>
          </cell>
          <cell r="BY577">
            <v>0</v>
          </cell>
          <cell r="BZ577" t="str">
            <v>01 PTCC</v>
          </cell>
          <cell r="CA577" t="str">
            <v>01 BG</v>
          </cell>
          <cell r="CB577" t="str">
            <v>01 PT</v>
          </cell>
          <cell r="CC577">
            <v>0</v>
          </cell>
          <cell r="CD577">
            <v>0</v>
          </cell>
          <cell r="CE577">
            <v>0</v>
          </cell>
          <cell r="CF577">
            <v>0</v>
          </cell>
          <cell r="CG577">
            <v>0</v>
          </cell>
          <cell r="CH577">
            <v>0</v>
          </cell>
          <cell r="CI577">
            <v>0</v>
          </cell>
          <cell r="CJ577">
            <v>0</v>
          </cell>
          <cell r="CK577">
            <v>0</v>
          </cell>
          <cell r="CL577">
            <v>0</v>
          </cell>
          <cell r="CM577">
            <v>0</v>
          </cell>
          <cell r="CN577">
            <v>0</v>
          </cell>
          <cell r="CO577">
            <v>0</v>
          </cell>
          <cell r="CP577">
            <v>0</v>
          </cell>
          <cell r="CQ577">
            <v>0</v>
          </cell>
          <cell r="CR577">
            <v>0</v>
          </cell>
          <cell r="CS577">
            <v>0</v>
          </cell>
          <cell r="CT577">
            <v>0</v>
          </cell>
          <cell r="CU577">
            <v>0</v>
          </cell>
          <cell r="CV577">
            <v>0</v>
          </cell>
          <cell r="CW577">
            <v>0</v>
          </cell>
          <cell r="CX577">
            <v>0</v>
          </cell>
          <cell r="CY577">
            <v>0</v>
          </cell>
          <cell r="CZ577">
            <v>0</v>
          </cell>
          <cell r="DA577">
            <v>0</v>
          </cell>
          <cell r="DB577">
            <v>0</v>
          </cell>
          <cell r="DC577">
            <v>0</v>
          </cell>
          <cell r="DD577">
            <v>0</v>
          </cell>
          <cell r="DE577">
            <v>0</v>
          </cell>
          <cell r="DF577">
            <v>0</v>
          </cell>
          <cell r="DG577">
            <v>0</v>
          </cell>
          <cell r="DH577">
            <v>0</v>
          </cell>
          <cell r="DI577">
            <v>0</v>
          </cell>
          <cell r="DJ577">
            <v>0</v>
          </cell>
          <cell r="DK577">
            <v>0</v>
          </cell>
          <cell r="DL577">
            <v>0</v>
          </cell>
          <cell r="DM577">
            <v>0</v>
          </cell>
          <cell r="DN577">
            <v>0</v>
          </cell>
          <cell r="DO577">
            <v>0</v>
          </cell>
          <cell r="DP577">
            <v>0</v>
          </cell>
          <cell r="DQ577">
            <v>0</v>
          </cell>
          <cell r="DR577">
            <v>0</v>
          </cell>
          <cell r="DS577">
            <v>0</v>
          </cell>
          <cell r="DT577">
            <v>0</v>
          </cell>
          <cell r="DU577">
            <v>0</v>
          </cell>
          <cell r="DV577">
            <v>0</v>
          </cell>
          <cell r="DW577">
            <v>0</v>
          </cell>
          <cell r="DX577">
            <v>0</v>
          </cell>
          <cell r="DY577">
            <v>0</v>
          </cell>
          <cell r="DZ577">
            <v>0</v>
          </cell>
          <cell r="EA577">
            <v>0</v>
          </cell>
          <cell r="EB577">
            <v>0</v>
          </cell>
          <cell r="EC577">
            <v>0</v>
          </cell>
          <cell r="ED577">
            <v>0</v>
          </cell>
          <cell r="EE577">
            <v>0</v>
          </cell>
          <cell r="EF577">
            <v>0</v>
          </cell>
          <cell r="EG577">
            <v>0</v>
          </cell>
          <cell r="EH577">
            <v>0</v>
          </cell>
          <cell r="EI577">
            <v>0</v>
          </cell>
          <cell r="EJ577">
            <v>0</v>
          </cell>
          <cell r="EK577">
            <v>0</v>
          </cell>
          <cell r="EL577">
            <v>0</v>
          </cell>
          <cell r="EM577">
            <v>0</v>
          </cell>
          <cell r="EN577">
            <v>0</v>
          </cell>
          <cell r="EO577">
            <v>0</v>
          </cell>
          <cell r="EP577">
            <v>0</v>
          </cell>
          <cell r="EQ577">
            <v>0</v>
          </cell>
          <cell r="ER577">
            <v>0</v>
          </cell>
          <cell r="ES577">
            <v>0</v>
          </cell>
          <cell r="ET577">
            <v>0</v>
          </cell>
          <cell r="EU577">
            <v>0</v>
          </cell>
          <cell r="EV577">
            <v>0</v>
          </cell>
          <cell r="EW577">
            <v>0</v>
          </cell>
          <cell r="EX577">
            <v>0</v>
          </cell>
          <cell r="EY577">
            <v>0</v>
          </cell>
        </row>
        <row r="578">
          <cell r="C578">
            <v>0</v>
          </cell>
          <cell r="D578" t="str">
            <v>Nguyễn Thị Mai Hương</v>
          </cell>
          <cell r="E578" t="str">
            <v>C6.2</v>
          </cell>
          <cell r="F578" t="str">
            <v>Công ty CP Đầu tư và Quản lý tòa nhà ECL</v>
          </cell>
          <cell r="G578">
            <v>0</v>
          </cell>
          <cell r="H578" t="str">
            <v>Khối Dịch vụ &amp; Khai thác</v>
          </cell>
          <cell r="I578" t="str">
            <v>Ban Dịch vụ</v>
          </cell>
          <cell r="J578" t="str">
            <v>Ecolife Tây Hồ - Tổ lễ tân</v>
          </cell>
          <cell r="K578" t="str">
            <v>Ecolife Tây Hồ - Tổ lễ tân</v>
          </cell>
          <cell r="L578" t="str">
            <v>Nhân viên lễ tân</v>
          </cell>
          <cell r="M578">
            <v>0</v>
          </cell>
          <cell r="N578">
            <v>0</v>
          </cell>
          <cell r="O578">
            <v>42983</v>
          </cell>
          <cell r="P578" t="str">
            <v>077/2017</v>
          </cell>
          <cell r="Q578" t="str">
            <v>HĐMV</v>
          </cell>
          <cell r="R578" t="str">
            <v>dưới 03 tháng</v>
          </cell>
          <cell r="S578">
            <v>42983</v>
          </cell>
          <cell r="T578">
            <v>43068</v>
          </cell>
          <cell r="U578" t="str">
            <v>1</v>
          </cell>
          <cell r="V578">
            <v>-30</v>
          </cell>
          <cell r="W578" t="str">
            <v>MV</v>
          </cell>
          <cell r="X578">
            <v>0</v>
          </cell>
          <cell r="Y578">
            <v>0.15068493150684931</v>
          </cell>
          <cell r="Z578">
            <v>42983</v>
          </cell>
          <cell r="AA578">
            <v>4050000</v>
          </cell>
          <cell r="AB578">
            <v>0</v>
          </cell>
          <cell r="AC578">
            <v>0</v>
          </cell>
          <cell r="AD578">
            <v>0</v>
          </cell>
          <cell r="AE578">
            <v>450000</v>
          </cell>
          <cell r="AF578">
            <v>4500000</v>
          </cell>
          <cell r="AG578" t="str">
            <v>Nữ</v>
          </cell>
          <cell r="AH578">
            <v>31103</v>
          </cell>
          <cell r="AI578">
            <v>2</v>
          </cell>
          <cell r="AJ578" t="str">
            <v>0967 595 185</v>
          </cell>
          <cell r="AK578">
            <v>0</v>
          </cell>
          <cell r="AL578">
            <v>0</v>
          </cell>
          <cell r="AM578">
            <v>0</v>
          </cell>
          <cell r="AN578" t="str">
            <v>012504856</v>
          </cell>
          <cell r="AO578">
            <v>39366</v>
          </cell>
          <cell r="AP578" t="str">
            <v>Hà Nội</v>
          </cell>
          <cell r="AQ578" t="str">
            <v>Tổ 2, phường Đức Thắng, Bắc Từ Liêm, Hà Nội</v>
          </cell>
          <cell r="AR578" t="str">
            <v>Tổ 2, phường Đức Thắng, Bắc Từ Liêm, Hà Nội</v>
          </cell>
          <cell r="AS578">
            <v>0</v>
          </cell>
          <cell r="AT578">
            <v>0</v>
          </cell>
          <cell r="AU578">
            <v>0</v>
          </cell>
          <cell r="AV578">
            <v>0</v>
          </cell>
          <cell r="AW578">
            <v>0</v>
          </cell>
          <cell r="AX578">
            <v>0</v>
          </cell>
          <cell r="AY578">
            <v>0</v>
          </cell>
          <cell r="AZ578">
            <v>0</v>
          </cell>
          <cell r="BA578">
            <v>0</v>
          </cell>
          <cell r="BB578">
            <v>0</v>
          </cell>
          <cell r="BC578">
            <v>0</v>
          </cell>
          <cell r="BD578">
            <v>0</v>
          </cell>
          <cell r="BE578" t="str">
            <v>CĐ Du lịch Hà Nội</v>
          </cell>
          <cell r="BF578" t="str">
            <v>CĐ</v>
          </cell>
          <cell r="BG578" t="str">
            <v>Nghiệp vụ nhà hàng</v>
          </cell>
          <cell r="BH578">
            <v>0</v>
          </cell>
          <cell r="BI578">
            <v>0</v>
          </cell>
          <cell r="BJ578">
            <v>0</v>
          </cell>
          <cell r="BK578">
            <v>0</v>
          </cell>
          <cell r="BL578">
            <v>0</v>
          </cell>
          <cell r="BM578">
            <v>0</v>
          </cell>
          <cell r="BN578">
            <v>0</v>
          </cell>
          <cell r="BO578" t="str">
            <v>3. Chưa tham gia BHXH</v>
          </cell>
          <cell r="BP578">
            <v>0</v>
          </cell>
          <cell r="BQ578">
            <v>0</v>
          </cell>
          <cell r="BR578">
            <v>0</v>
          </cell>
          <cell r="BS578">
            <v>0</v>
          </cell>
          <cell r="BT578">
            <v>117.91</v>
          </cell>
          <cell r="BU578">
            <v>117.91</v>
          </cell>
          <cell r="BV578">
            <v>0</v>
          </cell>
          <cell r="BW578" t="str">
            <v>01 BG</v>
          </cell>
          <cell r="BX578">
            <v>0</v>
          </cell>
          <cell r="BY578" t="str">
            <v>01 PT</v>
          </cell>
          <cell r="BZ578" t="str">
            <v>01 PT</v>
          </cell>
          <cell r="CA578" t="str">
            <v>01 BG</v>
          </cell>
          <cell r="CB578" t="str">
            <v>01 PTCC</v>
          </cell>
          <cell r="CC578">
            <v>0</v>
          </cell>
          <cell r="CD578">
            <v>0</v>
          </cell>
          <cell r="CE578">
            <v>0</v>
          </cell>
          <cell r="CF578">
            <v>0</v>
          </cell>
          <cell r="CG578">
            <v>0</v>
          </cell>
          <cell r="CH578">
            <v>0</v>
          </cell>
          <cell r="CI578">
            <v>0</v>
          </cell>
          <cell r="CJ578">
            <v>0</v>
          </cell>
          <cell r="CK578">
            <v>0</v>
          </cell>
          <cell r="CL578">
            <v>0</v>
          </cell>
          <cell r="CM578">
            <v>0</v>
          </cell>
          <cell r="CN578">
            <v>0</v>
          </cell>
          <cell r="CO578">
            <v>0</v>
          </cell>
          <cell r="CP578">
            <v>0</v>
          </cell>
          <cell r="CQ578">
            <v>0</v>
          </cell>
          <cell r="CR578">
            <v>0</v>
          </cell>
          <cell r="CS578">
            <v>0</v>
          </cell>
          <cell r="CT578">
            <v>0</v>
          </cell>
          <cell r="CU578">
            <v>0</v>
          </cell>
          <cell r="CV578">
            <v>0</v>
          </cell>
          <cell r="CW578">
            <v>0</v>
          </cell>
          <cell r="CX578">
            <v>0</v>
          </cell>
          <cell r="CY578">
            <v>0</v>
          </cell>
          <cell r="CZ578">
            <v>0</v>
          </cell>
          <cell r="DA578">
            <v>0</v>
          </cell>
          <cell r="DB578">
            <v>0</v>
          </cell>
          <cell r="DC578">
            <v>0</v>
          </cell>
          <cell r="DD578">
            <v>0</v>
          </cell>
          <cell r="DE578">
            <v>0</v>
          </cell>
          <cell r="DF578">
            <v>0</v>
          </cell>
          <cell r="DG578">
            <v>0</v>
          </cell>
          <cell r="DH578">
            <v>0</v>
          </cell>
          <cell r="DI578">
            <v>0</v>
          </cell>
          <cell r="DJ578">
            <v>0</v>
          </cell>
          <cell r="DK578">
            <v>0</v>
          </cell>
          <cell r="DL578">
            <v>0</v>
          </cell>
          <cell r="DM578">
            <v>0</v>
          </cell>
          <cell r="DN578">
            <v>0</v>
          </cell>
          <cell r="DO578">
            <v>0</v>
          </cell>
          <cell r="DP578">
            <v>0</v>
          </cell>
          <cell r="DQ578">
            <v>0</v>
          </cell>
          <cell r="DR578">
            <v>0</v>
          </cell>
          <cell r="DS578">
            <v>0</v>
          </cell>
          <cell r="DT578">
            <v>0</v>
          </cell>
          <cell r="DU578">
            <v>0</v>
          </cell>
          <cell r="DV578">
            <v>0</v>
          </cell>
          <cell r="DW578">
            <v>0</v>
          </cell>
          <cell r="DX578">
            <v>0</v>
          </cell>
          <cell r="DY578">
            <v>0</v>
          </cell>
          <cell r="DZ578">
            <v>0</v>
          </cell>
          <cell r="EA578">
            <v>0</v>
          </cell>
          <cell r="EB578">
            <v>0</v>
          </cell>
          <cell r="EC578">
            <v>0</v>
          </cell>
          <cell r="ED578">
            <v>0</v>
          </cell>
          <cell r="EE578">
            <v>0</v>
          </cell>
          <cell r="EF578">
            <v>0</v>
          </cell>
          <cell r="EG578">
            <v>0</v>
          </cell>
          <cell r="EH578">
            <v>0</v>
          </cell>
          <cell r="EI578">
            <v>0</v>
          </cell>
          <cell r="EJ578">
            <v>0</v>
          </cell>
          <cell r="EK578">
            <v>0</v>
          </cell>
          <cell r="EL578">
            <v>0</v>
          </cell>
          <cell r="EM578">
            <v>0</v>
          </cell>
          <cell r="EN578">
            <v>0</v>
          </cell>
          <cell r="EO578">
            <v>0</v>
          </cell>
          <cell r="EP578">
            <v>0</v>
          </cell>
          <cell r="EQ578">
            <v>0</v>
          </cell>
          <cell r="ER578">
            <v>0</v>
          </cell>
          <cell r="ES578">
            <v>0</v>
          </cell>
          <cell r="ET578">
            <v>0</v>
          </cell>
          <cell r="EU578">
            <v>0</v>
          </cell>
          <cell r="EV578">
            <v>0</v>
          </cell>
          <cell r="EW578">
            <v>0</v>
          </cell>
          <cell r="EX578">
            <v>0</v>
          </cell>
          <cell r="EY578">
            <v>0</v>
          </cell>
        </row>
        <row r="579">
          <cell r="C579">
            <v>0</v>
          </cell>
          <cell r="D579" t="str">
            <v>Lê Thảo My</v>
          </cell>
          <cell r="E579" t="str">
            <v>C6.2</v>
          </cell>
          <cell r="F579" t="str">
            <v>Công ty CP Đầu tư và Quản lý tòa nhà ECL</v>
          </cell>
          <cell r="G579">
            <v>0</v>
          </cell>
          <cell r="H579" t="str">
            <v>Khối Dịch vụ &amp; Khai thác</v>
          </cell>
          <cell r="I579" t="str">
            <v>Ban Dịch vụ</v>
          </cell>
          <cell r="J579" t="str">
            <v>Ecolife Tây Hồ - Tổ lễ tân</v>
          </cell>
          <cell r="K579" t="str">
            <v>Ecolife Tây Hồ - Tổ lễ tân</v>
          </cell>
          <cell r="L579" t="str">
            <v>Nhân viên lễ tân</v>
          </cell>
          <cell r="M579">
            <v>0</v>
          </cell>
          <cell r="N579">
            <v>0</v>
          </cell>
          <cell r="O579">
            <v>42983</v>
          </cell>
          <cell r="P579" t="str">
            <v>078/2017</v>
          </cell>
          <cell r="Q579" t="str">
            <v>HĐMV</v>
          </cell>
          <cell r="R579" t="str">
            <v>dưới 03 tháng</v>
          </cell>
          <cell r="S579">
            <v>42983</v>
          </cell>
          <cell r="T579">
            <v>43068</v>
          </cell>
          <cell r="U579" t="str">
            <v>1</v>
          </cell>
          <cell r="V579">
            <v>-30</v>
          </cell>
          <cell r="W579" t="str">
            <v>MV</v>
          </cell>
          <cell r="X579">
            <v>0</v>
          </cell>
          <cell r="Y579">
            <v>0.15068493150684931</v>
          </cell>
          <cell r="Z579">
            <v>42983</v>
          </cell>
          <cell r="AA579">
            <v>4050000</v>
          </cell>
          <cell r="AB579">
            <v>0</v>
          </cell>
          <cell r="AC579">
            <v>0</v>
          </cell>
          <cell r="AD579">
            <v>0</v>
          </cell>
          <cell r="AE579">
            <v>450000</v>
          </cell>
          <cell r="AF579">
            <v>4500000</v>
          </cell>
          <cell r="AG579" t="str">
            <v>Nữ</v>
          </cell>
          <cell r="AH579">
            <v>34961</v>
          </cell>
          <cell r="AI579">
            <v>9</v>
          </cell>
          <cell r="AJ579" t="str">
            <v>0975 139 821</v>
          </cell>
          <cell r="AK579">
            <v>0</v>
          </cell>
          <cell r="AL579">
            <v>0</v>
          </cell>
          <cell r="AM579">
            <v>0</v>
          </cell>
          <cell r="AN579">
            <v>132285986</v>
          </cell>
          <cell r="AO579">
            <v>40694</v>
          </cell>
          <cell r="AP579" t="str">
            <v>Phú Thọ</v>
          </cell>
          <cell r="AQ579" t="str">
            <v>Số 2310, khu 2, Việt Trì, Phú Thọ</v>
          </cell>
          <cell r="AR579" t="str">
            <v>Số 2310, khu 2, Việt Trì, Phú Thọ</v>
          </cell>
          <cell r="AS579">
            <v>0</v>
          </cell>
          <cell r="AT579">
            <v>0</v>
          </cell>
          <cell r="AU579">
            <v>0</v>
          </cell>
          <cell r="AV579">
            <v>0</v>
          </cell>
          <cell r="AW579">
            <v>0</v>
          </cell>
          <cell r="AX579">
            <v>0</v>
          </cell>
          <cell r="AY579">
            <v>0</v>
          </cell>
          <cell r="AZ579">
            <v>0</v>
          </cell>
          <cell r="BA579">
            <v>0</v>
          </cell>
          <cell r="BB579">
            <v>0</v>
          </cell>
          <cell r="BC579">
            <v>0</v>
          </cell>
          <cell r="BD579">
            <v>0</v>
          </cell>
          <cell r="BE579" t="str">
            <v>ĐH Hùng Vương</v>
          </cell>
          <cell r="BF579" t="str">
            <v>ĐH</v>
          </cell>
          <cell r="BG579" t="str">
            <v>Kinh tế đầu tư</v>
          </cell>
          <cell r="BH579">
            <v>0</v>
          </cell>
          <cell r="BI579">
            <v>0</v>
          </cell>
          <cell r="BJ579">
            <v>0</v>
          </cell>
          <cell r="BK579">
            <v>0</v>
          </cell>
          <cell r="BL579">
            <v>0</v>
          </cell>
          <cell r="BM579">
            <v>0</v>
          </cell>
          <cell r="BN579">
            <v>0</v>
          </cell>
          <cell r="BO579" t="str">
            <v>3. Chưa tham gia BHXH</v>
          </cell>
          <cell r="BP579">
            <v>0</v>
          </cell>
          <cell r="BQ579">
            <v>0</v>
          </cell>
          <cell r="BR579">
            <v>0</v>
          </cell>
          <cell r="BS579">
            <v>0</v>
          </cell>
          <cell r="BT579">
            <v>117.91</v>
          </cell>
          <cell r="BU579">
            <v>117.91</v>
          </cell>
          <cell r="BV579">
            <v>0</v>
          </cell>
          <cell r="BW579" t="str">
            <v>01 BG</v>
          </cell>
          <cell r="BX579" t="str">
            <v>01 PTCC</v>
          </cell>
          <cell r="BY579" t="str">
            <v>01 PTCC</v>
          </cell>
          <cell r="BZ579" t="str">
            <v>01 PTCC</v>
          </cell>
          <cell r="CA579">
            <v>0</v>
          </cell>
          <cell r="CB579" t="str">
            <v>01 PTCC</v>
          </cell>
          <cell r="CC579">
            <v>0</v>
          </cell>
          <cell r="CD579">
            <v>0</v>
          </cell>
          <cell r="CE579">
            <v>0</v>
          </cell>
          <cell r="CF579">
            <v>0</v>
          </cell>
          <cell r="CG579">
            <v>0</v>
          </cell>
          <cell r="CH579">
            <v>0</v>
          </cell>
          <cell r="CI579">
            <v>0</v>
          </cell>
          <cell r="CJ579">
            <v>0</v>
          </cell>
          <cell r="CK579">
            <v>0</v>
          </cell>
          <cell r="CL579">
            <v>0</v>
          </cell>
          <cell r="CM579">
            <v>0</v>
          </cell>
          <cell r="CN579">
            <v>0</v>
          </cell>
          <cell r="CO579">
            <v>0</v>
          </cell>
          <cell r="CP579">
            <v>0</v>
          </cell>
          <cell r="CQ579">
            <v>0</v>
          </cell>
          <cell r="CR579">
            <v>0</v>
          </cell>
          <cell r="CS579">
            <v>0</v>
          </cell>
          <cell r="CT579">
            <v>0</v>
          </cell>
          <cell r="CU579">
            <v>0</v>
          </cell>
          <cell r="CV579">
            <v>0</v>
          </cell>
          <cell r="CW579">
            <v>0</v>
          </cell>
          <cell r="CX579">
            <v>0</v>
          </cell>
          <cell r="CY579">
            <v>0</v>
          </cell>
          <cell r="CZ579">
            <v>0</v>
          </cell>
          <cell r="DA579">
            <v>0</v>
          </cell>
          <cell r="DB579">
            <v>0</v>
          </cell>
          <cell r="DC579">
            <v>0</v>
          </cell>
          <cell r="DD579">
            <v>0</v>
          </cell>
          <cell r="DE579">
            <v>0</v>
          </cell>
          <cell r="DF579">
            <v>0</v>
          </cell>
          <cell r="DG579">
            <v>0</v>
          </cell>
          <cell r="DH579">
            <v>0</v>
          </cell>
          <cell r="DI579">
            <v>0</v>
          </cell>
          <cell r="DJ579">
            <v>0</v>
          </cell>
          <cell r="DK579">
            <v>0</v>
          </cell>
          <cell r="DL579">
            <v>0</v>
          </cell>
          <cell r="DM579">
            <v>0</v>
          </cell>
          <cell r="DN579">
            <v>0</v>
          </cell>
          <cell r="DO579">
            <v>0</v>
          </cell>
          <cell r="DP579">
            <v>0</v>
          </cell>
          <cell r="DQ579">
            <v>0</v>
          </cell>
          <cell r="DR579">
            <v>0</v>
          </cell>
          <cell r="DS579">
            <v>0</v>
          </cell>
          <cell r="DT579">
            <v>0</v>
          </cell>
          <cell r="DU579">
            <v>0</v>
          </cell>
          <cell r="DV579">
            <v>0</v>
          </cell>
          <cell r="DW579">
            <v>0</v>
          </cell>
          <cell r="DX579">
            <v>0</v>
          </cell>
          <cell r="DY579">
            <v>0</v>
          </cell>
          <cell r="DZ579">
            <v>0</v>
          </cell>
          <cell r="EA579">
            <v>0</v>
          </cell>
          <cell r="EB579">
            <v>0</v>
          </cell>
          <cell r="EC579">
            <v>0</v>
          </cell>
          <cell r="ED579">
            <v>0</v>
          </cell>
          <cell r="EE579">
            <v>0</v>
          </cell>
          <cell r="EF579">
            <v>0</v>
          </cell>
          <cell r="EG579">
            <v>0</v>
          </cell>
          <cell r="EH579">
            <v>0</v>
          </cell>
          <cell r="EI579">
            <v>0</v>
          </cell>
          <cell r="EJ579">
            <v>0</v>
          </cell>
          <cell r="EK579">
            <v>0</v>
          </cell>
          <cell r="EL579">
            <v>0</v>
          </cell>
          <cell r="EM579">
            <v>0</v>
          </cell>
          <cell r="EN579">
            <v>0</v>
          </cell>
          <cell r="EO579">
            <v>0</v>
          </cell>
          <cell r="EP579">
            <v>0</v>
          </cell>
          <cell r="EQ579">
            <v>0</v>
          </cell>
          <cell r="ER579">
            <v>0</v>
          </cell>
          <cell r="ES579">
            <v>0</v>
          </cell>
          <cell r="ET579">
            <v>0</v>
          </cell>
          <cell r="EU579">
            <v>0</v>
          </cell>
          <cell r="EV579">
            <v>0</v>
          </cell>
          <cell r="EW579">
            <v>0</v>
          </cell>
          <cell r="EX579">
            <v>0</v>
          </cell>
          <cell r="EY579">
            <v>0</v>
          </cell>
        </row>
        <row r="580">
          <cell r="C580">
            <v>0</v>
          </cell>
          <cell r="D580" t="str">
            <v>Phương Thị Thúy</v>
          </cell>
          <cell r="E580" t="str">
            <v>C6.2</v>
          </cell>
          <cell r="F580" t="str">
            <v>Công ty CP Đầu tư và Quản lý tòa nhà ECL</v>
          </cell>
          <cell r="G580">
            <v>0</v>
          </cell>
          <cell r="H580" t="str">
            <v>Khối Dịch vụ &amp; Khai thác</v>
          </cell>
          <cell r="I580" t="str">
            <v>Ban Dịch vụ</v>
          </cell>
          <cell r="J580" t="str">
            <v>Ecolife Tây Hồ - Tổ tạp vụ</v>
          </cell>
          <cell r="K580" t="str">
            <v>Ecolife Tây Hồ - Tổ tạp vụ</v>
          </cell>
          <cell r="L580" t="str">
            <v>Nhân viên tạp vụ tòa nhà</v>
          </cell>
          <cell r="M580">
            <v>0</v>
          </cell>
          <cell r="N580">
            <v>0</v>
          </cell>
          <cell r="O580">
            <v>42984</v>
          </cell>
          <cell r="P580" t="str">
            <v>079/2017</v>
          </cell>
          <cell r="Q580" t="str">
            <v>HĐMV</v>
          </cell>
          <cell r="R580" t="str">
            <v>dưới 03 tháng</v>
          </cell>
          <cell r="S580">
            <v>42984</v>
          </cell>
          <cell r="T580">
            <v>43069</v>
          </cell>
          <cell r="U580" t="str">
            <v>1</v>
          </cell>
          <cell r="V580">
            <v>-31</v>
          </cell>
          <cell r="W580" t="str">
            <v>MV</v>
          </cell>
          <cell r="X580">
            <v>0</v>
          </cell>
          <cell r="Y580">
            <v>0.14794520547945206</v>
          </cell>
          <cell r="Z580">
            <v>42984</v>
          </cell>
          <cell r="AA580">
            <v>4050000</v>
          </cell>
          <cell r="AB580">
            <v>0</v>
          </cell>
          <cell r="AC580">
            <v>0</v>
          </cell>
          <cell r="AD580">
            <v>0</v>
          </cell>
          <cell r="AE580">
            <v>250000</v>
          </cell>
          <cell r="AF580">
            <v>4300000</v>
          </cell>
          <cell r="AG580" t="str">
            <v>Nữ</v>
          </cell>
          <cell r="AH580">
            <v>27038</v>
          </cell>
          <cell r="AI580">
            <v>1</v>
          </cell>
          <cell r="AJ580" t="str">
            <v>0984 392 770</v>
          </cell>
          <cell r="AK580">
            <v>0</v>
          </cell>
          <cell r="AL580">
            <v>0</v>
          </cell>
          <cell r="AM580">
            <v>0</v>
          </cell>
          <cell r="AN580" t="str">
            <v>001174010597</v>
          </cell>
          <cell r="AO580">
            <v>42629</v>
          </cell>
          <cell r="AP580" t="str">
            <v>Hà Nội</v>
          </cell>
          <cell r="AQ580" t="str">
            <v>Tổ 34, cụm 5, Xuân La, Tây Hồ, Hà Nội</v>
          </cell>
          <cell r="AR580" t="str">
            <v>Tổ 34, cụm 5, Xuân La, Tây Hồ, Hà Nội</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t="str">
            <v>PT</v>
          </cell>
          <cell r="BG580">
            <v>0</v>
          </cell>
          <cell r="BH580">
            <v>0</v>
          </cell>
          <cell r="BI580">
            <v>0</v>
          </cell>
          <cell r="BJ580">
            <v>0</v>
          </cell>
          <cell r="BK580">
            <v>0</v>
          </cell>
          <cell r="BL580">
            <v>0</v>
          </cell>
          <cell r="BM580">
            <v>0</v>
          </cell>
          <cell r="BN580">
            <v>0</v>
          </cell>
          <cell r="BO580" t="str">
            <v>3. Chưa tham gia BHXH</v>
          </cell>
          <cell r="BP580">
            <v>0</v>
          </cell>
          <cell r="BQ580">
            <v>0</v>
          </cell>
          <cell r="BR580">
            <v>0</v>
          </cell>
          <cell r="BS580">
            <v>0</v>
          </cell>
          <cell r="BT580">
            <v>117.91</v>
          </cell>
          <cell r="BU580">
            <v>117.91</v>
          </cell>
          <cell r="BV580">
            <v>0</v>
          </cell>
          <cell r="BW580" t="str">
            <v>01 BG</v>
          </cell>
          <cell r="BX580">
            <v>0</v>
          </cell>
          <cell r="BY580" t="str">
            <v>01 PT</v>
          </cell>
          <cell r="BZ580" t="str">
            <v>01 PTCC</v>
          </cell>
          <cell r="CA580" t="str">
            <v>01 BG</v>
          </cell>
          <cell r="CB580">
            <v>0</v>
          </cell>
          <cell r="CC580">
            <v>0</v>
          </cell>
          <cell r="CD580">
            <v>0</v>
          </cell>
          <cell r="CE580">
            <v>0</v>
          </cell>
          <cell r="CF580">
            <v>0</v>
          </cell>
          <cell r="CG580">
            <v>0</v>
          </cell>
          <cell r="CH580">
            <v>0</v>
          </cell>
          <cell r="CI580">
            <v>0</v>
          </cell>
          <cell r="CJ580">
            <v>0</v>
          </cell>
          <cell r="CK580">
            <v>0</v>
          </cell>
          <cell r="CL580">
            <v>0</v>
          </cell>
          <cell r="CM580">
            <v>0</v>
          </cell>
          <cell r="CN580">
            <v>0</v>
          </cell>
          <cell r="CO580">
            <v>0</v>
          </cell>
          <cell r="CP580">
            <v>0</v>
          </cell>
          <cell r="CQ580">
            <v>0</v>
          </cell>
          <cell r="CR580">
            <v>0</v>
          </cell>
          <cell r="CS580">
            <v>0</v>
          </cell>
          <cell r="CT580">
            <v>0</v>
          </cell>
          <cell r="CU580">
            <v>0</v>
          </cell>
          <cell r="CV580">
            <v>0</v>
          </cell>
          <cell r="CW580">
            <v>0</v>
          </cell>
          <cell r="CX580">
            <v>0</v>
          </cell>
          <cell r="CY580">
            <v>0</v>
          </cell>
          <cell r="CZ580">
            <v>0</v>
          </cell>
          <cell r="DA580">
            <v>0</v>
          </cell>
          <cell r="DB580">
            <v>0</v>
          </cell>
          <cell r="DC580">
            <v>0</v>
          </cell>
          <cell r="DD580">
            <v>0</v>
          </cell>
          <cell r="DE580">
            <v>0</v>
          </cell>
          <cell r="DF580">
            <v>0</v>
          </cell>
          <cell r="DG580">
            <v>0</v>
          </cell>
          <cell r="DH580">
            <v>0</v>
          </cell>
          <cell r="DI580">
            <v>0</v>
          </cell>
          <cell r="DJ580">
            <v>0</v>
          </cell>
          <cell r="DK580">
            <v>0</v>
          </cell>
          <cell r="DL580">
            <v>0</v>
          </cell>
          <cell r="DM580">
            <v>0</v>
          </cell>
          <cell r="DN580">
            <v>0</v>
          </cell>
          <cell r="DO580">
            <v>0</v>
          </cell>
          <cell r="DP580">
            <v>0</v>
          </cell>
          <cell r="DQ580">
            <v>0</v>
          </cell>
          <cell r="DR580">
            <v>0</v>
          </cell>
          <cell r="DS580">
            <v>0</v>
          </cell>
          <cell r="DT580">
            <v>0</v>
          </cell>
          <cell r="DU580">
            <v>0</v>
          </cell>
          <cell r="DV580">
            <v>0</v>
          </cell>
          <cell r="DW580">
            <v>0</v>
          </cell>
          <cell r="DX580">
            <v>0</v>
          </cell>
          <cell r="DY580">
            <v>0</v>
          </cell>
          <cell r="DZ580">
            <v>0</v>
          </cell>
          <cell r="EA580">
            <v>0</v>
          </cell>
          <cell r="EB580">
            <v>0</v>
          </cell>
          <cell r="EC580">
            <v>0</v>
          </cell>
          <cell r="ED580">
            <v>0</v>
          </cell>
          <cell r="EE580">
            <v>0</v>
          </cell>
          <cell r="EF580">
            <v>0</v>
          </cell>
          <cell r="EG580">
            <v>0</v>
          </cell>
          <cell r="EH580">
            <v>0</v>
          </cell>
          <cell r="EI580">
            <v>0</v>
          </cell>
          <cell r="EJ580">
            <v>0</v>
          </cell>
          <cell r="EK580">
            <v>0</v>
          </cell>
          <cell r="EL580">
            <v>0</v>
          </cell>
          <cell r="EM580">
            <v>0</v>
          </cell>
          <cell r="EN580">
            <v>0</v>
          </cell>
          <cell r="EO580">
            <v>0</v>
          </cell>
          <cell r="EP580">
            <v>0</v>
          </cell>
          <cell r="EQ580">
            <v>0</v>
          </cell>
          <cell r="ER580">
            <v>0</v>
          </cell>
          <cell r="ES580">
            <v>0</v>
          </cell>
          <cell r="ET580">
            <v>0</v>
          </cell>
          <cell r="EU580">
            <v>0</v>
          </cell>
          <cell r="EV580">
            <v>0</v>
          </cell>
          <cell r="EW580">
            <v>0</v>
          </cell>
          <cell r="EX580">
            <v>0</v>
          </cell>
          <cell r="EY580">
            <v>0</v>
          </cell>
        </row>
      </sheetData>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ow r="3">
          <cell r="C3">
            <v>10228</v>
          </cell>
          <cell r="D3" t="str">
            <v>Trần Công Đạt</v>
          </cell>
          <cell r="E3" t="str">
            <v>Trần Công Đạt</v>
          </cell>
          <cell r="F3" t="str">
            <v>Tổng Giám đốc - Phó Tổng Giám đốc thường trực</v>
          </cell>
          <cell r="G3" t="str">
            <v>Ban Tổng Giám đốc</v>
          </cell>
          <cell r="H3" t="str">
            <v>Ban Tổng Giám đốc</v>
          </cell>
          <cell r="I3" t="str">
            <v>Khối Phát triển dự án</v>
          </cell>
          <cell r="J3" t="str">
            <v>Ban TGD C1</v>
          </cell>
          <cell r="K3" t="str">
            <v>C1</v>
          </cell>
          <cell r="L3">
            <v>42870</v>
          </cell>
          <cell r="M3">
            <v>0</v>
          </cell>
          <cell r="N3">
            <v>1</v>
          </cell>
          <cell r="O3" t="str">
            <v>XĐTH</v>
          </cell>
          <cell r="P3">
            <v>42948</v>
          </cell>
          <cell r="Q3" t="str">
            <v>Phụ cấp điện thoại</v>
          </cell>
          <cell r="R3">
            <v>0</v>
          </cell>
          <cell r="S3">
            <v>30000000</v>
          </cell>
          <cell r="T3">
            <v>30000000</v>
          </cell>
          <cell r="U3">
            <v>60000000</v>
          </cell>
          <cell r="V3">
            <v>0</v>
          </cell>
          <cell r="W3">
            <v>700000</v>
          </cell>
          <cell r="X3">
            <v>0</v>
          </cell>
          <cell r="Y3" t="str">
            <v>101005973709</v>
          </cell>
        </row>
        <row r="4">
          <cell r="C4">
            <v>10198</v>
          </cell>
          <cell r="D4" t="str">
            <v>Nguyễn Huy Anh</v>
          </cell>
          <cell r="E4" t="str">
            <v>Nguyễn Huy Anh</v>
          </cell>
          <cell r="F4" t="str">
            <v>Phó Tổng Giám đốc</v>
          </cell>
          <cell r="G4" t="str">
            <v>Ban Tổng Giám đốc</v>
          </cell>
          <cell r="H4" t="str">
            <v>Ban Tổng Giám đốc</v>
          </cell>
          <cell r="I4" t="str">
            <v>Ban Tổng Giám đốc</v>
          </cell>
          <cell r="J4" t="str">
            <v>Ban TGD C1</v>
          </cell>
          <cell r="K4" t="str">
            <v>C1</v>
          </cell>
          <cell r="L4">
            <v>41579</v>
          </cell>
          <cell r="M4">
            <v>0</v>
          </cell>
          <cell r="N4" t="str">
            <v>Quá tuổi, không tham gia BH</v>
          </cell>
          <cell r="O4" t="str">
            <v>XĐTH</v>
          </cell>
          <cell r="P4">
            <v>0</v>
          </cell>
          <cell r="Q4">
            <v>0</v>
          </cell>
          <cell r="R4">
            <v>0</v>
          </cell>
          <cell r="S4">
            <v>15431250</v>
          </cell>
          <cell r="T4">
            <v>15431250</v>
          </cell>
          <cell r="U4">
            <v>30862500</v>
          </cell>
          <cell r="V4">
            <v>0</v>
          </cell>
          <cell r="W4">
            <v>0</v>
          </cell>
          <cell r="X4">
            <v>0</v>
          </cell>
          <cell r="Y4" t="str">
            <v>không có thông tin</v>
          </cell>
        </row>
        <row r="5">
          <cell r="C5">
            <v>10225</v>
          </cell>
          <cell r="D5" t="str">
            <v>Trương Phú Hải</v>
          </cell>
          <cell r="E5" t="str">
            <v>Trương Phú Hải</v>
          </cell>
          <cell r="F5" t="str">
            <v>Trợ lý Kế hoạch</v>
          </cell>
          <cell r="G5">
            <v>0</v>
          </cell>
          <cell r="H5">
            <v>0</v>
          </cell>
          <cell r="I5">
            <v>0</v>
          </cell>
          <cell r="J5" t="str">
            <v>TTL C1</v>
          </cell>
          <cell r="K5" t="str">
            <v>C1</v>
          </cell>
          <cell r="L5">
            <v>42887</v>
          </cell>
          <cell r="M5">
            <v>0</v>
          </cell>
          <cell r="N5" t="str">
            <v>Đóng BH Tháng 8</v>
          </cell>
          <cell r="O5" t="str">
            <v>XĐTH</v>
          </cell>
          <cell r="P5">
            <v>42948</v>
          </cell>
          <cell r="Q5" t="str">
            <v>Chính thức</v>
          </cell>
          <cell r="R5">
            <v>0</v>
          </cell>
          <cell r="S5">
            <v>9000000</v>
          </cell>
          <cell r="T5">
            <v>9000000</v>
          </cell>
          <cell r="U5">
            <v>18000000</v>
          </cell>
          <cell r="V5">
            <v>0</v>
          </cell>
          <cell r="W5">
            <v>0</v>
          </cell>
          <cell r="X5">
            <v>0</v>
          </cell>
          <cell r="Y5">
            <v>105003685856</v>
          </cell>
        </row>
        <row r="6">
          <cell r="C6">
            <v>10197</v>
          </cell>
          <cell r="D6" t="str">
            <v>Lê Sĩ Hà</v>
          </cell>
          <cell r="E6" t="str">
            <v>Lê Sĩ Hà</v>
          </cell>
          <cell r="F6" t="str">
            <v>Trưởng phòng Quản lý các Dự án &amp; Kế hoạch</v>
          </cell>
          <cell r="G6" t="str">
            <v>Phòng Quản lý các Dự án &amp; Kế hoạch</v>
          </cell>
          <cell r="H6">
            <v>0</v>
          </cell>
          <cell r="I6">
            <v>0</v>
          </cell>
          <cell r="J6" t="str">
            <v>Ban QL các DA C1</v>
          </cell>
          <cell r="K6" t="str">
            <v>C1</v>
          </cell>
          <cell r="L6">
            <v>41487</v>
          </cell>
          <cell r="M6">
            <v>0</v>
          </cell>
          <cell r="N6">
            <v>1</v>
          </cell>
          <cell r="O6" t="str">
            <v>XĐTH</v>
          </cell>
          <cell r="P6">
            <v>42948</v>
          </cell>
          <cell r="Q6" t="str">
            <v>Phụ cấp xăng xe</v>
          </cell>
          <cell r="R6">
            <v>0</v>
          </cell>
          <cell r="S6">
            <v>14375000</v>
          </cell>
          <cell r="T6">
            <v>14375000</v>
          </cell>
          <cell r="U6">
            <v>28750000</v>
          </cell>
          <cell r="V6">
            <v>0</v>
          </cell>
          <cell r="W6">
            <v>0</v>
          </cell>
          <cell r="X6">
            <v>2000000</v>
          </cell>
          <cell r="Y6" t="str">
            <v>107001287393</v>
          </cell>
        </row>
        <row r="7">
          <cell r="C7">
            <v>10299</v>
          </cell>
          <cell r="D7" t="str">
            <v>Hà Tất Thắng</v>
          </cell>
          <cell r="E7" t="str">
            <v>Hà Tất Thắng</v>
          </cell>
          <cell r="F7" t="str">
            <v>Trưởng phòng Phát triển dự án Ngoại tỉnh</v>
          </cell>
          <cell r="G7" t="str">
            <v>Phòng Phát triển dự án Ngoại tỉnh</v>
          </cell>
          <cell r="H7" t="str">
            <v>Khối Phát triển dự án</v>
          </cell>
          <cell r="I7" t="str">
            <v>Khối Phát triển dự án</v>
          </cell>
          <cell r="J7" t="str">
            <v>Ban PTDA C1</v>
          </cell>
          <cell r="K7" t="str">
            <v>C1</v>
          </cell>
          <cell r="L7">
            <v>42940</v>
          </cell>
          <cell r="M7">
            <v>0</v>
          </cell>
          <cell r="N7">
            <v>0</v>
          </cell>
          <cell r="O7" t="str">
            <v>XĐTH</v>
          </cell>
          <cell r="P7">
            <v>43003</v>
          </cell>
          <cell r="Q7" t="str">
            <v>Chính thức</v>
          </cell>
          <cell r="R7">
            <v>0</v>
          </cell>
          <cell r="S7">
            <v>16000000</v>
          </cell>
          <cell r="T7">
            <v>16000000</v>
          </cell>
          <cell r="U7">
            <v>32000000</v>
          </cell>
          <cell r="V7">
            <v>0</v>
          </cell>
          <cell r="W7">
            <v>0</v>
          </cell>
          <cell r="X7">
            <v>0</v>
          </cell>
          <cell r="Y7">
            <v>109867297210</v>
          </cell>
        </row>
        <row r="8">
          <cell r="C8">
            <v>10193</v>
          </cell>
          <cell r="D8" t="str">
            <v>Nguyễn Thành Trung</v>
          </cell>
          <cell r="E8" t="str">
            <v>Nguyễn Thành Trung</v>
          </cell>
          <cell r="F8" t="str">
            <v>Phó Tổng Giám đốc Phát triển dự án Nội tỉnh</v>
          </cell>
          <cell r="G8" t="str">
            <v>Ban Tổng Giám đốc</v>
          </cell>
          <cell r="H8" t="str">
            <v>Ban Tổng Giám đốc</v>
          </cell>
          <cell r="I8" t="str">
            <v>Khối Phát triển dự án</v>
          </cell>
          <cell r="J8" t="str">
            <v>Ban TGD C1</v>
          </cell>
          <cell r="K8" t="str">
            <v>C1</v>
          </cell>
          <cell r="L8">
            <v>40210</v>
          </cell>
          <cell r="M8">
            <v>0</v>
          </cell>
          <cell r="N8">
            <v>1</v>
          </cell>
          <cell r="O8" t="str">
            <v>Không XĐTH</v>
          </cell>
          <cell r="P8">
            <v>42948</v>
          </cell>
          <cell r="Q8" t="str">
            <v>Phụ cấp điện thoại</v>
          </cell>
          <cell r="R8">
            <v>0</v>
          </cell>
          <cell r="S8">
            <v>20700000</v>
          </cell>
          <cell r="T8">
            <v>20700000</v>
          </cell>
          <cell r="U8">
            <v>41400000</v>
          </cell>
          <cell r="V8">
            <v>0</v>
          </cell>
          <cell r="W8">
            <v>700000</v>
          </cell>
          <cell r="X8">
            <v>0</v>
          </cell>
          <cell r="Y8" t="str">
            <v>101005835559</v>
          </cell>
        </row>
        <row r="9">
          <cell r="C9">
            <v>10207</v>
          </cell>
          <cell r="D9" t="str">
            <v>Đào Thị Vân</v>
          </cell>
          <cell r="E9" t="str">
            <v>Đào Thị Vân</v>
          </cell>
          <cell r="F9" t="str">
            <v>Trưởng phòng Phát triển dự án Nội tỉnh</v>
          </cell>
          <cell r="G9" t="str">
            <v>Phòng Phát triển dự án Nội tỉnh</v>
          </cell>
          <cell r="H9" t="str">
            <v>Khối Phát triển dự án</v>
          </cell>
          <cell r="I9" t="str">
            <v>Khối Phát triển dự án</v>
          </cell>
          <cell r="J9" t="str">
            <v>Ban PTDA C1</v>
          </cell>
          <cell r="K9" t="str">
            <v>C1</v>
          </cell>
          <cell r="L9">
            <v>42450</v>
          </cell>
          <cell r="M9">
            <v>0</v>
          </cell>
          <cell r="N9">
            <v>1</v>
          </cell>
          <cell r="O9" t="str">
            <v>XĐTH</v>
          </cell>
          <cell r="P9">
            <v>42856</v>
          </cell>
          <cell r="Q9" t="str">
            <v>Điều chỉnh thu nhập</v>
          </cell>
          <cell r="R9">
            <v>0</v>
          </cell>
          <cell r="S9">
            <v>15730000</v>
          </cell>
          <cell r="T9">
            <v>15730000</v>
          </cell>
          <cell r="U9">
            <v>31460000</v>
          </cell>
          <cell r="V9">
            <v>0</v>
          </cell>
          <cell r="W9">
            <v>0</v>
          </cell>
          <cell r="X9">
            <v>2000000</v>
          </cell>
          <cell r="Y9" t="str">
            <v>103006459862</v>
          </cell>
        </row>
        <row r="10">
          <cell r="C10">
            <v>10202</v>
          </cell>
          <cell r="D10" t="str">
            <v>Nguyễn Nam Hải</v>
          </cell>
          <cell r="E10" t="str">
            <v>Nguyễn Nam Hải</v>
          </cell>
          <cell r="F10" t="str">
            <v>Chuyên viên Phát triển dự án</v>
          </cell>
          <cell r="G10" t="str">
            <v>Phòng Phát triển dự án Nội tỉnh</v>
          </cell>
          <cell r="H10" t="str">
            <v>Khối Phát triển dự án</v>
          </cell>
          <cell r="I10" t="str">
            <v>Khối Phát triển dự án</v>
          </cell>
          <cell r="J10" t="str">
            <v>Ban PTDA C1</v>
          </cell>
          <cell r="K10" t="str">
            <v>C1</v>
          </cell>
          <cell r="L10">
            <v>41932</v>
          </cell>
          <cell r="M10">
            <v>0</v>
          </cell>
          <cell r="N10">
            <v>1</v>
          </cell>
          <cell r="O10" t="str">
            <v>XĐTH</v>
          </cell>
          <cell r="P10">
            <v>42948</v>
          </cell>
          <cell r="Q10" t="str">
            <v>Phụ cấp xăng xe điện thoại</v>
          </cell>
          <cell r="R10">
            <v>0</v>
          </cell>
          <cell r="S10">
            <v>6000000</v>
          </cell>
          <cell r="T10">
            <v>6000000</v>
          </cell>
          <cell r="U10">
            <v>12000000</v>
          </cell>
          <cell r="V10">
            <v>0</v>
          </cell>
          <cell r="W10">
            <v>500000</v>
          </cell>
          <cell r="X10">
            <v>700000</v>
          </cell>
          <cell r="Y10" t="str">
            <v>103001874019</v>
          </cell>
        </row>
        <row r="11">
          <cell r="C11">
            <v>10203</v>
          </cell>
          <cell r="D11" t="str">
            <v>Phạm Thị Nhung</v>
          </cell>
          <cell r="E11" t="str">
            <v>Phạm Thị Nhung</v>
          </cell>
          <cell r="F11" t="str">
            <v>Nhân viên Phát triển dự án</v>
          </cell>
          <cell r="G11" t="str">
            <v>Phòng Phát triển dự án Nội tỉnh</v>
          </cell>
          <cell r="H11" t="str">
            <v>Khối Phát triển dự án</v>
          </cell>
          <cell r="I11" t="str">
            <v>Khối Phát triển dự án</v>
          </cell>
          <cell r="J11" t="str">
            <v>Ban PTDA C1</v>
          </cell>
          <cell r="K11" t="str">
            <v>C1</v>
          </cell>
          <cell r="L11">
            <v>42128</v>
          </cell>
          <cell r="M11">
            <v>0</v>
          </cell>
          <cell r="N11">
            <v>1</v>
          </cell>
          <cell r="O11" t="str">
            <v>XĐTH</v>
          </cell>
          <cell r="P11">
            <v>42948</v>
          </cell>
          <cell r="Q11" t="str">
            <v>Phụ cấp xăng xe điện thoại</v>
          </cell>
          <cell r="R11">
            <v>0</v>
          </cell>
          <cell r="S11">
            <v>4050000</v>
          </cell>
          <cell r="T11">
            <v>4000000</v>
          </cell>
          <cell r="U11">
            <v>8050000</v>
          </cell>
          <cell r="V11">
            <v>0</v>
          </cell>
          <cell r="W11">
            <v>500000</v>
          </cell>
          <cell r="X11">
            <v>700000</v>
          </cell>
          <cell r="Y11" t="str">
            <v>101001730702</v>
          </cell>
        </row>
        <row r="12">
          <cell r="C12">
            <v>10226</v>
          </cell>
          <cell r="D12" t="str">
            <v>Lê Thị Thanh Bình</v>
          </cell>
          <cell r="E12" t="str">
            <v>Lê Thị Thanh Bình</v>
          </cell>
          <cell r="F12" t="str">
            <v>Chuyên viên Phát triển dự án</v>
          </cell>
          <cell r="G12" t="str">
            <v>Phòng Phát triển dự án Nội tỉnh</v>
          </cell>
          <cell r="H12" t="str">
            <v>Khối Phát triển dự án</v>
          </cell>
          <cell r="I12" t="str">
            <v>Khối Phát triển dự án</v>
          </cell>
          <cell r="J12" t="str">
            <v>Ban PTDA C1</v>
          </cell>
          <cell r="K12" t="str">
            <v>C1</v>
          </cell>
          <cell r="L12">
            <v>42870</v>
          </cell>
          <cell r="M12">
            <v>0</v>
          </cell>
          <cell r="N12">
            <v>1</v>
          </cell>
          <cell r="O12" t="str">
            <v>XĐTH</v>
          </cell>
          <cell r="P12">
            <v>42948</v>
          </cell>
          <cell r="Q12" t="str">
            <v>Phụ cấp xăng xe điện thoại</v>
          </cell>
          <cell r="R12">
            <v>0</v>
          </cell>
          <cell r="S12">
            <v>9000000</v>
          </cell>
          <cell r="T12">
            <v>9000000</v>
          </cell>
          <cell r="U12">
            <v>18000000</v>
          </cell>
          <cell r="V12">
            <v>0</v>
          </cell>
          <cell r="W12">
            <v>500000</v>
          </cell>
          <cell r="X12">
            <v>700000</v>
          </cell>
          <cell r="Y12">
            <v>107866794002</v>
          </cell>
        </row>
        <row r="13">
          <cell r="C13">
            <v>10217</v>
          </cell>
          <cell r="D13" t="str">
            <v>Vũ Ngọc Huy</v>
          </cell>
          <cell r="E13" t="str">
            <v>Vũ Ngọc Huy</v>
          </cell>
          <cell r="F13" t="str">
            <v>Nhân viên Phát triển dự án</v>
          </cell>
          <cell r="G13" t="str">
            <v>Phòng Phát triển dự án Nội tỉnh</v>
          </cell>
          <cell r="H13" t="str">
            <v>Khối Phát triển dự án</v>
          </cell>
          <cell r="I13" t="str">
            <v>Khối Phát triển dự án</v>
          </cell>
          <cell r="J13" t="str">
            <v>Ban PTDA C1</v>
          </cell>
          <cell r="K13" t="str">
            <v>C1</v>
          </cell>
          <cell r="L13">
            <v>42730</v>
          </cell>
          <cell r="M13">
            <v>0</v>
          </cell>
          <cell r="N13">
            <v>1</v>
          </cell>
          <cell r="O13" t="str">
            <v>XĐTH</v>
          </cell>
          <cell r="P13">
            <v>42948</v>
          </cell>
          <cell r="Q13" t="str">
            <v>Phụ cấp xăng xe điện thoại</v>
          </cell>
          <cell r="R13">
            <v>0</v>
          </cell>
          <cell r="S13">
            <v>4050000</v>
          </cell>
          <cell r="T13">
            <v>3950000</v>
          </cell>
          <cell r="U13">
            <v>8000000</v>
          </cell>
          <cell r="V13">
            <v>0</v>
          </cell>
          <cell r="W13">
            <v>500000</v>
          </cell>
          <cell r="X13">
            <v>700000</v>
          </cell>
          <cell r="Y13" t="str">
            <v>108003760929</v>
          </cell>
        </row>
        <row r="14">
          <cell r="C14">
            <v>10194</v>
          </cell>
          <cell r="D14" t="str">
            <v>Dương Văn Khánh</v>
          </cell>
          <cell r="E14" t="str">
            <v>Dương Văn Khánh</v>
          </cell>
          <cell r="F14" t="str">
            <v>Trưởng phòng Giải phóng mặt bằng</v>
          </cell>
          <cell r="G14" t="str">
            <v>Phòng Giải phóng mặt bằng</v>
          </cell>
          <cell r="H14" t="str">
            <v>Khối Phát triển dự án</v>
          </cell>
          <cell r="I14" t="str">
            <v>Khối Phát triển dự án</v>
          </cell>
          <cell r="J14" t="str">
            <v>Ban PTDA C1</v>
          </cell>
          <cell r="K14" t="str">
            <v>C1</v>
          </cell>
          <cell r="L14">
            <v>40611</v>
          </cell>
          <cell r="M14">
            <v>0</v>
          </cell>
          <cell r="N14">
            <v>1</v>
          </cell>
          <cell r="O14" t="str">
            <v>Không XĐTH</v>
          </cell>
          <cell r="P14">
            <v>42856</v>
          </cell>
          <cell r="Q14" t="str">
            <v>Điều chỉnh thu nhập</v>
          </cell>
          <cell r="R14">
            <v>0</v>
          </cell>
          <cell r="S14">
            <v>13455000</v>
          </cell>
          <cell r="T14">
            <v>13455000</v>
          </cell>
          <cell r="U14">
            <v>26910000</v>
          </cell>
          <cell r="V14">
            <v>0</v>
          </cell>
          <cell r="W14">
            <v>0</v>
          </cell>
          <cell r="X14">
            <v>2000000</v>
          </cell>
          <cell r="Y14" t="str">
            <v>102001287361</v>
          </cell>
        </row>
        <row r="15">
          <cell r="C15">
            <v>10200</v>
          </cell>
          <cell r="D15" t="str">
            <v>Nguyễn Tiến Công</v>
          </cell>
          <cell r="E15" t="str">
            <v>Nguyễn Tiến Công</v>
          </cell>
          <cell r="F15" t="str">
            <v>Chuyên viên Giải phóng mặt bằng</v>
          </cell>
          <cell r="G15" t="str">
            <v>Phòng Giải phóng mặt bằng</v>
          </cell>
          <cell r="H15" t="str">
            <v>Khối Phát triển dự án</v>
          </cell>
          <cell r="I15" t="str">
            <v>Khối Phát triển dự án</v>
          </cell>
          <cell r="J15" t="str">
            <v>Ban PTDA C1</v>
          </cell>
          <cell r="K15" t="str">
            <v>C1</v>
          </cell>
          <cell r="L15">
            <v>41860</v>
          </cell>
          <cell r="M15">
            <v>0</v>
          </cell>
          <cell r="N15">
            <v>1</v>
          </cell>
          <cell r="O15" t="str">
            <v>XĐTH</v>
          </cell>
          <cell r="P15">
            <v>42948</v>
          </cell>
          <cell r="Q15" t="str">
            <v>Phụ cấp xăng xe điện thoại</v>
          </cell>
          <cell r="R15">
            <v>0</v>
          </cell>
          <cell r="S15">
            <v>7150000</v>
          </cell>
          <cell r="T15">
            <v>7150000</v>
          </cell>
          <cell r="U15">
            <v>14300000</v>
          </cell>
          <cell r="V15">
            <v>0</v>
          </cell>
          <cell r="W15">
            <v>500000</v>
          </cell>
          <cell r="X15">
            <v>700000</v>
          </cell>
          <cell r="Y15" t="str">
            <v>108006042580</v>
          </cell>
        </row>
        <row r="16">
          <cell r="C16">
            <v>10213</v>
          </cell>
          <cell r="D16" t="str">
            <v>Hoàng Tú Anh</v>
          </cell>
          <cell r="E16" t="str">
            <v>Hoàng Tú Anh</v>
          </cell>
          <cell r="F16" t="str">
            <v>Chuyên viên Giải phóng mặt bằng</v>
          </cell>
          <cell r="G16" t="str">
            <v>Phòng Giải phóng mặt bằng</v>
          </cell>
          <cell r="H16" t="str">
            <v>Khối Phát triển dự án</v>
          </cell>
          <cell r="I16" t="str">
            <v>Khối Phát triển dự án</v>
          </cell>
          <cell r="J16" t="str">
            <v>Ban PTDA C1</v>
          </cell>
          <cell r="K16" t="str">
            <v>C1</v>
          </cell>
          <cell r="L16">
            <v>42675</v>
          </cell>
          <cell r="M16">
            <v>0</v>
          </cell>
          <cell r="N16">
            <v>1</v>
          </cell>
          <cell r="O16" t="str">
            <v>XĐTH</v>
          </cell>
          <cell r="P16">
            <v>42948</v>
          </cell>
          <cell r="Q16" t="str">
            <v>Phụ cấp xăng xe điện thoại</v>
          </cell>
          <cell r="R16">
            <v>0</v>
          </cell>
          <cell r="S16">
            <v>4050000</v>
          </cell>
          <cell r="T16">
            <v>2950000</v>
          </cell>
          <cell r="U16">
            <v>7000000</v>
          </cell>
          <cell r="V16">
            <v>0</v>
          </cell>
          <cell r="W16">
            <v>500000</v>
          </cell>
          <cell r="X16">
            <v>700000</v>
          </cell>
          <cell r="Y16">
            <v>101005778859</v>
          </cell>
        </row>
        <row r="17">
          <cell r="C17">
            <v>10332</v>
          </cell>
          <cell r="D17" t="str">
            <v>Nguyễn Đồng Cường</v>
          </cell>
          <cell r="E17" t="str">
            <v>Nguyễn Đồng Cường</v>
          </cell>
          <cell r="F17" t="str">
            <v>Trưởng phòng Dịch vụ</v>
          </cell>
          <cell r="G17" t="str">
            <v>Phòng Dịch vụ</v>
          </cell>
          <cell r="H17" t="str">
            <v>Ban Kinh doanh - Dịch vụ</v>
          </cell>
          <cell r="I17" t="str">
            <v>Ban Kinh doanh - Dịch vụ</v>
          </cell>
          <cell r="J17" t="str">
            <v>Ban KD C1</v>
          </cell>
          <cell r="K17" t="str">
            <v>C1</v>
          </cell>
          <cell r="L17">
            <v>42968</v>
          </cell>
          <cell r="M17">
            <v>43050</v>
          </cell>
          <cell r="N17">
            <v>0</v>
          </cell>
          <cell r="O17" t="str">
            <v>XĐTH</v>
          </cell>
          <cell r="P17" t="str">
            <v>21/08/2017_x005F_x005F_x005F_x000D__x005F_x000D__x000D_
21/10/2017</v>
          </cell>
          <cell r="Q17" t="str">
            <v>Phụ cấp điện thoại_x005F_x005F_x005F_x000D__x005F_x000D__x000D_
Chính thức</v>
          </cell>
          <cell r="R17">
            <v>0</v>
          </cell>
          <cell r="S17">
            <v>30000000</v>
          </cell>
          <cell r="T17">
            <v>30000000</v>
          </cell>
          <cell r="U17">
            <v>60000000</v>
          </cell>
          <cell r="V17">
            <v>0</v>
          </cell>
          <cell r="W17">
            <v>500000</v>
          </cell>
          <cell r="X17">
            <v>0</v>
          </cell>
          <cell r="Y17">
            <v>102867342818</v>
          </cell>
        </row>
        <row r="18">
          <cell r="C18">
            <v>10342</v>
          </cell>
          <cell r="D18" t="str">
            <v>Nguyễn Trung Hiếu</v>
          </cell>
          <cell r="E18" t="str">
            <v>Nguyễn Trung Hiếu</v>
          </cell>
          <cell r="F18" t="str">
            <v>Trưởng phòng Dịch vụ</v>
          </cell>
          <cell r="G18" t="str">
            <v>Phòng Dịch vụ</v>
          </cell>
          <cell r="H18" t="str">
            <v>Phòng Dịch vụ</v>
          </cell>
          <cell r="I18" t="str">
            <v>Ban Kinh doanh - Dịch vụ</v>
          </cell>
          <cell r="J18" t="str">
            <v>Ban KD C1</v>
          </cell>
          <cell r="K18" t="str">
            <v>C1</v>
          </cell>
          <cell r="L18">
            <v>42983</v>
          </cell>
          <cell r="M18">
            <v>43048</v>
          </cell>
          <cell r="N18">
            <v>0</v>
          </cell>
          <cell r="O18" t="str">
            <v>HĐTV</v>
          </cell>
          <cell r="P18">
            <v>42983</v>
          </cell>
          <cell r="Q18" t="str">
            <v>Nhân viên mới</v>
          </cell>
          <cell r="R18">
            <v>0.85</v>
          </cell>
          <cell r="S18">
            <v>15000000</v>
          </cell>
          <cell r="T18">
            <v>15000000</v>
          </cell>
          <cell r="U18">
            <v>30000000</v>
          </cell>
          <cell r="V18">
            <v>0</v>
          </cell>
          <cell r="W18">
            <v>0</v>
          </cell>
          <cell r="X18">
            <v>0</v>
          </cell>
          <cell r="Y18">
            <v>103867554671</v>
          </cell>
        </row>
        <row r="19">
          <cell r="C19">
            <v>10220</v>
          </cell>
          <cell r="D19" t="str">
            <v>Trần Kim Cương</v>
          </cell>
          <cell r="E19" t="str">
            <v>Trần Kim Cương</v>
          </cell>
          <cell r="F19" t="str">
            <v>Trưởng BP Chăm sóc khách hàng</v>
          </cell>
          <cell r="G19" t="str">
            <v>BP Chăm sóc khách hàng</v>
          </cell>
          <cell r="H19" t="str">
            <v>Phòng Dịch vụ</v>
          </cell>
          <cell r="I19" t="str">
            <v>Ban Kinh doanh - Dịch vụ</v>
          </cell>
          <cell r="J19" t="str">
            <v>Ban KD C1</v>
          </cell>
          <cell r="K19" t="str">
            <v>C1</v>
          </cell>
          <cell r="L19">
            <v>42809</v>
          </cell>
          <cell r="M19">
            <v>43054</v>
          </cell>
          <cell r="N19">
            <v>1</v>
          </cell>
          <cell r="O19" t="str">
            <v>XĐTH</v>
          </cell>
          <cell r="P19">
            <v>42870</v>
          </cell>
          <cell r="Q19" t="str">
            <v>Chính thức</v>
          </cell>
          <cell r="R19">
            <v>0</v>
          </cell>
          <cell r="S19">
            <v>7500000</v>
          </cell>
          <cell r="T19">
            <v>7500000</v>
          </cell>
          <cell r="U19">
            <v>15000000</v>
          </cell>
          <cell r="V19">
            <v>0</v>
          </cell>
          <cell r="W19">
            <v>0</v>
          </cell>
          <cell r="X19">
            <v>0</v>
          </cell>
          <cell r="Y19">
            <v>107866816090</v>
          </cell>
        </row>
        <row r="20">
          <cell r="C20">
            <v>10221</v>
          </cell>
          <cell r="D20" t="str">
            <v>Nguyễn Văn Huy</v>
          </cell>
          <cell r="E20" t="str">
            <v>Nguyễn Văn Huy</v>
          </cell>
          <cell r="F20" t="str">
            <v>Nhân viên Chăm sóc khách hàng</v>
          </cell>
          <cell r="G20" t="str">
            <v>BP Chăm sóc khách hàng</v>
          </cell>
          <cell r="H20" t="str">
            <v>Ban Kinh doanh - Dịch vụ</v>
          </cell>
          <cell r="I20" t="str">
            <v>Khối Kinh doanh - Dịch vụ</v>
          </cell>
          <cell r="J20" t="str">
            <v>Ban KD C1</v>
          </cell>
          <cell r="K20" t="str">
            <v>C1</v>
          </cell>
          <cell r="L20">
            <v>42809</v>
          </cell>
          <cell r="M20">
            <v>0</v>
          </cell>
          <cell r="N20">
            <v>1</v>
          </cell>
          <cell r="O20" t="str">
            <v>XĐTH</v>
          </cell>
          <cell r="P20">
            <v>42870</v>
          </cell>
          <cell r="Q20" t="str">
            <v>Chính thức</v>
          </cell>
          <cell r="R20">
            <v>0</v>
          </cell>
          <cell r="S20">
            <v>4050000</v>
          </cell>
          <cell r="T20">
            <v>1950000</v>
          </cell>
          <cell r="U20">
            <v>6000000</v>
          </cell>
          <cell r="V20">
            <v>0</v>
          </cell>
          <cell r="W20">
            <v>0</v>
          </cell>
          <cell r="X20">
            <v>0</v>
          </cell>
          <cell r="Y20">
            <v>101866808091</v>
          </cell>
        </row>
        <row r="21">
          <cell r="C21">
            <v>10214</v>
          </cell>
          <cell r="D21" t="str">
            <v>Hoàng Thị Yến</v>
          </cell>
          <cell r="E21" t="str">
            <v>Hoàng Thị Yến</v>
          </cell>
          <cell r="F21" t="str">
            <v>Chuyên viên Chăm sóc khách hàng</v>
          </cell>
          <cell r="G21" t="str">
            <v>BP Chăm sóc khách hàng</v>
          </cell>
          <cell r="H21" t="str">
            <v>Ban Kinh doanh - Dịch vụ</v>
          </cell>
          <cell r="I21" t="str">
            <v>Khối Kinh doanh - Dịch vụ</v>
          </cell>
          <cell r="J21" t="str">
            <v>Ban KD C1</v>
          </cell>
          <cell r="K21" t="str">
            <v>C1</v>
          </cell>
          <cell r="L21">
            <v>42706</v>
          </cell>
          <cell r="M21">
            <v>0</v>
          </cell>
          <cell r="N21">
            <v>1</v>
          </cell>
          <cell r="O21" t="str">
            <v>XĐTH</v>
          </cell>
          <cell r="P21">
            <v>0</v>
          </cell>
          <cell r="Q21">
            <v>0</v>
          </cell>
          <cell r="R21">
            <v>0</v>
          </cell>
          <cell r="S21">
            <v>4050000</v>
          </cell>
          <cell r="T21">
            <v>2450000</v>
          </cell>
          <cell r="U21">
            <v>6500000</v>
          </cell>
          <cell r="V21">
            <v>0</v>
          </cell>
          <cell r="W21">
            <v>0</v>
          </cell>
          <cell r="X21">
            <v>0</v>
          </cell>
          <cell r="Y21" t="str">
            <v>108004936234</v>
          </cell>
        </row>
        <row r="22">
          <cell r="C22">
            <v>10232</v>
          </cell>
          <cell r="D22" t="str">
            <v>Nguyễn Thị Dung</v>
          </cell>
          <cell r="E22" t="str">
            <v>Nguyễn Thị Dung</v>
          </cell>
          <cell r="F22" t="str">
            <v>Nhân viên Chăm sóc khách hàng</v>
          </cell>
          <cell r="G22" t="str">
            <v>BP Chăm sóc khách hàng</v>
          </cell>
          <cell r="H22" t="str">
            <v>Ban Kính doanh - Dịch vụ</v>
          </cell>
          <cell r="I22">
            <v>0</v>
          </cell>
          <cell r="J22" t="str">
            <v>Ban KD C1</v>
          </cell>
          <cell r="K22" t="str">
            <v>C1</v>
          </cell>
          <cell r="L22">
            <v>42873</v>
          </cell>
          <cell r="M22">
            <v>0</v>
          </cell>
          <cell r="N22" t="str">
            <v>Đóng BH Tháng 8</v>
          </cell>
          <cell r="O22" t="str">
            <v>XĐTH</v>
          </cell>
          <cell r="P22">
            <v>43026</v>
          </cell>
          <cell r="Q22" t="str">
            <v>Chính thức + Điều chỉnh lương</v>
          </cell>
          <cell r="R22">
            <v>0</v>
          </cell>
          <cell r="S22">
            <v>4050000</v>
          </cell>
          <cell r="T22">
            <v>1950000</v>
          </cell>
          <cell r="U22">
            <v>6000000</v>
          </cell>
          <cell r="V22">
            <v>0</v>
          </cell>
          <cell r="W22">
            <v>0</v>
          </cell>
          <cell r="X22">
            <v>0</v>
          </cell>
          <cell r="Y22">
            <v>107867078513</v>
          </cell>
        </row>
        <row r="23">
          <cell r="C23">
            <v>10224</v>
          </cell>
          <cell r="D23" t="str">
            <v>Nguyễn Thúy Hằng</v>
          </cell>
          <cell r="E23" t="str">
            <v>Nguyễn Thúy Hằng</v>
          </cell>
          <cell r="F23" t="str">
            <v>Lễ tân nhà mẫu DE4</v>
          </cell>
          <cell r="G23" t="str">
            <v>Phòng Dịch vụ</v>
          </cell>
          <cell r="H23" t="str">
            <v>Ban Kinh doanh - Dịch vụ</v>
          </cell>
          <cell r="I23" t="str">
            <v>Khối Kinh doanh - Dịch vụ</v>
          </cell>
          <cell r="J23" t="str">
            <v>Ban KD C1</v>
          </cell>
          <cell r="K23" t="str">
            <v>C1</v>
          </cell>
          <cell r="L23">
            <v>42815</v>
          </cell>
          <cell r="M23">
            <v>0</v>
          </cell>
          <cell r="N23">
            <v>1</v>
          </cell>
          <cell r="O23" t="str">
            <v>XĐTH</v>
          </cell>
          <cell r="P23">
            <v>43009</v>
          </cell>
          <cell r="Q23" t="str">
            <v>Điều chỉnh lương (giảm)</v>
          </cell>
          <cell r="R23">
            <v>0</v>
          </cell>
          <cell r="S23">
            <v>4050000</v>
          </cell>
          <cell r="T23">
            <v>1950000</v>
          </cell>
          <cell r="U23">
            <v>6000000</v>
          </cell>
          <cell r="V23">
            <v>0</v>
          </cell>
          <cell r="W23">
            <v>0</v>
          </cell>
          <cell r="X23">
            <v>0</v>
          </cell>
          <cell r="Y23" t="str">
            <v>102003969645</v>
          </cell>
        </row>
        <row r="24">
          <cell r="C24">
            <v>10241</v>
          </cell>
          <cell r="D24" t="str">
            <v>Nguyễn Thị Chiêm</v>
          </cell>
          <cell r="E24" t="str">
            <v>Nguyễn Thị Chiêm</v>
          </cell>
          <cell r="F24" t="str">
            <v>Trưởng Bộ phận Thủ tục khách hàng</v>
          </cell>
          <cell r="G24" t="str">
            <v xml:space="preserve">BP Thủ tục khách hàng </v>
          </cell>
          <cell r="H24" t="str">
            <v>Ban Kinh doanh - Dịch vụ</v>
          </cell>
          <cell r="I24" t="str">
            <v>Khối Kinh doanh - Dịch vụ</v>
          </cell>
          <cell r="J24" t="str">
            <v>Ban KD C1</v>
          </cell>
          <cell r="K24" t="str">
            <v>C1</v>
          </cell>
          <cell r="L24">
            <v>42499</v>
          </cell>
          <cell r="M24">
            <v>0</v>
          </cell>
          <cell r="N24">
            <v>1</v>
          </cell>
          <cell r="O24" t="str">
            <v>XĐTH</v>
          </cell>
          <cell r="P24">
            <v>42948</v>
          </cell>
          <cell r="Q24" t="str">
            <v>ĐCL+phụ câp xăng xe từ 14/7 - 30/11/2017</v>
          </cell>
          <cell r="R24">
            <v>0</v>
          </cell>
          <cell r="S24">
            <v>11500000</v>
          </cell>
          <cell r="T24">
            <v>11500000</v>
          </cell>
          <cell r="U24">
            <v>23000000</v>
          </cell>
          <cell r="V24">
            <v>0</v>
          </cell>
          <cell r="W24">
            <v>0</v>
          </cell>
          <cell r="X24">
            <v>1500000</v>
          </cell>
          <cell r="Y24" t="str">
            <v>109005275888</v>
          </cell>
        </row>
        <row r="25">
          <cell r="C25">
            <v>10211</v>
          </cell>
          <cell r="D25" t="str">
            <v>Trần Thị Hoài</v>
          </cell>
          <cell r="E25" t="str">
            <v>Trần Thị Hoài</v>
          </cell>
          <cell r="F25" t="str">
            <v>Nhân viên Thủ tục khách hàng DF2</v>
          </cell>
          <cell r="G25" t="str">
            <v>BP Thủ tục khách hàng</v>
          </cell>
          <cell r="H25" t="str">
            <v>Ban Kinh doanh - Dịch vụ</v>
          </cell>
          <cell r="I25" t="str">
            <v>Khối Kinh doanh - Dịch vụ</v>
          </cell>
          <cell r="J25" t="str">
            <v>Ban KD C1</v>
          </cell>
          <cell r="K25" t="str">
            <v>C1</v>
          </cell>
          <cell r="L25">
            <v>42537</v>
          </cell>
          <cell r="M25">
            <v>0</v>
          </cell>
          <cell r="N25">
            <v>1</v>
          </cell>
          <cell r="O25" t="str">
            <v>XĐTH</v>
          </cell>
          <cell r="P25">
            <v>0</v>
          </cell>
          <cell r="Q25">
            <v>0</v>
          </cell>
          <cell r="R25">
            <v>0</v>
          </cell>
          <cell r="S25">
            <v>4050000</v>
          </cell>
          <cell r="T25">
            <v>2250000</v>
          </cell>
          <cell r="U25">
            <v>6300000</v>
          </cell>
          <cell r="V25">
            <v>0</v>
          </cell>
          <cell r="W25">
            <v>500000</v>
          </cell>
          <cell r="X25">
            <v>1000000</v>
          </cell>
          <cell r="Y25">
            <v>108000515962</v>
          </cell>
        </row>
        <row r="26">
          <cell r="C26">
            <v>10206</v>
          </cell>
          <cell r="D26" t="str">
            <v>Vũ Thị Bích Thảo</v>
          </cell>
          <cell r="E26" t="str">
            <v>Vũ Thị Bích Thảo</v>
          </cell>
          <cell r="F26" t="str">
            <v>Nhân viên Thủ tục khách hàng DF1</v>
          </cell>
          <cell r="G26" t="str">
            <v xml:space="preserve">BP Thủ tục khách hàng </v>
          </cell>
          <cell r="H26" t="str">
            <v>Ban Kinh doanh - Dịch vụ</v>
          </cell>
          <cell r="I26" t="str">
            <v>Khối Kinh doanh - Dịch vụ</v>
          </cell>
          <cell r="J26" t="str">
            <v>Ban KD C1</v>
          </cell>
          <cell r="K26" t="str">
            <v>C1</v>
          </cell>
          <cell r="L26">
            <v>42383</v>
          </cell>
          <cell r="M26">
            <v>0</v>
          </cell>
          <cell r="N26">
            <v>1</v>
          </cell>
          <cell r="O26" t="str">
            <v>XĐTH</v>
          </cell>
          <cell r="P26">
            <v>42917</v>
          </cell>
          <cell r="Q26" t="str">
            <v>Phụ cấp xăng xe</v>
          </cell>
          <cell r="R26">
            <v>0</v>
          </cell>
          <cell r="S26">
            <v>4200000</v>
          </cell>
          <cell r="T26">
            <v>4200000</v>
          </cell>
          <cell r="U26">
            <v>8400000</v>
          </cell>
          <cell r="V26">
            <v>0</v>
          </cell>
          <cell r="W26">
            <v>0</v>
          </cell>
          <cell r="X26">
            <v>1500000</v>
          </cell>
          <cell r="Y26" t="str">
            <v>104004967286</v>
          </cell>
        </row>
        <row r="27">
          <cell r="C27">
            <v>10218</v>
          </cell>
          <cell r="D27" t="str">
            <v>Từ Diệu Huyền</v>
          </cell>
          <cell r="E27" t="str">
            <v>Từ Diệu Huyền</v>
          </cell>
          <cell r="F27" t="str">
            <v>Trưởng nhóm Thủ tục khách hàng DE4</v>
          </cell>
          <cell r="G27" t="str">
            <v>BP Thủ tục khách hàng</v>
          </cell>
          <cell r="H27" t="str">
            <v>Ban Kinh doanh - Dịch vụ</v>
          </cell>
          <cell r="I27" t="str">
            <v>Khối Kinh doanh - Dịch vụ</v>
          </cell>
          <cell r="J27" t="str">
            <v>Ban KD C1</v>
          </cell>
          <cell r="K27" t="str">
            <v>C1</v>
          </cell>
          <cell r="L27">
            <v>42774</v>
          </cell>
          <cell r="M27">
            <v>0</v>
          </cell>
          <cell r="N27">
            <v>1</v>
          </cell>
          <cell r="O27" t="str">
            <v>XĐTH</v>
          </cell>
          <cell r="P27">
            <v>42834</v>
          </cell>
          <cell r="Q27" t="str">
            <v>Chính thức</v>
          </cell>
          <cell r="R27">
            <v>0</v>
          </cell>
          <cell r="S27">
            <v>7500000</v>
          </cell>
          <cell r="T27">
            <v>7500000</v>
          </cell>
          <cell r="U27">
            <v>15000000</v>
          </cell>
          <cell r="V27">
            <v>0</v>
          </cell>
          <cell r="W27">
            <v>500000</v>
          </cell>
          <cell r="X27">
            <v>1000000</v>
          </cell>
          <cell r="Y27">
            <v>106000954334</v>
          </cell>
        </row>
        <row r="28">
          <cell r="C28">
            <v>10307</v>
          </cell>
          <cell r="D28" t="str">
            <v>Phan Thị Minh Nguyệt</v>
          </cell>
          <cell r="E28" t="str">
            <v>Phan Thị Minh Nguyệt</v>
          </cell>
          <cell r="F28" t="str">
            <v>Nhân viên Thủ tục Khách hàng</v>
          </cell>
          <cell r="G28" t="str">
            <v>BP Thủ tục khách hàng</v>
          </cell>
          <cell r="H28" t="str">
            <v>Ban Kinh doanh - Dịch vụ</v>
          </cell>
          <cell r="I28" t="str">
            <v>Khối Kinh doanh - Dịch vụ</v>
          </cell>
          <cell r="J28" t="str">
            <v>Ban KD C1</v>
          </cell>
          <cell r="K28" t="str">
            <v>C1</v>
          </cell>
          <cell r="L28">
            <v>42947</v>
          </cell>
          <cell r="M28">
            <v>0</v>
          </cell>
          <cell r="N28">
            <v>0</v>
          </cell>
          <cell r="O28" t="str">
            <v>XĐTH</v>
          </cell>
          <cell r="P28">
            <v>43009</v>
          </cell>
          <cell r="Q28" t="str">
            <v>Chính thức</v>
          </cell>
          <cell r="R28">
            <v>0</v>
          </cell>
          <cell r="S28">
            <v>4050000</v>
          </cell>
          <cell r="T28">
            <v>2950000</v>
          </cell>
          <cell r="U28">
            <v>7000000</v>
          </cell>
          <cell r="V28">
            <v>0</v>
          </cell>
          <cell r="W28">
            <v>0</v>
          </cell>
          <cell r="X28">
            <v>0</v>
          </cell>
          <cell r="Y28">
            <v>105006592876</v>
          </cell>
        </row>
        <row r="29">
          <cell r="C29">
            <v>10337</v>
          </cell>
          <cell r="D29" t="str">
            <v>Đỗ Hà Thanh</v>
          </cell>
          <cell r="E29" t="str">
            <v>Đỗ Hà Thanh</v>
          </cell>
          <cell r="F29" t="str">
            <v>Nhân viên Thủ tục Khách hàng</v>
          </cell>
          <cell r="G29" t="str">
            <v>BP Thủ tục khách hàng</v>
          </cell>
          <cell r="H29" t="str">
            <v>Ban Kinh doanh - Dịch vụ</v>
          </cell>
          <cell r="I29" t="str">
            <v>Khối Kinh doanh - Dịch vụ</v>
          </cell>
          <cell r="J29" t="str">
            <v>Ban KD C1</v>
          </cell>
          <cell r="K29" t="str">
            <v>C1</v>
          </cell>
          <cell r="L29">
            <v>42970</v>
          </cell>
          <cell r="M29">
            <v>0</v>
          </cell>
          <cell r="N29">
            <v>0</v>
          </cell>
          <cell r="O29" t="str">
            <v>XĐTH</v>
          </cell>
          <cell r="P29">
            <v>43031</v>
          </cell>
          <cell r="Q29" t="str">
            <v>Chính thức</v>
          </cell>
          <cell r="R29">
            <v>0</v>
          </cell>
          <cell r="S29">
            <v>4250000</v>
          </cell>
          <cell r="T29">
            <v>4250000</v>
          </cell>
          <cell r="U29">
            <v>8500000</v>
          </cell>
          <cell r="V29">
            <v>0</v>
          </cell>
          <cell r="W29">
            <v>0</v>
          </cell>
          <cell r="X29">
            <v>0</v>
          </cell>
          <cell r="Y29">
            <v>102867380039</v>
          </cell>
        </row>
        <row r="30">
          <cell r="C30">
            <v>10346</v>
          </cell>
          <cell r="D30" t="str">
            <v>Nguyễn Thị Xuân</v>
          </cell>
          <cell r="E30" t="str">
            <v>Nguyễn Thị Xuân</v>
          </cell>
          <cell r="F30" t="str">
            <v>Chuyên viên Thủ tục Khách hàng</v>
          </cell>
          <cell r="G30" t="str">
            <v>BP Thủ tục khách hàng</v>
          </cell>
          <cell r="H30" t="str">
            <v>Ban Kinh doanh - Dịch vụ</v>
          </cell>
          <cell r="I30" t="str">
            <v>Khối Kinh doanh - Dịch vụ</v>
          </cell>
          <cell r="J30" t="str">
            <v>Ban KD C1</v>
          </cell>
          <cell r="K30" t="str">
            <v>C1</v>
          </cell>
          <cell r="L30">
            <v>42996</v>
          </cell>
          <cell r="M30">
            <v>0</v>
          </cell>
          <cell r="N30">
            <v>0</v>
          </cell>
          <cell r="O30" t="str">
            <v>XĐTH</v>
          </cell>
          <cell r="P30">
            <v>43057</v>
          </cell>
          <cell r="Q30" t="str">
            <v>Chính thức</v>
          </cell>
          <cell r="R30">
            <v>0.85</v>
          </cell>
          <cell r="S30">
            <v>6000000</v>
          </cell>
          <cell r="T30">
            <v>6000000</v>
          </cell>
          <cell r="U30">
            <v>12000000</v>
          </cell>
          <cell r="V30">
            <v>0</v>
          </cell>
          <cell r="W30">
            <v>0</v>
          </cell>
          <cell r="X30">
            <v>0</v>
          </cell>
          <cell r="Y30">
            <v>105867456928</v>
          </cell>
        </row>
        <row r="31">
          <cell r="C31">
            <v>10335</v>
          </cell>
          <cell r="D31" t="str">
            <v>Nguyễn Thị Phượng</v>
          </cell>
          <cell r="E31" t="str">
            <v>Nguyễn Thị Phượng</v>
          </cell>
          <cell r="F31" t="str">
            <v>Nhân viên Thủ tục Khách hàng</v>
          </cell>
          <cell r="G31" t="str">
            <v>BP Thủ tục khách hàng</v>
          </cell>
          <cell r="H31" t="str">
            <v>Khối Kinh doanh - Dịch vụ</v>
          </cell>
          <cell r="I31" t="str">
            <v>Khối Kinh doanh - Dịch vụ</v>
          </cell>
          <cell r="J31" t="str">
            <v>Ban KD C1</v>
          </cell>
          <cell r="K31" t="str">
            <v>C1</v>
          </cell>
          <cell r="L31">
            <v>42968</v>
          </cell>
          <cell r="M31">
            <v>0</v>
          </cell>
          <cell r="N31">
            <v>0</v>
          </cell>
          <cell r="O31" t="str">
            <v>XĐTH</v>
          </cell>
          <cell r="P31">
            <v>43029</v>
          </cell>
          <cell r="Q31" t="str">
            <v>Chính thức</v>
          </cell>
          <cell r="R31">
            <v>0</v>
          </cell>
          <cell r="S31">
            <v>4050000</v>
          </cell>
          <cell r="T31">
            <v>2950000</v>
          </cell>
          <cell r="U31">
            <v>7000000</v>
          </cell>
          <cell r="V31">
            <v>0</v>
          </cell>
          <cell r="W31">
            <v>0</v>
          </cell>
          <cell r="X31">
            <v>0</v>
          </cell>
          <cell r="Y31">
            <v>101005417341</v>
          </cell>
        </row>
        <row r="32">
          <cell r="C32">
            <v>10350</v>
          </cell>
          <cell r="D32" t="str">
            <v>Luyện Công Vũ</v>
          </cell>
          <cell r="E32" t="str">
            <v>Luyện Công Vũ</v>
          </cell>
          <cell r="F32" t="str">
            <v>Phụ trách bàn giao</v>
          </cell>
          <cell r="G32" t="str">
            <v>BP bàn giao</v>
          </cell>
          <cell r="H32" t="str">
            <v>Ban Kinh doanh - Dịch vụ</v>
          </cell>
          <cell r="I32" t="str">
            <v>Khối Kinh doanh - Dịch vụ</v>
          </cell>
          <cell r="J32" t="str">
            <v>Ban KD C1</v>
          </cell>
          <cell r="K32" t="str">
            <v>C1</v>
          </cell>
          <cell r="L32">
            <v>42331</v>
          </cell>
          <cell r="M32">
            <v>0</v>
          </cell>
          <cell r="N32">
            <v>0</v>
          </cell>
          <cell r="O32" t="str">
            <v>XĐTH</v>
          </cell>
          <cell r="P32">
            <v>42999</v>
          </cell>
          <cell r="Q32" t="str">
            <v>Điều chuyển từ C6 sang C1</v>
          </cell>
          <cell r="R32">
            <v>0</v>
          </cell>
          <cell r="S32">
            <v>13500000</v>
          </cell>
          <cell r="T32">
            <v>13500000</v>
          </cell>
          <cell r="U32">
            <v>27000000</v>
          </cell>
          <cell r="V32">
            <v>0</v>
          </cell>
          <cell r="W32">
            <v>0</v>
          </cell>
          <cell r="X32">
            <v>0</v>
          </cell>
          <cell r="Y32">
            <v>103002688871</v>
          </cell>
        </row>
        <row r="33">
          <cell r="C33">
            <v>10352</v>
          </cell>
          <cell r="D33" t="str">
            <v>Nguyễn Thị Hà</v>
          </cell>
          <cell r="E33" t="str">
            <v>Nguyễn Thị Hà</v>
          </cell>
          <cell r="F33" t="str">
            <v>Nhân viên tổng hợp</v>
          </cell>
          <cell r="G33" t="str">
            <v>BP bàn giao</v>
          </cell>
          <cell r="H33" t="str">
            <v>Ban Kinh doanh - Dịch vụ</v>
          </cell>
          <cell r="I33" t="str">
            <v>Khối Kinh doanh - Dịch vụ</v>
          </cell>
          <cell r="J33" t="str">
            <v>Ban KD C1</v>
          </cell>
          <cell r="K33" t="str">
            <v>C1</v>
          </cell>
          <cell r="L33">
            <v>42318</v>
          </cell>
          <cell r="M33">
            <v>0</v>
          </cell>
          <cell r="N33">
            <v>0</v>
          </cell>
          <cell r="O33" t="str">
            <v>XĐTH</v>
          </cell>
          <cell r="P33">
            <v>42999</v>
          </cell>
          <cell r="Q33" t="str">
            <v>Điều chuyển từ C6 sang C1</v>
          </cell>
          <cell r="R33">
            <v>0</v>
          </cell>
          <cell r="S33">
            <v>4050000</v>
          </cell>
          <cell r="T33">
            <v>1950000</v>
          </cell>
          <cell r="U33">
            <v>6000000</v>
          </cell>
          <cell r="V33">
            <v>0</v>
          </cell>
          <cell r="W33">
            <v>0</v>
          </cell>
          <cell r="X33">
            <v>0</v>
          </cell>
          <cell r="Y33">
            <v>106002727722</v>
          </cell>
        </row>
        <row r="34">
          <cell r="C34">
            <v>10353</v>
          </cell>
          <cell r="D34" t="str">
            <v>Nguyễn Hữu Hải</v>
          </cell>
          <cell r="E34" t="str">
            <v>Nguyễn Hữu Hải</v>
          </cell>
          <cell r="F34" t="str">
            <v>Nhân viên kỹ thuật</v>
          </cell>
          <cell r="G34" t="str">
            <v>BP bàn giao</v>
          </cell>
          <cell r="H34" t="str">
            <v>Ban Kinh doanh - Dịch vụ</v>
          </cell>
          <cell r="I34" t="str">
            <v>Khối Kinh doanh - Dịch vụ</v>
          </cell>
          <cell r="J34" t="str">
            <v>Ban KD C1</v>
          </cell>
          <cell r="K34" t="str">
            <v>C1</v>
          </cell>
          <cell r="L34">
            <v>42318</v>
          </cell>
          <cell r="M34">
            <v>0</v>
          </cell>
          <cell r="N34">
            <v>0</v>
          </cell>
          <cell r="O34" t="str">
            <v>XĐTH</v>
          </cell>
          <cell r="P34">
            <v>42999</v>
          </cell>
          <cell r="Q34" t="str">
            <v>Điều chuyển từ C6 sang C1</v>
          </cell>
          <cell r="R34">
            <v>0</v>
          </cell>
          <cell r="S34">
            <v>4055000</v>
          </cell>
          <cell r="T34">
            <v>4055000</v>
          </cell>
          <cell r="U34">
            <v>8110000</v>
          </cell>
          <cell r="V34">
            <v>0</v>
          </cell>
          <cell r="W34">
            <v>0</v>
          </cell>
          <cell r="X34">
            <v>0</v>
          </cell>
          <cell r="Y34">
            <v>107004155607</v>
          </cell>
        </row>
        <row r="35">
          <cell r="C35">
            <v>10354</v>
          </cell>
          <cell r="D35" t="str">
            <v>Quàng Văn Bước</v>
          </cell>
          <cell r="E35" t="str">
            <v>Quàng Văn Bước</v>
          </cell>
          <cell r="F35" t="str">
            <v>Nhân viên Thủ tục sổ đỏ</v>
          </cell>
          <cell r="G35" t="str">
            <v>BP bàn giao</v>
          </cell>
          <cell r="H35" t="str">
            <v>Ban Kinh doanh - Dịch vụ</v>
          </cell>
          <cell r="I35" t="str">
            <v>Khối Kinh doanh - Dịch vụ</v>
          </cell>
          <cell r="J35" t="str">
            <v>Ban KD C1</v>
          </cell>
          <cell r="K35" t="str">
            <v>C1</v>
          </cell>
          <cell r="L35">
            <v>42318</v>
          </cell>
          <cell r="M35">
            <v>0</v>
          </cell>
          <cell r="N35">
            <v>0</v>
          </cell>
          <cell r="O35" t="str">
            <v>XĐTH</v>
          </cell>
          <cell r="P35">
            <v>43040</v>
          </cell>
          <cell r="Q35" t="str">
            <v>Điều chỉnh lương</v>
          </cell>
          <cell r="R35">
            <v>0</v>
          </cell>
          <cell r="S35">
            <v>4050000</v>
          </cell>
          <cell r="T35">
            <v>2950000</v>
          </cell>
          <cell r="U35">
            <v>7000000</v>
          </cell>
          <cell r="V35">
            <v>0</v>
          </cell>
          <cell r="W35">
            <v>0</v>
          </cell>
          <cell r="X35">
            <v>0</v>
          </cell>
          <cell r="Y35">
            <v>107002650662</v>
          </cell>
        </row>
        <row r="36">
          <cell r="C36">
            <v>10355</v>
          </cell>
          <cell r="D36" t="str">
            <v>Nguyễn Long</v>
          </cell>
          <cell r="E36" t="str">
            <v>Nguyễn Long</v>
          </cell>
          <cell r="F36" t="str">
            <v>Nhân viên kỹ thuật</v>
          </cell>
          <cell r="G36" t="str">
            <v>BP bàn giao</v>
          </cell>
          <cell r="H36" t="str">
            <v>Ban Kinh doanh - Dịch vụ</v>
          </cell>
          <cell r="I36" t="str">
            <v>Khối Kinh doanh - Dịch vụ</v>
          </cell>
          <cell r="J36" t="str">
            <v>Ban KD C1</v>
          </cell>
          <cell r="K36" t="str">
            <v>C1</v>
          </cell>
          <cell r="L36">
            <v>42222</v>
          </cell>
          <cell r="M36">
            <v>0</v>
          </cell>
          <cell r="N36">
            <v>0</v>
          </cell>
          <cell r="O36" t="str">
            <v>XĐTH</v>
          </cell>
          <cell r="P36">
            <v>43024</v>
          </cell>
          <cell r="Q36" t="str">
            <v>Điều chuyển từ C6 sang C1</v>
          </cell>
          <cell r="R36">
            <v>0</v>
          </cell>
          <cell r="S36">
            <v>4050000</v>
          </cell>
          <cell r="T36">
            <v>3950000</v>
          </cell>
          <cell r="U36">
            <v>8000000</v>
          </cell>
          <cell r="V36">
            <v>0</v>
          </cell>
          <cell r="W36">
            <v>0</v>
          </cell>
          <cell r="X36">
            <v>0</v>
          </cell>
          <cell r="Y36" t="str">
            <v>711AC2101363</v>
          </cell>
        </row>
        <row r="37">
          <cell r="C37">
            <v>10268</v>
          </cell>
          <cell r="D37" t="str">
            <v>Trần Thị Huyền Trang</v>
          </cell>
          <cell r="E37" t="str">
            <v>Trần Thị Huyền Trang</v>
          </cell>
          <cell r="F37" t="str">
            <v>Nhân viên Thủ tục sổ đỏ</v>
          </cell>
          <cell r="G37" t="str">
            <v>BP bàn giao</v>
          </cell>
          <cell r="H37" t="str">
            <v>Ban Kinh doanh - Dịch vụ</v>
          </cell>
          <cell r="I37" t="str">
            <v>Khối Kinh doanh - Dịch vụ</v>
          </cell>
          <cell r="J37" t="str">
            <v>Ban KD C1</v>
          </cell>
          <cell r="K37" t="str">
            <v>C1</v>
          </cell>
          <cell r="L37">
            <v>42690</v>
          </cell>
          <cell r="M37">
            <v>0</v>
          </cell>
          <cell r="N37">
            <v>0</v>
          </cell>
          <cell r="O37" t="str">
            <v>XĐTH</v>
          </cell>
          <cell r="P37">
            <v>43028</v>
          </cell>
          <cell r="Q37" t="str">
            <v>Điều chuyển từ CHG sang C1</v>
          </cell>
          <cell r="R37">
            <v>0</v>
          </cell>
          <cell r="S37">
            <v>4050000</v>
          </cell>
          <cell r="T37">
            <v>2450000</v>
          </cell>
          <cell r="U37">
            <v>6500000</v>
          </cell>
          <cell r="V37">
            <v>0</v>
          </cell>
          <cell r="W37">
            <v>0</v>
          </cell>
          <cell r="X37">
            <v>0</v>
          </cell>
          <cell r="Y37" t="str">
            <v>107003781951</v>
          </cell>
        </row>
        <row r="38">
          <cell r="C38">
            <v>10235</v>
          </cell>
          <cell r="D38" t="str">
            <v>Trịnh Ngọc Khoa</v>
          </cell>
          <cell r="E38" t="str">
            <v>Trịnh Ngọc Khoa</v>
          </cell>
          <cell r="F38" t="str">
            <v>Nhân viên bàn giao</v>
          </cell>
          <cell r="G38" t="str">
            <v>BP bàn giao</v>
          </cell>
          <cell r="H38" t="str">
            <v>Ban Kinh doanh - Dịch vụ</v>
          </cell>
          <cell r="I38" t="str">
            <v>Khối Kinh doanh - Dịch vụ</v>
          </cell>
          <cell r="J38" t="str">
            <v>Ban KD C1</v>
          </cell>
          <cell r="K38" t="str">
            <v>C1</v>
          </cell>
          <cell r="L38">
            <v>42912</v>
          </cell>
          <cell r="M38">
            <v>0</v>
          </cell>
          <cell r="N38" t="str">
            <v>HĐTV</v>
          </cell>
          <cell r="O38" t="str">
            <v>XĐTH</v>
          </cell>
          <cell r="P38">
            <v>42973</v>
          </cell>
          <cell r="Q38" t="str">
            <v>Chính thức</v>
          </cell>
          <cell r="R38">
            <v>0</v>
          </cell>
          <cell r="S38">
            <v>6000000</v>
          </cell>
          <cell r="T38">
            <v>6000000</v>
          </cell>
          <cell r="U38">
            <v>12000000</v>
          </cell>
          <cell r="V38">
            <v>0</v>
          </cell>
          <cell r="W38">
            <v>0</v>
          </cell>
          <cell r="X38">
            <v>0</v>
          </cell>
          <cell r="Y38">
            <v>108004650287</v>
          </cell>
        </row>
        <row r="39">
          <cell r="C39">
            <v>10204</v>
          </cell>
          <cell r="D39" t="str">
            <v>Dương Quỳnh Trang</v>
          </cell>
          <cell r="E39" t="str">
            <v>Dương Quỳnh Trang</v>
          </cell>
          <cell r="F39" t="str">
            <v>Nhân viên Kinh doanh</v>
          </cell>
          <cell r="G39" t="str">
            <v>BP Kinh doanh căn hộ</v>
          </cell>
          <cell r="H39" t="str">
            <v>Ban Kinh doanh - Dịch vụ</v>
          </cell>
          <cell r="I39" t="str">
            <v>Khối Kinh doanh - Dịch vụ</v>
          </cell>
          <cell r="J39" t="str">
            <v>Ban KD C1</v>
          </cell>
          <cell r="K39" t="str">
            <v>C1</v>
          </cell>
          <cell r="L39">
            <v>42144</v>
          </cell>
          <cell r="M39">
            <v>0</v>
          </cell>
          <cell r="N39">
            <v>1</v>
          </cell>
          <cell r="O39" t="str">
            <v>XĐTH</v>
          </cell>
          <cell r="P39">
            <v>43046</v>
          </cell>
          <cell r="Q39" t="str">
            <v>Nghỉ thai sản</v>
          </cell>
          <cell r="R39">
            <v>0</v>
          </cell>
          <cell r="S39">
            <v>4050000</v>
          </cell>
          <cell r="T39">
            <v>3100000</v>
          </cell>
          <cell r="U39">
            <v>7150000</v>
          </cell>
          <cell r="V39">
            <v>0</v>
          </cell>
          <cell r="W39">
            <v>500000</v>
          </cell>
          <cell r="X39">
            <v>1000000</v>
          </cell>
          <cell r="Y39" t="str">
            <v>104004713560</v>
          </cell>
        </row>
        <row r="40">
          <cell r="C40">
            <v>10222</v>
          </cell>
          <cell r="D40" t="str">
            <v>Vũ Tuấn Linh</v>
          </cell>
          <cell r="E40" t="str">
            <v>Vũ Tuấn Linh</v>
          </cell>
          <cell r="F40" t="str">
            <v>Chuyên viên Kinh doanh</v>
          </cell>
          <cell r="G40" t="str">
            <v>BP Kinh doanh căn hộ</v>
          </cell>
          <cell r="H40" t="str">
            <v>Phòng Kinh doanh</v>
          </cell>
          <cell r="I40" t="str">
            <v>Ban Kinh doanh - Dịch vụ</v>
          </cell>
          <cell r="J40" t="str">
            <v>Ban KD C1</v>
          </cell>
          <cell r="K40" t="str">
            <v>C1</v>
          </cell>
          <cell r="L40">
            <v>42816</v>
          </cell>
          <cell r="M40">
            <v>43050</v>
          </cell>
          <cell r="N40">
            <v>1</v>
          </cell>
          <cell r="O40" t="str">
            <v>XĐTH</v>
          </cell>
          <cell r="P40">
            <v>42877</v>
          </cell>
          <cell r="Q40" t="str">
            <v>Chính thức</v>
          </cell>
          <cell r="R40">
            <v>0</v>
          </cell>
          <cell r="S40">
            <v>9000000</v>
          </cell>
          <cell r="T40">
            <v>9000000</v>
          </cell>
          <cell r="U40">
            <v>18000000</v>
          </cell>
          <cell r="V40">
            <v>0</v>
          </cell>
          <cell r="W40">
            <v>0</v>
          </cell>
          <cell r="X40">
            <v>0</v>
          </cell>
          <cell r="Y40">
            <v>104866821255</v>
          </cell>
        </row>
        <row r="41">
          <cell r="C41">
            <v>10338</v>
          </cell>
          <cell r="D41" t="str">
            <v>Bùi Thị Ngọc Anh</v>
          </cell>
          <cell r="E41" t="str">
            <v>Bùi Thị Ngọc Anh</v>
          </cell>
          <cell r="F41" t="str">
            <v>Nhân viên hỗ trợ</v>
          </cell>
          <cell r="G41" t="str">
            <v>BP cho thuê</v>
          </cell>
          <cell r="H41" t="str">
            <v>Ban Kinh doanh - Dịch vụ</v>
          </cell>
          <cell r="I41" t="str">
            <v>Khối Kinh doanh - Dịch vụ</v>
          </cell>
          <cell r="J41" t="str">
            <v>Ban KD C1</v>
          </cell>
          <cell r="K41" t="str">
            <v>C1</v>
          </cell>
          <cell r="L41">
            <v>42975</v>
          </cell>
          <cell r="M41">
            <v>0</v>
          </cell>
          <cell r="N41">
            <v>0</v>
          </cell>
          <cell r="O41" t="str">
            <v>XĐTH</v>
          </cell>
          <cell r="P41">
            <v>43036</v>
          </cell>
          <cell r="Q41" t="str">
            <v>Chính thức</v>
          </cell>
          <cell r="R41">
            <v>0</v>
          </cell>
          <cell r="S41">
            <v>4500000</v>
          </cell>
          <cell r="T41">
            <v>4500000</v>
          </cell>
          <cell r="U41">
            <v>9000000</v>
          </cell>
          <cell r="V41">
            <v>0</v>
          </cell>
          <cell r="W41">
            <v>0</v>
          </cell>
          <cell r="X41">
            <v>0</v>
          </cell>
          <cell r="Y41">
            <v>107867356492</v>
          </cell>
        </row>
        <row r="42">
          <cell r="C42">
            <v>10209</v>
          </cell>
          <cell r="D42" t="str">
            <v>Phạm Mai Anh</v>
          </cell>
          <cell r="E42" t="str">
            <v>Phạm Mai Anh</v>
          </cell>
          <cell r="F42" t="str">
            <v>Trưởng bộ phận Cho thuê</v>
          </cell>
          <cell r="G42" t="str">
            <v>BP cho thuê</v>
          </cell>
          <cell r="H42" t="str">
            <v>Ban Kinh doanh - Dịch vụ</v>
          </cell>
          <cell r="I42" t="str">
            <v>Khối Kinh doanh - Dịch vụ</v>
          </cell>
          <cell r="J42" t="str">
            <v>Ban KD C1</v>
          </cell>
          <cell r="K42" t="str">
            <v>C1</v>
          </cell>
          <cell r="L42">
            <v>42600</v>
          </cell>
          <cell r="M42">
            <v>43053</v>
          </cell>
          <cell r="N42">
            <v>1</v>
          </cell>
          <cell r="O42" t="str">
            <v>XĐTH</v>
          </cell>
          <cell r="P42">
            <v>0</v>
          </cell>
          <cell r="Q42">
            <v>0</v>
          </cell>
          <cell r="R42">
            <v>0</v>
          </cell>
          <cell r="S42">
            <v>15125000</v>
          </cell>
          <cell r="T42">
            <v>15125000</v>
          </cell>
          <cell r="U42">
            <v>30250000</v>
          </cell>
          <cell r="V42">
            <v>0</v>
          </cell>
          <cell r="W42">
            <v>500000</v>
          </cell>
          <cell r="X42">
            <v>0</v>
          </cell>
          <cell r="Y42" t="str">
            <v>105005322292</v>
          </cell>
        </row>
        <row r="43">
          <cell r="C43">
            <v>10210</v>
          </cell>
          <cell r="D43" t="str">
            <v>Nguyễn Ngọc Yến</v>
          </cell>
          <cell r="E43" t="str">
            <v>Nguyễn Ngọc Yến</v>
          </cell>
          <cell r="F43" t="str">
            <v>Nhân viên Cho thuê</v>
          </cell>
          <cell r="G43" t="str">
            <v>BP cho thuê</v>
          </cell>
          <cell r="H43" t="str">
            <v>Ban Kinh doanh - Dịch vụ</v>
          </cell>
          <cell r="I43" t="str">
            <v>Khối Kinh doanh - Dịch vụ</v>
          </cell>
          <cell r="J43" t="str">
            <v>Ban KD C1</v>
          </cell>
          <cell r="K43" t="str">
            <v>C1</v>
          </cell>
          <cell r="L43">
            <v>42628</v>
          </cell>
          <cell r="M43">
            <v>0</v>
          </cell>
          <cell r="N43">
            <v>1</v>
          </cell>
          <cell r="O43" t="str">
            <v>XĐTH</v>
          </cell>
          <cell r="P43">
            <v>0</v>
          </cell>
          <cell r="Q43">
            <v>0</v>
          </cell>
          <cell r="R43">
            <v>0</v>
          </cell>
          <cell r="S43">
            <v>4050000</v>
          </cell>
          <cell r="T43">
            <v>1450000</v>
          </cell>
          <cell r="U43">
            <v>5500000</v>
          </cell>
          <cell r="V43">
            <v>0</v>
          </cell>
          <cell r="W43">
            <v>500000</v>
          </cell>
          <cell r="X43">
            <v>0</v>
          </cell>
          <cell r="Y43" t="str">
            <v>101005525693</v>
          </cell>
        </row>
        <row r="44">
          <cell r="C44">
            <v>10227</v>
          </cell>
          <cell r="D44" t="str">
            <v>Nguyễn Thị Thu Hương</v>
          </cell>
          <cell r="E44" t="str">
            <v>Nguyễn Thị Thu Hương</v>
          </cell>
          <cell r="F44" t="str">
            <v>Chuyên viên Cho thuê</v>
          </cell>
          <cell r="G44" t="str">
            <v>BP cho thuê</v>
          </cell>
          <cell r="H44" t="str">
            <v>Ban Kinh doanh - Dịch vụ</v>
          </cell>
          <cell r="I44" t="str">
            <v>Khối Kinh doanh - Dịch vụ</v>
          </cell>
          <cell r="J44" t="str">
            <v>Ban KD C1</v>
          </cell>
          <cell r="K44" t="str">
            <v>C1</v>
          </cell>
          <cell r="L44">
            <v>42870</v>
          </cell>
          <cell r="M44">
            <v>0</v>
          </cell>
          <cell r="N44" t="str">
            <v>Tăng tháng 8 (đóng tại đơn vị cũ)</v>
          </cell>
          <cell r="O44" t="str">
            <v>XĐTH</v>
          </cell>
          <cell r="P44">
            <v>42931</v>
          </cell>
          <cell r="Q44" t="str">
            <v>Chính thức</v>
          </cell>
          <cell r="R44">
            <v>0</v>
          </cell>
          <cell r="S44">
            <v>5000000</v>
          </cell>
          <cell r="T44">
            <v>5000000</v>
          </cell>
          <cell r="U44">
            <v>10000000</v>
          </cell>
          <cell r="V44">
            <v>0</v>
          </cell>
          <cell r="W44">
            <v>0</v>
          </cell>
          <cell r="X44">
            <v>0</v>
          </cell>
          <cell r="Y44">
            <v>108867025430</v>
          </cell>
        </row>
        <row r="45">
          <cell r="C45">
            <v>10358</v>
          </cell>
          <cell r="D45" t="str">
            <v>Nguyễn Thị Hồng Dịu</v>
          </cell>
          <cell r="E45" t="str">
            <v>Nguyễn Thị Hồng Dịu</v>
          </cell>
          <cell r="F45" t="str">
            <v>Nhân viên Cho thuê</v>
          </cell>
          <cell r="G45" t="str">
            <v>BP cho thuê</v>
          </cell>
          <cell r="H45" t="str">
            <v>Ban Kinh doanh - Dịch vụ</v>
          </cell>
          <cell r="I45" t="str">
            <v>Khối Kinh doanh - Dịch vụ</v>
          </cell>
          <cell r="J45" t="str">
            <v>Ban KD C1</v>
          </cell>
          <cell r="K45" t="str">
            <v>C1</v>
          </cell>
          <cell r="L45">
            <v>43003</v>
          </cell>
          <cell r="M45">
            <v>0</v>
          </cell>
          <cell r="N45">
            <v>0</v>
          </cell>
          <cell r="O45" t="str">
            <v>XĐTH</v>
          </cell>
          <cell r="P45">
            <v>43064</v>
          </cell>
          <cell r="Q45" t="str">
            <v>Chính thức</v>
          </cell>
          <cell r="R45">
            <v>0.85</v>
          </cell>
          <cell r="S45">
            <v>4250000</v>
          </cell>
          <cell r="T45">
            <v>4250000</v>
          </cell>
          <cell r="U45">
            <v>8500000</v>
          </cell>
          <cell r="V45">
            <v>0</v>
          </cell>
          <cell r="W45">
            <v>0</v>
          </cell>
          <cell r="X45">
            <v>0</v>
          </cell>
          <cell r="Y45">
            <v>101004938420</v>
          </cell>
        </row>
        <row r="46">
          <cell r="C46">
            <v>10208</v>
          </cell>
          <cell r="D46" t="str">
            <v>Nguyễn Thị Ngọc</v>
          </cell>
          <cell r="E46" t="str">
            <v>Nguyễn Thị Ngọc</v>
          </cell>
          <cell r="F46" t="str">
            <v>Kế toán trưởng</v>
          </cell>
          <cell r="G46" t="str">
            <v>Phòng Kế toán</v>
          </cell>
          <cell r="H46">
            <v>0</v>
          </cell>
          <cell r="I46">
            <v>0</v>
          </cell>
          <cell r="J46" t="str">
            <v>Ban TC-KT C1</v>
          </cell>
          <cell r="K46" t="str">
            <v>C1</v>
          </cell>
          <cell r="L46">
            <v>42472</v>
          </cell>
          <cell r="M46">
            <v>0</v>
          </cell>
          <cell r="N46">
            <v>1</v>
          </cell>
          <cell r="O46" t="str">
            <v>XĐTH</v>
          </cell>
          <cell r="P46">
            <v>42979</v>
          </cell>
          <cell r="Q46" t="str">
            <v>Điều chỉnh lương</v>
          </cell>
          <cell r="R46">
            <v>0</v>
          </cell>
          <cell r="S46">
            <v>13200000</v>
          </cell>
          <cell r="T46">
            <v>13200000</v>
          </cell>
          <cell r="U46">
            <v>26400000</v>
          </cell>
          <cell r="V46">
            <v>0</v>
          </cell>
          <cell r="W46">
            <v>0</v>
          </cell>
          <cell r="X46">
            <v>0</v>
          </cell>
          <cell r="Y46" t="str">
            <v>105003778711</v>
          </cell>
        </row>
        <row r="47">
          <cell r="C47">
            <v>10196</v>
          </cell>
          <cell r="D47" t="str">
            <v>Đỗ Thị Thúy</v>
          </cell>
          <cell r="E47" t="str">
            <v>Đỗ Thị Thúy</v>
          </cell>
          <cell r="F47" t="str">
            <v>Thủ quỹ</v>
          </cell>
          <cell r="G47" t="str">
            <v>Phòng Kế toán</v>
          </cell>
          <cell r="H47">
            <v>0</v>
          </cell>
          <cell r="I47">
            <v>0</v>
          </cell>
          <cell r="J47" t="str">
            <v>Ban TC-KT C1</v>
          </cell>
          <cell r="K47" t="str">
            <v>C1</v>
          </cell>
          <cell r="L47">
            <v>41339</v>
          </cell>
          <cell r="M47">
            <v>0</v>
          </cell>
          <cell r="N47">
            <v>1</v>
          </cell>
          <cell r="O47" t="str">
            <v>Không XĐTH</v>
          </cell>
          <cell r="P47">
            <v>0</v>
          </cell>
          <cell r="Q47">
            <v>0</v>
          </cell>
          <cell r="R47">
            <v>0</v>
          </cell>
          <cell r="S47">
            <v>5000000</v>
          </cell>
          <cell r="T47">
            <v>5000000</v>
          </cell>
          <cell r="U47">
            <v>10000000</v>
          </cell>
          <cell r="V47">
            <v>0</v>
          </cell>
          <cell r="W47">
            <v>0</v>
          </cell>
          <cell r="X47">
            <v>0</v>
          </cell>
          <cell r="Y47" t="str">
            <v>101001287375</v>
          </cell>
        </row>
        <row r="48">
          <cell r="C48">
            <v>10199</v>
          </cell>
          <cell r="D48" t="str">
            <v>Đặng Thị Thúy</v>
          </cell>
          <cell r="E48" t="str">
            <v>Đặng Thị Thúy</v>
          </cell>
          <cell r="F48" t="str">
            <v>Chuyên viên Kế toán Kho, ngân quỹ và thanh toán</v>
          </cell>
          <cell r="G48" t="str">
            <v>Phòng Kế toán</v>
          </cell>
          <cell r="H48">
            <v>0</v>
          </cell>
          <cell r="I48">
            <v>0</v>
          </cell>
          <cell r="J48" t="str">
            <v>Ban TC-KT C1</v>
          </cell>
          <cell r="K48" t="str">
            <v>C1</v>
          </cell>
          <cell r="L48">
            <v>41781</v>
          </cell>
          <cell r="M48">
            <v>0</v>
          </cell>
          <cell r="N48">
            <v>1</v>
          </cell>
          <cell r="O48" t="str">
            <v>XĐTH</v>
          </cell>
          <cell r="P48">
            <v>42917</v>
          </cell>
          <cell r="Q48" t="str">
            <v>Điều chỉnh lương</v>
          </cell>
          <cell r="R48">
            <v>0</v>
          </cell>
          <cell r="S48">
            <v>7250000</v>
          </cell>
          <cell r="T48">
            <v>7250000</v>
          </cell>
          <cell r="U48">
            <v>14500000</v>
          </cell>
          <cell r="V48">
            <v>0</v>
          </cell>
          <cell r="W48">
            <v>0</v>
          </cell>
          <cell r="X48">
            <v>0</v>
          </cell>
          <cell r="Y48" t="str">
            <v>102001685727</v>
          </cell>
        </row>
        <row r="49">
          <cell r="C49">
            <v>10201</v>
          </cell>
          <cell r="D49" t="str">
            <v>Vũ Thị Ngọc Thu</v>
          </cell>
          <cell r="E49" t="str">
            <v>Vũ Thị Ngọc Thu</v>
          </cell>
          <cell r="F49" t="str">
            <v>Chuyên viên Kế toán Doanh thu, công nợ phải thu</v>
          </cell>
          <cell r="G49" t="str">
            <v>Phòng Kế toán</v>
          </cell>
          <cell r="H49">
            <v>0</v>
          </cell>
          <cell r="I49">
            <v>0</v>
          </cell>
          <cell r="J49" t="str">
            <v>Ban TC-KT C1</v>
          </cell>
          <cell r="K49" t="str">
            <v>C1</v>
          </cell>
          <cell r="L49">
            <v>41913</v>
          </cell>
          <cell r="M49">
            <v>0</v>
          </cell>
          <cell r="N49">
            <v>1</v>
          </cell>
          <cell r="O49" t="str">
            <v>XĐTH</v>
          </cell>
          <cell r="P49" t="str">
            <v>01/07/2017 - 31/12/2017</v>
          </cell>
          <cell r="Q49" t="str">
            <v>Pc kiêm nhiệm</v>
          </cell>
          <cell r="R49">
            <v>0</v>
          </cell>
          <cell r="S49">
            <v>4500000</v>
          </cell>
          <cell r="T49">
            <v>6500000</v>
          </cell>
          <cell r="U49">
            <v>11000000</v>
          </cell>
          <cell r="V49">
            <v>0</v>
          </cell>
          <cell r="W49">
            <v>0</v>
          </cell>
          <cell r="X49">
            <v>0</v>
          </cell>
          <cell r="Y49" t="str">
            <v>107006578082</v>
          </cell>
        </row>
        <row r="50">
          <cell r="C50">
            <v>10205</v>
          </cell>
          <cell r="D50" t="str">
            <v>Vũ Thị Lan</v>
          </cell>
          <cell r="E50" t="str">
            <v>Vũ Thị Lan</v>
          </cell>
          <cell r="F50" t="str">
            <v>Chuyên viên Kế toán Chi phí, giá thành, công nợ phải trả</v>
          </cell>
          <cell r="G50" t="str">
            <v>Phòng Kế toán</v>
          </cell>
          <cell r="H50">
            <v>0</v>
          </cell>
          <cell r="I50">
            <v>0</v>
          </cell>
          <cell r="J50" t="str">
            <v>Ban TC-KT C1</v>
          </cell>
          <cell r="K50" t="str">
            <v>C1</v>
          </cell>
          <cell r="L50">
            <v>42156</v>
          </cell>
          <cell r="M50">
            <v>0</v>
          </cell>
          <cell r="N50">
            <v>1</v>
          </cell>
          <cell r="O50" t="str">
            <v>XĐTH</v>
          </cell>
          <cell r="P50" t="str">
            <v>01/07/2017 - 31/12/2017</v>
          </cell>
          <cell r="Q50" t="str">
            <v>Pc kiêm nhiệm</v>
          </cell>
          <cell r="R50">
            <v>0</v>
          </cell>
          <cell r="S50">
            <v>5000000</v>
          </cell>
          <cell r="T50">
            <v>7000000</v>
          </cell>
          <cell r="U50">
            <v>12000000</v>
          </cell>
          <cell r="V50">
            <v>0</v>
          </cell>
          <cell r="W50">
            <v>0</v>
          </cell>
          <cell r="X50">
            <v>0</v>
          </cell>
          <cell r="Y50" t="str">
            <v>102002307695</v>
          </cell>
        </row>
        <row r="51">
          <cell r="C51">
            <v>10347</v>
          </cell>
          <cell r="D51" t="str">
            <v>Trần Thị Tố Như</v>
          </cell>
          <cell r="E51" t="str">
            <v>Trần Thị Tố Như</v>
          </cell>
          <cell r="F51" t="str">
            <v>Nhân viên Kế toán Doanh thu</v>
          </cell>
          <cell r="G51" t="str">
            <v>Phòng Kế toán</v>
          </cell>
          <cell r="H51">
            <v>0</v>
          </cell>
          <cell r="I51">
            <v>0</v>
          </cell>
          <cell r="J51" t="str">
            <v>Ban TC-KT C1</v>
          </cell>
          <cell r="K51" t="str">
            <v>C1</v>
          </cell>
          <cell r="L51">
            <v>42996</v>
          </cell>
          <cell r="M51">
            <v>0</v>
          </cell>
          <cell r="N51">
            <v>0</v>
          </cell>
          <cell r="O51" t="str">
            <v>XĐTH</v>
          </cell>
          <cell r="P51">
            <v>43057</v>
          </cell>
          <cell r="Q51" t="str">
            <v>Chính thức</v>
          </cell>
          <cell r="R51">
            <v>0.85</v>
          </cell>
          <cell r="S51">
            <v>4050000</v>
          </cell>
          <cell r="T51">
            <v>3950000</v>
          </cell>
          <cell r="U51">
            <v>8000000</v>
          </cell>
          <cell r="V51">
            <v>0</v>
          </cell>
          <cell r="W51">
            <v>0</v>
          </cell>
          <cell r="X51">
            <v>0</v>
          </cell>
          <cell r="Y51">
            <v>100867546763</v>
          </cell>
        </row>
        <row r="52">
          <cell r="C52">
            <v>10219</v>
          </cell>
          <cell r="D52" t="str">
            <v>Lưu Nguyễn Thu Ngân</v>
          </cell>
          <cell r="E52" t="str">
            <v>Lưu Nguyễn Thu Ngân</v>
          </cell>
          <cell r="F52" t="str">
            <v>Nhân viên Kế toán</v>
          </cell>
          <cell r="G52" t="str">
            <v>Phòng Kế toán</v>
          </cell>
          <cell r="H52">
            <v>0</v>
          </cell>
          <cell r="I52">
            <v>0</v>
          </cell>
          <cell r="J52" t="str">
            <v>Ban TC-KT C1</v>
          </cell>
          <cell r="K52" t="str">
            <v>C1</v>
          </cell>
          <cell r="L52">
            <v>42795</v>
          </cell>
          <cell r="M52">
            <v>0</v>
          </cell>
          <cell r="N52">
            <v>0</v>
          </cell>
          <cell r="O52" t="str">
            <v>XĐTH</v>
          </cell>
          <cell r="P52">
            <v>43040</v>
          </cell>
          <cell r="Q52" t="str">
            <v>điều chỉnh lương</v>
          </cell>
          <cell r="R52">
            <v>0</v>
          </cell>
          <cell r="S52">
            <v>4050000</v>
          </cell>
          <cell r="T52">
            <v>3950000</v>
          </cell>
          <cell r="U52">
            <v>8000000</v>
          </cell>
          <cell r="V52">
            <v>0</v>
          </cell>
          <cell r="W52">
            <v>0</v>
          </cell>
          <cell r="X52">
            <v>0</v>
          </cell>
          <cell r="Y52">
            <v>107866714669</v>
          </cell>
        </row>
        <row r="53">
          <cell r="C53">
            <v>10376</v>
          </cell>
          <cell r="D53" t="str">
            <v>Nguyễn Minh Phương</v>
          </cell>
          <cell r="E53" t="str">
            <v>Nguyễn Minh Phương</v>
          </cell>
          <cell r="F53" t="str">
            <v>Nhân viên kế toán - Quản lý tòa nhà</v>
          </cell>
          <cell r="G53" t="str">
            <v>Phòng Kế toán</v>
          </cell>
          <cell r="H53">
            <v>0</v>
          </cell>
          <cell r="I53">
            <v>0</v>
          </cell>
          <cell r="J53" t="str">
            <v>Ban TC-KT C1</v>
          </cell>
          <cell r="K53" t="str">
            <v>C1</v>
          </cell>
          <cell r="L53">
            <v>43040</v>
          </cell>
          <cell r="M53">
            <v>0</v>
          </cell>
          <cell r="N53">
            <v>0</v>
          </cell>
          <cell r="O53" t="str">
            <v>HĐTV</v>
          </cell>
          <cell r="P53">
            <v>43040</v>
          </cell>
          <cell r="Q53" t="str">
            <v>Nhân viên mới</v>
          </cell>
          <cell r="R53">
            <v>0.85</v>
          </cell>
          <cell r="S53">
            <v>4050000</v>
          </cell>
          <cell r="T53">
            <v>3950000</v>
          </cell>
          <cell r="U53">
            <v>8000000</v>
          </cell>
          <cell r="V53">
            <v>0</v>
          </cell>
          <cell r="W53">
            <v>0</v>
          </cell>
          <cell r="X53">
            <v>0</v>
          </cell>
          <cell r="Y53" t="str">
            <v>Chưa cung cấp</v>
          </cell>
        </row>
        <row r="54">
          <cell r="C54">
            <v>10229</v>
          </cell>
          <cell r="D54" t="str">
            <v>Nguyễn Minh Dương</v>
          </cell>
          <cell r="E54" t="str">
            <v>Nguyễn Minh Dương</v>
          </cell>
          <cell r="F54" t="str">
            <v>Nhân viên Lái xe</v>
          </cell>
          <cell r="G54" t="str">
            <v>Phòng Tổng hợp</v>
          </cell>
          <cell r="H54">
            <v>0</v>
          </cell>
          <cell r="I54">
            <v>0</v>
          </cell>
          <cell r="J54" t="str">
            <v>VPTĐ C1</v>
          </cell>
          <cell r="K54" t="str">
            <v>C1</v>
          </cell>
          <cell r="L54">
            <v>42870</v>
          </cell>
          <cell r="M54">
            <v>0</v>
          </cell>
          <cell r="N54">
            <v>1</v>
          </cell>
          <cell r="O54" t="str">
            <v>XĐTH</v>
          </cell>
          <cell r="P54">
            <v>42870</v>
          </cell>
          <cell r="Q54" t="str">
            <v>tái tuyển dụng</v>
          </cell>
          <cell r="R54">
            <v>0</v>
          </cell>
          <cell r="S54">
            <v>4050000</v>
          </cell>
          <cell r="T54">
            <v>1950000</v>
          </cell>
          <cell r="U54">
            <v>6000000</v>
          </cell>
          <cell r="V54">
            <v>0</v>
          </cell>
          <cell r="W54">
            <v>0</v>
          </cell>
          <cell r="X54">
            <v>0</v>
          </cell>
          <cell r="Y54" t="str">
            <v>109005092445</v>
          </cell>
        </row>
        <row r="55">
          <cell r="C55">
            <v>10343</v>
          </cell>
          <cell r="D55" t="str">
            <v>Phan Thị Liên</v>
          </cell>
          <cell r="E55" t="str">
            <v>Phan Thị Liên</v>
          </cell>
          <cell r="F55" t="str">
            <v>Phụ trách Nhân sự</v>
          </cell>
          <cell r="G55" t="str">
            <v>Phòng Tổng hợp</v>
          </cell>
          <cell r="H55">
            <v>0</v>
          </cell>
          <cell r="I55">
            <v>0</v>
          </cell>
          <cell r="J55" t="str">
            <v>Ban NS C1</v>
          </cell>
          <cell r="K55" t="str">
            <v>C1</v>
          </cell>
          <cell r="L55">
            <v>42985</v>
          </cell>
          <cell r="M55">
            <v>0</v>
          </cell>
          <cell r="N55">
            <v>0</v>
          </cell>
          <cell r="O55" t="str">
            <v>XĐTH</v>
          </cell>
          <cell r="P55">
            <v>43046</v>
          </cell>
          <cell r="Q55" t="str">
            <v>Chính thức</v>
          </cell>
          <cell r="R55">
            <v>0.85</v>
          </cell>
          <cell r="S55">
            <v>8500000</v>
          </cell>
          <cell r="T55">
            <v>8500000</v>
          </cell>
          <cell r="U55">
            <v>17000000</v>
          </cell>
          <cell r="V55">
            <v>0</v>
          </cell>
          <cell r="W55">
            <v>0</v>
          </cell>
          <cell r="X55">
            <v>0</v>
          </cell>
          <cell r="Y55">
            <v>103867558197</v>
          </cell>
        </row>
        <row r="56">
          <cell r="C56">
            <v>10192</v>
          </cell>
          <cell r="D56" t="str">
            <v>Hoàng Văn Mạnh</v>
          </cell>
          <cell r="E56" t="str">
            <v>Hoàng Văn Mạnh</v>
          </cell>
          <cell r="F56" t="str">
            <v>Khác</v>
          </cell>
          <cell r="G56" t="str">
            <v>Khác</v>
          </cell>
          <cell r="H56" t="str">
            <v>Khác</v>
          </cell>
          <cell r="I56" t="str">
            <v>Khác</v>
          </cell>
          <cell r="J56" t="str">
            <v>Ban MKT&amp;TT C1</v>
          </cell>
          <cell r="K56" t="str">
            <v>C1</v>
          </cell>
          <cell r="L56">
            <v>41518</v>
          </cell>
          <cell r="M56">
            <v>0</v>
          </cell>
          <cell r="N56">
            <v>1</v>
          </cell>
          <cell r="O56" t="str">
            <v>Không XĐTH</v>
          </cell>
          <cell r="P56">
            <v>0</v>
          </cell>
          <cell r="Q56">
            <v>0</v>
          </cell>
          <cell r="R56">
            <v>0</v>
          </cell>
          <cell r="S56">
            <v>4050000</v>
          </cell>
          <cell r="T56">
            <v>0</v>
          </cell>
          <cell r="U56">
            <v>4050000</v>
          </cell>
          <cell r="V56">
            <v>0</v>
          </cell>
          <cell r="W56">
            <v>0</v>
          </cell>
          <cell r="X56">
            <v>0</v>
          </cell>
          <cell r="Y56" t="str">
            <v>không có thông tin</v>
          </cell>
        </row>
        <row r="57">
          <cell r="C57">
            <v>10370</v>
          </cell>
          <cell r="D57" t="str">
            <v>Nguyễn Thị Trang</v>
          </cell>
          <cell r="E57" t="str">
            <v>Nguyễn Thị Trang</v>
          </cell>
          <cell r="F57" t="str">
            <v>Nhân viên Thủ tục sổ đỏ</v>
          </cell>
          <cell r="G57" t="str">
            <v>BP bàn giao</v>
          </cell>
          <cell r="H57" t="str">
            <v>Ban Kính doanh - Dịch vụ</v>
          </cell>
          <cell r="I57">
            <v>0</v>
          </cell>
          <cell r="J57" t="str">
            <v>Ban KD C1</v>
          </cell>
          <cell r="K57" t="str">
            <v>C1</v>
          </cell>
          <cell r="L57">
            <v>43029</v>
          </cell>
          <cell r="M57">
            <v>0</v>
          </cell>
          <cell r="N57">
            <v>0</v>
          </cell>
          <cell r="O57" t="str">
            <v>HĐMV</v>
          </cell>
          <cell r="P57">
            <v>43029</v>
          </cell>
          <cell r="Q57" t="str">
            <v>Nhân viên mới</v>
          </cell>
          <cell r="R57">
            <v>0</v>
          </cell>
          <cell r="S57">
            <v>4050000</v>
          </cell>
          <cell r="T57">
            <v>450000</v>
          </cell>
          <cell r="U57">
            <v>4500000</v>
          </cell>
          <cell r="V57">
            <v>0</v>
          </cell>
          <cell r="W57">
            <v>0</v>
          </cell>
          <cell r="X57">
            <v>0</v>
          </cell>
          <cell r="Y57" t="str">
            <v>Chưa cung cấp</v>
          </cell>
        </row>
        <row r="58">
          <cell r="C58">
            <v>10359</v>
          </cell>
          <cell r="D58" t="str">
            <v>Hoàng Xuân Quỳnh</v>
          </cell>
          <cell r="E58" t="str">
            <v>Hoàng Xuân Quỳnh</v>
          </cell>
          <cell r="F58" t="str">
            <v>Nhân viên học việc</v>
          </cell>
          <cell r="G58" t="str">
            <v>BP Thủ tục khách hàng</v>
          </cell>
          <cell r="H58" t="str">
            <v>Khối Kinh doanh - Dịch vụ</v>
          </cell>
          <cell r="I58" t="str">
            <v>Khối Kinh doanh - Dịch vụ</v>
          </cell>
          <cell r="J58" t="str">
            <v>Ban KD C1</v>
          </cell>
          <cell r="K58" t="str">
            <v>C1</v>
          </cell>
          <cell r="L58">
            <v>43003</v>
          </cell>
          <cell r="M58">
            <v>0</v>
          </cell>
          <cell r="N58">
            <v>0</v>
          </cell>
          <cell r="O58" t="str">
            <v>HĐHV</v>
          </cell>
          <cell r="P58">
            <v>0</v>
          </cell>
          <cell r="Q58">
            <v>0</v>
          </cell>
          <cell r="R58">
            <v>0</v>
          </cell>
          <cell r="S58">
            <v>4500000</v>
          </cell>
          <cell r="T58">
            <v>0</v>
          </cell>
          <cell r="U58">
            <v>4500000</v>
          </cell>
          <cell r="V58">
            <v>0</v>
          </cell>
          <cell r="W58">
            <v>0</v>
          </cell>
          <cell r="X58">
            <v>0</v>
          </cell>
          <cell r="Y58">
            <v>107006409949</v>
          </cell>
        </row>
        <row r="59">
          <cell r="C59">
            <v>10238</v>
          </cell>
          <cell r="D59" t="str">
            <v>Vũ Thị Hường</v>
          </cell>
          <cell r="E59" t="str">
            <v>Vũ Thị Hường</v>
          </cell>
          <cell r="F59" t="str">
            <v>Nhân viên học việc</v>
          </cell>
          <cell r="G59" t="str">
            <v>Phòng Tài chính - Kế toán</v>
          </cell>
          <cell r="H59">
            <v>0</v>
          </cell>
          <cell r="I59">
            <v>0</v>
          </cell>
          <cell r="J59" t="str">
            <v>Ban TC-KT C1</v>
          </cell>
          <cell r="K59" t="str">
            <v>C1</v>
          </cell>
          <cell r="L59">
            <v>42919</v>
          </cell>
          <cell r="M59">
            <v>0</v>
          </cell>
          <cell r="N59">
            <v>0</v>
          </cell>
          <cell r="O59" t="str">
            <v>HĐHV</v>
          </cell>
          <cell r="P59">
            <v>42979</v>
          </cell>
          <cell r="Q59" t="str">
            <v>Điều chỉnh lương</v>
          </cell>
          <cell r="R59">
            <v>0</v>
          </cell>
          <cell r="S59">
            <v>2500000</v>
          </cell>
          <cell r="T59">
            <v>0</v>
          </cell>
          <cell r="U59">
            <v>2500000</v>
          </cell>
          <cell r="V59">
            <v>0</v>
          </cell>
          <cell r="W59">
            <v>0</v>
          </cell>
          <cell r="X59">
            <v>0</v>
          </cell>
          <cell r="Y59">
            <v>104867323274</v>
          </cell>
        </row>
        <row r="60">
          <cell r="C60">
            <v>10360</v>
          </cell>
          <cell r="D60" t="str">
            <v>Trần Quang Vinh</v>
          </cell>
          <cell r="E60" t="str">
            <v>Trần Quang Vinh</v>
          </cell>
          <cell r="F60" t="str">
            <v>Nhân viên học việc</v>
          </cell>
          <cell r="G60" t="str">
            <v>Phòng Tài chính - Kế toán</v>
          </cell>
          <cell r="H60">
            <v>0</v>
          </cell>
          <cell r="I60">
            <v>0</v>
          </cell>
          <cell r="J60" t="str">
            <v>Ban TC-KT C1</v>
          </cell>
          <cell r="K60" t="str">
            <v>C1</v>
          </cell>
          <cell r="L60">
            <v>42983</v>
          </cell>
          <cell r="M60">
            <v>0</v>
          </cell>
          <cell r="N60">
            <v>0</v>
          </cell>
          <cell r="O60" t="str">
            <v>HĐHV</v>
          </cell>
          <cell r="P60">
            <v>43009</v>
          </cell>
          <cell r="Q60" t="str">
            <v>Nhân viên mới</v>
          </cell>
          <cell r="R60">
            <v>0</v>
          </cell>
          <cell r="S60">
            <v>2500000</v>
          </cell>
          <cell r="T60">
            <v>0</v>
          </cell>
          <cell r="U60">
            <v>2500000</v>
          </cell>
          <cell r="V60">
            <v>0</v>
          </cell>
          <cell r="W60">
            <v>0</v>
          </cell>
          <cell r="X60">
            <v>0</v>
          </cell>
          <cell r="Y60">
            <v>100005841245</v>
          </cell>
        </row>
        <row r="61">
          <cell r="C61">
            <v>10366</v>
          </cell>
          <cell r="D61" t="str">
            <v>Nguyễn Thị Thu Nhàn</v>
          </cell>
          <cell r="E61" t="str">
            <v>Nguyễn Thị Thu Nhàn</v>
          </cell>
          <cell r="F61" t="str">
            <v>Nhân viên Thủ tục sổ đỏ</v>
          </cell>
          <cell r="G61" t="str">
            <v>BP bàn giao</v>
          </cell>
          <cell r="H61" t="str">
            <v>Ban Kính doanh - Dịch vụ</v>
          </cell>
          <cell r="I61">
            <v>0</v>
          </cell>
          <cell r="J61" t="str">
            <v>Ban KD C1</v>
          </cell>
          <cell r="K61" t="str">
            <v>C1</v>
          </cell>
          <cell r="L61">
            <v>43018</v>
          </cell>
          <cell r="M61">
            <v>0</v>
          </cell>
          <cell r="N61">
            <v>0</v>
          </cell>
          <cell r="O61" t="str">
            <v>HĐMV</v>
          </cell>
          <cell r="P61">
            <v>43018</v>
          </cell>
          <cell r="Q61" t="str">
            <v>Nhân viên mới</v>
          </cell>
          <cell r="R61">
            <v>0</v>
          </cell>
          <cell r="S61">
            <v>4500000</v>
          </cell>
          <cell r="T61">
            <v>0</v>
          </cell>
          <cell r="U61">
            <v>4500000</v>
          </cell>
          <cell r="V61">
            <v>0</v>
          </cell>
          <cell r="W61">
            <v>0</v>
          </cell>
          <cell r="X61">
            <v>0</v>
          </cell>
          <cell r="Y61">
            <v>104866819119</v>
          </cell>
        </row>
        <row r="62">
          <cell r="C62">
            <v>10369</v>
          </cell>
          <cell r="D62" t="str">
            <v>Nguyễn Khắc Hưng</v>
          </cell>
          <cell r="E62" t="str">
            <v>Nguyễn Khắc Hưng</v>
          </cell>
          <cell r="F62" t="str">
            <v>Trưởng phòng Quản lý thiết kế</v>
          </cell>
          <cell r="G62" t="str">
            <v>Phòng Quản lý thiết kế</v>
          </cell>
          <cell r="H62" t="str">
            <v>Phòng Quản lý thiết kế</v>
          </cell>
          <cell r="I62" t="str">
            <v>Khối Kinh Doanh &amp; Triển khai dự án</v>
          </cell>
          <cell r="J62" t="str">
            <v>Phòng QLTK C2</v>
          </cell>
          <cell r="K62" t="str">
            <v>C2</v>
          </cell>
          <cell r="L62">
            <v>43026</v>
          </cell>
          <cell r="M62">
            <v>0</v>
          </cell>
          <cell r="N62">
            <v>0</v>
          </cell>
          <cell r="O62" t="str">
            <v>HĐTV</v>
          </cell>
          <cell r="P62">
            <v>43026</v>
          </cell>
          <cell r="Q62" t="str">
            <v>Nhân viên mới</v>
          </cell>
          <cell r="R62">
            <v>0.85</v>
          </cell>
          <cell r="S62">
            <v>31050000</v>
          </cell>
          <cell r="T62">
            <v>31050000</v>
          </cell>
          <cell r="U62">
            <v>62100000</v>
          </cell>
          <cell r="V62">
            <v>0</v>
          </cell>
          <cell r="W62">
            <v>0</v>
          </cell>
          <cell r="X62">
            <v>0</v>
          </cell>
          <cell r="Y62">
            <v>104867707000</v>
          </cell>
        </row>
        <row r="63">
          <cell r="C63">
            <v>10038</v>
          </cell>
          <cell r="D63" t="str">
            <v>Vũ Minh Tuấn</v>
          </cell>
          <cell r="E63" t="str">
            <v>Vũ Minh Tuấn</v>
          </cell>
          <cell r="F63" t="str">
            <v>Chuyên viên Kiến trúc Quy hoạch</v>
          </cell>
          <cell r="G63" t="str">
            <v>Bộ phận Kiến trúc Quy hoạch</v>
          </cell>
          <cell r="H63" t="str">
            <v>Phòng Quản lý thiết kế</v>
          </cell>
          <cell r="I63" t="str">
            <v>Khối Kinh Doanh &amp; Triển khai dự án</v>
          </cell>
          <cell r="J63" t="str">
            <v>Phòng QLTK C2</v>
          </cell>
          <cell r="K63" t="str">
            <v>C2</v>
          </cell>
          <cell r="L63">
            <v>42877</v>
          </cell>
          <cell r="M63">
            <v>0</v>
          </cell>
          <cell r="N63" t="str">
            <v>Đóng BH Tháng 8</v>
          </cell>
          <cell r="O63" t="str">
            <v>XĐTH</v>
          </cell>
          <cell r="P63">
            <v>42938</v>
          </cell>
          <cell r="Q63" t="str">
            <v>Chính thức</v>
          </cell>
          <cell r="R63">
            <v>0</v>
          </cell>
          <cell r="S63">
            <v>7000000</v>
          </cell>
          <cell r="T63">
            <v>7000000</v>
          </cell>
          <cell r="U63">
            <v>14000000</v>
          </cell>
          <cell r="V63">
            <v>0</v>
          </cell>
          <cell r="W63">
            <v>0</v>
          </cell>
          <cell r="X63">
            <v>0</v>
          </cell>
          <cell r="Y63">
            <v>105867068781</v>
          </cell>
        </row>
        <row r="64">
          <cell r="C64">
            <v>10036</v>
          </cell>
          <cell r="D64" t="str">
            <v>Đặng Văn Giáp</v>
          </cell>
          <cell r="E64" t="str">
            <v>Đặng Văn Giáp</v>
          </cell>
          <cell r="F64" t="str">
            <v>Chuyên viên Quản lý thiết kế - Xây dựng Hạ tầng</v>
          </cell>
          <cell r="G64" t="str">
            <v>Bộ phận Xây dựng Hạ tầng</v>
          </cell>
          <cell r="H64" t="str">
            <v>Phòng Quản lý thiết kế</v>
          </cell>
          <cell r="I64" t="str">
            <v>Khối Kinh Doanh &amp; Triển khai dự án</v>
          </cell>
          <cell r="J64" t="str">
            <v>Phòng QLTK C2</v>
          </cell>
          <cell r="K64" t="str">
            <v>C2</v>
          </cell>
          <cell r="L64">
            <v>42870</v>
          </cell>
          <cell r="M64">
            <v>0</v>
          </cell>
          <cell r="N64">
            <v>1</v>
          </cell>
          <cell r="O64" t="str">
            <v>XĐTH</v>
          </cell>
          <cell r="P64">
            <v>42931</v>
          </cell>
          <cell r="Q64" t="str">
            <v>Chính thức</v>
          </cell>
          <cell r="R64">
            <v>0</v>
          </cell>
          <cell r="S64">
            <v>7500000</v>
          </cell>
          <cell r="T64">
            <v>7500000</v>
          </cell>
          <cell r="U64">
            <v>15000000</v>
          </cell>
          <cell r="V64">
            <v>0</v>
          </cell>
          <cell r="W64">
            <v>0</v>
          </cell>
          <cell r="X64">
            <v>0</v>
          </cell>
          <cell r="Y64">
            <v>107867051676</v>
          </cell>
        </row>
        <row r="65">
          <cell r="C65">
            <v>10037</v>
          </cell>
          <cell r="D65" t="str">
            <v>Lý Đặng Tiến</v>
          </cell>
          <cell r="E65" t="str">
            <v>Lý Đặng Tiến</v>
          </cell>
          <cell r="F65" t="str">
            <v>Chuyên viên Quản lý thiết kế - Xây dựng Hạ tầng</v>
          </cell>
          <cell r="G65" t="str">
            <v>Bộ phận Xây dựng Hạ tầng</v>
          </cell>
          <cell r="H65" t="str">
            <v>Phòng Quản lý thiết kế</v>
          </cell>
          <cell r="I65" t="str">
            <v>Khối Kinh Doanh &amp; Triển khai dự án</v>
          </cell>
          <cell r="J65" t="str">
            <v>Phòng QLTK C2</v>
          </cell>
          <cell r="K65" t="str">
            <v>C2</v>
          </cell>
          <cell r="L65">
            <v>42877</v>
          </cell>
          <cell r="M65">
            <v>0</v>
          </cell>
          <cell r="N65" t="str">
            <v>Kiểm tra lại</v>
          </cell>
          <cell r="O65" t="str">
            <v>XĐTH</v>
          </cell>
          <cell r="P65">
            <v>42938</v>
          </cell>
          <cell r="Q65" t="str">
            <v>Chính thức</v>
          </cell>
          <cell r="R65">
            <v>0</v>
          </cell>
          <cell r="S65">
            <v>7500000</v>
          </cell>
          <cell r="T65">
            <v>7500000</v>
          </cell>
          <cell r="U65">
            <v>15000000</v>
          </cell>
          <cell r="V65">
            <v>0</v>
          </cell>
          <cell r="W65">
            <v>0</v>
          </cell>
          <cell r="X65">
            <v>0</v>
          </cell>
          <cell r="Y65">
            <v>107000649281</v>
          </cell>
        </row>
        <row r="66">
          <cell r="C66">
            <v>10309</v>
          </cell>
          <cell r="D66" t="str">
            <v>Mai Anh Tuấn</v>
          </cell>
          <cell r="E66" t="str">
            <v>Mai Anh Tuấn</v>
          </cell>
          <cell r="F66" t="str">
            <v>Kỹ sư Hạ Tầng</v>
          </cell>
          <cell r="G66" t="str">
            <v>Bộ phận Xây dựng Hạ tầng</v>
          </cell>
          <cell r="H66" t="str">
            <v>Phòng Quản lý thiết kế</v>
          </cell>
          <cell r="I66" t="str">
            <v>Khối Kinh Doanh &amp; Triển khai dự án</v>
          </cell>
          <cell r="J66" t="str">
            <v>Phòng QLTK C2</v>
          </cell>
          <cell r="K66" t="str">
            <v>C2</v>
          </cell>
          <cell r="L66">
            <v>42948</v>
          </cell>
          <cell r="M66">
            <v>0</v>
          </cell>
          <cell r="N66">
            <v>0</v>
          </cell>
          <cell r="O66" t="str">
            <v>XĐTH</v>
          </cell>
          <cell r="P66">
            <v>43008</v>
          </cell>
          <cell r="Q66" t="str">
            <v>Chính thức</v>
          </cell>
          <cell r="R66">
            <v>0</v>
          </cell>
          <cell r="S66">
            <v>8120000</v>
          </cell>
          <cell r="T66">
            <v>8120000</v>
          </cell>
          <cell r="U66">
            <v>16240000</v>
          </cell>
          <cell r="V66">
            <v>0</v>
          </cell>
          <cell r="W66">
            <v>0</v>
          </cell>
          <cell r="X66">
            <v>0</v>
          </cell>
          <cell r="Y66">
            <v>101867335443</v>
          </cell>
        </row>
        <row r="67">
          <cell r="C67">
            <v>10017</v>
          </cell>
          <cell r="D67" t="str">
            <v>Đào Minh Tuấn</v>
          </cell>
          <cell r="E67" t="str">
            <v>Đào Minh Tuấn</v>
          </cell>
          <cell r="F67" t="str">
            <v>Chuyên viên M&amp;E</v>
          </cell>
          <cell r="G67" t="str">
            <v>Bộ phận Cơ điện (M&amp;E)</v>
          </cell>
          <cell r="H67" t="str">
            <v>Phòng Quản lý thiết kế</v>
          </cell>
          <cell r="I67" t="str">
            <v>Khối Kinh Doanh &amp; Triển khai dự án</v>
          </cell>
          <cell r="J67" t="str">
            <v>Phòng QLTK C2</v>
          </cell>
          <cell r="K67" t="str">
            <v>C2</v>
          </cell>
          <cell r="L67">
            <v>42072</v>
          </cell>
          <cell r="M67">
            <v>0</v>
          </cell>
          <cell r="N67">
            <v>1</v>
          </cell>
          <cell r="O67" t="str">
            <v>XĐTH</v>
          </cell>
          <cell r="P67">
            <v>0</v>
          </cell>
          <cell r="Q67">
            <v>0</v>
          </cell>
          <cell r="R67">
            <v>0</v>
          </cell>
          <cell r="S67">
            <v>7700000</v>
          </cell>
          <cell r="T67">
            <v>7700000</v>
          </cell>
          <cell r="U67">
            <v>15400000</v>
          </cell>
          <cell r="V67">
            <v>0</v>
          </cell>
          <cell r="W67">
            <v>0</v>
          </cell>
          <cell r="X67">
            <v>0</v>
          </cell>
          <cell r="Y67" t="str">
            <v>109002044690</v>
          </cell>
        </row>
        <row r="68">
          <cell r="C68">
            <v>10030</v>
          </cell>
          <cell r="D68" t="str">
            <v>Lê Văn Khoảng</v>
          </cell>
          <cell r="E68" t="str">
            <v>Lê Văn Khoảng</v>
          </cell>
          <cell r="F68" t="str">
            <v>Trưởng bộ phận M&amp;E</v>
          </cell>
          <cell r="G68" t="str">
            <v>Bộ phận Cơ điện (M&amp;E)</v>
          </cell>
          <cell r="H68" t="str">
            <v>Phòng Quản lý thiết kế</v>
          </cell>
          <cell r="I68" t="str">
            <v>Khối Kinh Doanh &amp; Triển khai dự án</v>
          </cell>
          <cell r="J68" t="str">
            <v>Phòng QLTK C2</v>
          </cell>
          <cell r="K68" t="str">
            <v>C2</v>
          </cell>
          <cell r="L68">
            <v>41862</v>
          </cell>
          <cell r="M68">
            <v>0</v>
          </cell>
          <cell r="N68">
            <v>1</v>
          </cell>
          <cell r="O68" t="str">
            <v>XĐTH</v>
          </cell>
          <cell r="P68">
            <v>0</v>
          </cell>
          <cell r="Q68">
            <v>0</v>
          </cell>
          <cell r="R68">
            <v>0</v>
          </cell>
          <cell r="S68">
            <v>15000000</v>
          </cell>
          <cell r="T68">
            <v>15000000</v>
          </cell>
          <cell r="U68">
            <v>30000000</v>
          </cell>
          <cell r="V68">
            <v>0</v>
          </cell>
          <cell r="W68">
            <v>0</v>
          </cell>
          <cell r="X68">
            <v>0</v>
          </cell>
          <cell r="Y68" t="str">
            <v>100001787896</v>
          </cell>
        </row>
        <row r="69">
          <cell r="C69">
            <v>10032</v>
          </cell>
          <cell r="D69" t="str">
            <v>Nguyễn Công Sáng</v>
          </cell>
          <cell r="E69" t="str">
            <v>Nguyễn Công Sáng</v>
          </cell>
          <cell r="F69" t="str">
            <v>Chuyên viên Quản lý thiết kế M&amp;E</v>
          </cell>
          <cell r="G69" t="str">
            <v>Bộ phận Cơ điện (M&amp;E)</v>
          </cell>
          <cell r="H69" t="str">
            <v>Phòng Quản lý thiết kế</v>
          </cell>
          <cell r="I69" t="str">
            <v>Khối Kinh Doanh &amp; Triển khai dự án</v>
          </cell>
          <cell r="J69" t="str">
            <v>Phòng QLTK C2</v>
          </cell>
          <cell r="K69" t="str">
            <v>C2</v>
          </cell>
          <cell r="L69">
            <v>42132</v>
          </cell>
          <cell r="M69">
            <v>0</v>
          </cell>
          <cell r="N69">
            <v>1</v>
          </cell>
          <cell r="O69" t="str">
            <v>XĐTH</v>
          </cell>
          <cell r="P69">
            <v>0</v>
          </cell>
          <cell r="Q69">
            <v>0</v>
          </cell>
          <cell r="R69">
            <v>0</v>
          </cell>
          <cell r="S69">
            <v>7000000</v>
          </cell>
          <cell r="T69">
            <v>7000000</v>
          </cell>
          <cell r="U69">
            <v>14000000</v>
          </cell>
          <cell r="V69">
            <v>0</v>
          </cell>
          <cell r="W69">
            <v>0</v>
          </cell>
          <cell r="X69">
            <v>0</v>
          </cell>
          <cell r="Y69" t="str">
            <v>103005030819</v>
          </cell>
        </row>
        <row r="70">
          <cell r="C70">
            <v>10031</v>
          </cell>
          <cell r="D70" t="str">
            <v>Phạm Thị Lê Ngọc</v>
          </cell>
          <cell r="E70" t="str">
            <v>Phạm Thị Lê Ngọc</v>
          </cell>
          <cell r="F70" t="str">
            <v>Chuyên viên Kiểm soát thiết kế, BIM</v>
          </cell>
          <cell r="G70" t="str">
            <v>Bộ phận Kiểm soát thiết kế, BIM</v>
          </cell>
          <cell r="H70" t="str">
            <v>Phòng Quản lý thiết kế</v>
          </cell>
          <cell r="I70" t="str">
            <v>Khối Kinh Doanh &amp; Triển khai dự án</v>
          </cell>
          <cell r="J70" t="str">
            <v>Phòng QLTK C2</v>
          </cell>
          <cell r="K70" t="str">
            <v>C2</v>
          </cell>
          <cell r="L70">
            <v>42079</v>
          </cell>
          <cell r="M70">
            <v>0</v>
          </cell>
          <cell r="N70">
            <v>1</v>
          </cell>
          <cell r="O70" t="str">
            <v>XĐTH</v>
          </cell>
          <cell r="P70">
            <v>0</v>
          </cell>
          <cell r="Q70">
            <v>0</v>
          </cell>
          <cell r="R70">
            <v>0</v>
          </cell>
          <cell r="S70">
            <v>8500000</v>
          </cell>
          <cell r="T70">
            <v>8500000</v>
          </cell>
          <cell r="U70">
            <v>17000000</v>
          </cell>
          <cell r="V70">
            <v>0</v>
          </cell>
          <cell r="W70">
            <v>0</v>
          </cell>
          <cell r="X70">
            <v>0</v>
          </cell>
          <cell r="Y70" t="str">
            <v>101002307765</v>
          </cell>
        </row>
        <row r="71">
          <cell r="C71">
            <v>10028</v>
          </cell>
          <cell r="D71" t="str">
            <v>Trần Anh</v>
          </cell>
          <cell r="E71" t="str">
            <v>Trần Anh</v>
          </cell>
          <cell r="F71" t="str">
            <v xml:space="preserve">Trưởng phòng Quản lý dự án </v>
          </cell>
          <cell r="G71" t="str">
            <v>Phòng Quản lý dự án</v>
          </cell>
          <cell r="H71" t="str">
            <v>Phòng Quản lý dự án</v>
          </cell>
          <cell r="I71" t="str">
            <v>Khối Kinh Doanh &amp; Triển khai dự án</v>
          </cell>
          <cell r="J71" t="str">
            <v>BGĐ C2</v>
          </cell>
          <cell r="K71" t="str">
            <v>C2</v>
          </cell>
          <cell r="L71">
            <v>41945</v>
          </cell>
          <cell r="M71">
            <v>0</v>
          </cell>
          <cell r="N71">
            <v>1</v>
          </cell>
          <cell r="O71" t="str">
            <v>Không XĐTH</v>
          </cell>
          <cell r="P71">
            <v>0</v>
          </cell>
          <cell r="Q71">
            <v>0</v>
          </cell>
          <cell r="R71">
            <v>0</v>
          </cell>
          <cell r="S71">
            <v>20500000</v>
          </cell>
          <cell r="T71">
            <v>20500000</v>
          </cell>
          <cell r="U71">
            <v>41000000</v>
          </cell>
          <cell r="V71">
            <v>0</v>
          </cell>
          <cell r="W71">
            <v>0</v>
          </cell>
          <cell r="X71">
            <v>0</v>
          </cell>
          <cell r="Y71" t="str">
            <v>100007107428</v>
          </cell>
        </row>
        <row r="72">
          <cell r="C72">
            <v>10041</v>
          </cell>
          <cell r="D72" t="str">
            <v>Lê Thị Lan Anh</v>
          </cell>
          <cell r="E72" t="str">
            <v>Lê Thị Lan Anh</v>
          </cell>
          <cell r="F72" t="str">
            <v>Phó phòng Quản lý dự án kiêm Phụ trách Phòng Quản lý Kinh tế Đấu thầu</v>
          </cell>
          <cell r="G72" t="str">
            <v>Bộ phận Quản lý QA, QC</v>
          </cell>
          <cell r="H72" t="str">
            <v>Phòng Quản lý dự án</v>
          </cell>
          <cell r="I72" t="str">
            <v>Khối Kinh Doanh &amp; Triển khai dự án</v>
          </cell>
          <cell r="J72" t="str">
            <v>Phòng QLDA C2</v>
          </cell>
          <cell r="K72" t="str">
            <v>C2</v>
          </cell>
          <cell r="L72">
            <v>42506</v>
          </cell>
          <cell r="M72">
            <v>0</v>
          </cell>
          <cell r="N72">
            <v>1</v>
          </cell>
          <cell r="O72" t="str">
            <v>XĐTH</v>
          </cell>
          <cell r="P72">
            <v>0</v>
          </cell>
          <cell r="Q72">
            <v>0</v>
          </cell>
          <cell r="R72">
            <v>0</v>
          </cell>
          <cell r="S72">
            <v>15000000</v>
          </cell>
          <cell r="T72">
            <v>15000000</v>
          </cell>
          <cell r="U72">
            <v>30000000</v>
          </cell>
          <cell r="V72">
            <v>0</v>
          </cell>
          <cell r="W72">
            <v>0</v>
          </cell>
          <cell r="X72">
            <v>0</v>
          </cell>
          <cell r="Y72" t="str">
            <v>103003186034</v>
          </cell>
        </row>
        <row r="73">
          <cell r="C73">
            <v>10042</v>
          </cell>
          <cell r="D73" t="str">
            <v>Phạm Đức Nam</v>
          </cell>
          <cell r="E73" t="str">
            <v>Phạm Đức Nam</v>
          </cell>
          <cell r="F73" t="str">
            <v>Chuyên viên Quản lý QA, QC</v>
          </cell>
          <cell r="G73" t="str">
            <v>Bộ phận  Quản lý QA, QC</v>
          </cell>
          <cell r="H73" t="str">
            <v>Phòng Quản lý dự án</v>
          </cell>
          <cell r="I73" t="str">
            <v>Khối Kinh Doanh &amp; Triển khai dự án</v>
          </cell>
          <cell r="J73" t="str">
            <v>Phòng QLDA C2</v>
          </cell>
          <cell r="K73" t="str">
            <v>C2</v>
          </cell>
          <cell r="L73">
            <v>42534</v>
          </cell>
          <cell r="M73">
            <v>0</v>
          </cell>
          <cell r="N73">
            <v>1</v>
          </cell>
          <cell r="O73" t="str">
            <v>XĐTH</v>
          </cell>
          <cell r="P73">
            <v>0</v>
          </cell>
          <cell r="Q73">
            <v>0</v>
          </cell>
          <cell r="R73">
            <v>0</v>
          </cell>
          <cell r="S73">
            <v>6037500</v>
          </cell>
          <cell r="T73">
            <v>6037500</v>
          </cell>
          <cell r="U73">
            <v>12075000</v>
          </cell>
          <cell r="V73">
            <v>0</v>
          </cell>
          <cell r="W73">
            <v>0</v>
          </cell>
          <cell r="X73">
            <v>0</v>
          </cell>
          <cell r="Y73" t="str">
            <v>108005004743</v>
          </cell>
        </row>
        <row r="74">
          <cell r="C74">
            <v>10328</v>
          </cell>
          <cell r="D74" t="str">
            <v xml:space="preserve">Nguyễn Xuân Hùng </v>
          </cell>
          <cell r="E74" t="str">
            <v xml:space="preserve">Nguyễn Xuân Hùng </v>
          </cell>
          <cell r="F74" t="str">
            <v xml:space="preserve">Phó Phòng Quản lý dự án kiêm Giám đốc dự án Ecohome Phúc Lợi </v>
          </cell>
          <cell r="G74" t="str">
            <v>Phòng Quản lý dự án</v>
          </cell>
          <cell r="H74" t="str">
            <v>Phòng Quản lý dự án</v>
          </cell>
          <cell r="I74" t="str">
            <v>Khối Kinh Doanh &amp; Triển khai dự án</v>
          </cell>
          <cell r="J74" t="str">
            <v>Phòng QLDA C2</v>
          </cell>
          <cell r="K74" t="str">
            <v>C2</v>
          </cell>
          <cell r="L74">
            <v>42989</v>
          </cell>
          <cell r="M74">
            <v>0</v>
          </cell>
          <cell r="N74">
            <v>0</v>
          </cell>
          <cell r="O74" t="str">
            <v>XĐTH</v>
          </cell>
          <cell r="P74">
            <v>43050</v>
          </cell>
          <cell r="Q74" t="str">
            <v>Chính thức</v>
          </cell>
          <cell r="R74">
            <v>0.85</v>
          </cell>
          <cell r="S74">
            <v>17500000</v>
          </cell>
          <cell r="T74">
            <v>17500000</v>
          </cell>
          <cell r="U74">
            <v>35000000</v>
          </cell>
          <cell r="V74">
            <v>0</v>
          </cell>
          <cell r="W74">
            <v>0</v>
          </cell>
          <cell r="X74">
            <v>1000000</v>
          </cell>
          <cell r="Y74">
            <v>104867476612</v>
          </cell>
        </row>
        <row r="75">
          <cell r="C75">
            <v>10012</v>
          </cell>
          <cell r="D75" t="str">
            <v>Nguyễn Thế Hùng</v>
          </cell>
          <cell r="E75" t="str">
            <v>Nguyễn Thế Hùng</v>
          </cell>
          <cell r="F75" t="str">
            <v>Chuyên viên Quản lý dự án</v>
          </cell>
          <cell r="G75" t="str">
            <v>Phòng Quản lý dự án</v>
          </cell>
          <cell r="H75" t="str">
            <v>Phòng Quản lý dự án</v>
          </cell>
          <cell r="I75" t="str">
            <v>Khối Kinh Doanh &amp; Triển khai dự án</v>
          </cell>
          <cell r="J75" t="str">
            <v>Phòng QLDA C2</v>
          </cell>
          <cell r="K75" t="str">
            <v>C2</v>
          </cell>
          <cell r="L75">
            <v>42139</v>
          </cell>
          <cell r="M75">
            <v>0</v>
          </cell>
          <cell r="N75">
            <v>0</v>
          </cell>
          <cell r="O75" t="str">
            <v>XĐTH</v>
          </cell>
          <cell r="P75">
            <v>43026</v>
          </cell>
          <cell r="Q75" t="str">
            <v>tái tuyển dụng</v>
          </cell>
          <cell r="R75">
            <v>0</v>
          </cell>
          <cell r="S75">
            <v>10000000.1</v>
          </cell>
          <cell r="T75">
            <v>10000000.1</v>
          </cell>
          <cell r="U75">
            <v>20000000.199999999</v>
          </cell>
          <cell r="V75">
            <v>0</v>
          </cell>
          <cell r="W75">
            <v>0</v>
          </cell>
          <cell r="X75">
            <v>0</v>
          </cell>
          <cell r="Y75" t="str">
            <v>104002393277</v>
          </cell>
        </row>
        <row r="76">
          <cell r="C76">
            <v>10383</v>
          </cell>
          <cell r="D76" t="str">
            <v>Lê Phong Lâm</v>
          </cell>
          <cell r="E76" t="str">
            <v>Lê Phong Lâm</v>
          </cell>
          <cell r="F76" t="str">
            <v>Quản lý dự án</v>
          </cell>
          <cell r="G76" t="str">
            <v>Phòng Quản lý dự án</v>
          </cell>
          <cell r="H76" t="str">
            <v>Phòng Quản lý dự án</v>
          </cell>
          <cell r="I76" t="str">
            <v>Khối Kinh Doanh &amp; Triển khai dự án</v>
          </cell>
          <cell r="J76" t="str">
            <v>Phòng QLDA C2</v>
          </cell>
          <cell r="K76" t="str">
            <v>C2</v>
          </cell>
          <cell r="L76">
            <v>43052</v>
          </cell>
          <cell r="M76">
            <v>0</v>
          </cell>
          <cell r="N76">
            <v>0</v>
          </cell>
          <cell r="O76" t="str">
            <v>HĐTV</v>
          </cell>
          <cell r="P76">
            <v>43052</v>
          </cell>
          <cell r="Q76" t="str">
            <v>Nhân viên mới</v>
          </cell>
          <cell r="R76">
            <v>0.85</v>
          </cell>
          <cell r="S76">
            <v>27750000</v>
          </cell>
          <cell r="T76">
            <v>27750000</v>
          </cell>
          <cell r="U76">
            <v>55500000</v>
          </cell>
          <cell r="V76">
            <v>0</v>
          </cell>
          <cell r="W76">
            <v>0</v>
          </cell>
          <cell r="X76">
            <v>0</v>
          </cell>
          <cell r="Y76">
            <v>104867748828</v>
          </cell>
        </row>
        <row r="77">
          <cell r="C77">
            <v>10340</v>
          </cell>
          <cell r="D77" t="str">
            <v>Nguyễn Thị Thủy</v>
          </cell>
          <cell r="E77" t="str">
            <v>Nguyễn Thị Thủy</v>
          </cell>
          <cell r="F77" t="str">
            <v>Chuyên viên Quản lý Đấu thầu</v>
          </cell>
          <cell r="G77" t="str">
            <v>Bộ phận Quản lý đấu thầu</v>
          </cell>
          <cell r="H77" t="str">
            <v>Phòng Quản lý Kinh tế - Đấu thầu</v>
          </cell>
          <cell r="I77" t="str">
            <v>Khối Kinh Doanh &amp; Triển khai dự án</v>
          </cell>
          <cell r="J77" t="str">
            <v>Phòng QL KT ĐT C2</v>
          </cell>
          <cell r="K77" t="str">
            <v>C2</v>
          </cell>
          <cell r="L77">
            <v>42996</v>
          </cell>
          <cell r="M77">
            <v>0</v>
          </cell>
          <cell r="N77">
            <v>0</v>
          </cell>
          <cell r="O77" t="str">
            <v>XĐTH</v>
          </cell>
          <cell r="P77">
            <v>43057</v>
          </cell>
          <cell r="Q77" t="str">
            <v>Chính thức</v>
          </cell>
          <cell r="R77">
            <v>0.85</v>
          </cell>
          <cell r="S77">
            <v>6000000</v>
          </cell>
          <cell r="T77">
            <v>6000000</v>
          </cell>
          <cell r="U77">
            <v>12000000</v>
          </cell>
          <cell r="V77">
            <v>0</v>
          </cell>
          <cell r="W77">
            <v>0</v>
          </cell>
          <cell r="X77">
            <v>0</v>
          </cell>
          <cell r="Y77">
            <v>103003900579</v>
          </cell>
        </row>
        <row r="78">
          <cell r="C78">
            <v>10044</v>
          </cell>
          <cell r="D78" t="str">
            <v>Nguyễn Văn Quyền</v>
          </cell>
          <cell r="E78" t="str">
            <v>Nguyễn Văn Quyền</v>
          </cell>
          <cell r="F78" t="str">
            <v>Chuyên viên Quản lý Đấu thầu</v>
          </cell>
          <cell r="G78" t="str">
            <v>Bộ phận Quản lý đấu thầu</v>
          </cell>
          <cell r="H78" t="str">
            <v>Phòng Quản lý Kinh tế - Đấu thầu</v>
          </cell>
          <cell r="I78" t="str">
            <v>Khối Kinh Doanh &amp; Triển khai dự án</v>
          </cell>
          <cell r="J78" t="str">
            <v>Phòng QL KT ĐT C2</v>
          </cell>
          <cell r="K78" t="str">
            <v>C2</v>
          </cell>
          <cell r="L78">
            <v>42933</v>
          </cell>
          <cell r="M78">
            <v>0</v>
          </cell>
          <cell r="N78">
            <v>0</v>
          </cell>
          <cell r="O78" t="str">
            <v>XĐTH</v>
          </cell>
          <cell r="P78">
            <v>42994</v>
          </cell>
          <cell r="Q78" t="str">
            <v>Chính thức</v>
          </cell>
          <cell r="R78">
            <v>0</v>
          </cell>
          <cell r="S78">
            <v>7500000</v>
          </cell>
          <cell r="T78">
            <v>7500000</v>
          </cell>
          <cell r="U78">
            <v>15000000</v>
          </cell>
          <cell r="V78">
            <v>0</v>
          </cell>
          <cell r="W78">
            <v>0</v>
          </cell>
          <cell r="X78">
            <v>0</v>
          </cell>
          <cell r="Y78">
            <v>104867255257</v>
          </cell>
        </row>
        <row r="79">
          <cell r="C79">
            <v>10371</v>
          </cell>
          <cell r="D79" t="str">
            <v>Nguyễn Thị Tuyết</v>
          </cell>
          <cell r="E79" t="str">
            <v>Nguyễn Thị Tuyết</v>
          </cell>
          <cell r="F79" t="str">
            <v>Chuyên viên đấu thầu hợp đồng</v>
          </cell>
          <cell r="G79" t="str">
            <v>Bộ phận Quản lý đấu thầu</v>
          </cell>
          <cell r="H79" t="str">
            <v>Phòng Quản lý Kinh tế - Đấu thầu</v>
          </cell>
          <cell r="I79" t="str">
            <v>Khối Kinh Doanh &amp; Triển khai dự án</v>
          </cell>
          <cell r="J79" t="str">
            <v>Phòng QL KT ĐT C2</v>
          </cell>
          <cell r="K79" t="str">
            <v>C2</v>
          </cell>
          <cell r="L79">
            <v>43040</v>
          </cell>
          <cell r="M79">
            <v>0</v>
          </cell>
          <cell r="N79">
            <v>0</v>
          </cell>
          <cell r="O79" t="str">
            <v>HĐTV</v>
          </cell>
          <cell r="P79">
            <v>43040</v>
          </cell>
          <cell r="Q79" t="str">
            <v>Nhân viên mới</v>
          </cell>
          <cell r="R79">
            <v>0.85</v>
          </cell>
          <cell r="S79">
            <v>6000000</v>
          </cell>
          <cell r="T79">
            <v>6000000</v>
          </cell>
          <cell r="U79">
            <v>12000000</v>
          </cell>
          <cell r="V79">
            <v>0</v>
          </cell>
          <cell r="W79">
            <v>0</v>
          </cell>
          <cell r="X79">
            <v>0</v>
          </cell>
          <cell r="Y79">
            <v>104867713611</v>
          </cell>
        </row>
        <row r="80">
          <cell r="C80">
            <v>10019</v>
          </cell>
          <cell r="D80" t="str">
            <v>Phạm Văn Diệu</v>
          </cell>
          <cell r="E80" t="str">
            <v>Phạm Văn Diệu</v>
          </cell>
          <cell r="F80" t="str">
            <v>Chuyên viên Quản lý Chi phí</v>
          </cell>
          <cell r="G80" t="str">
            <v>Bộ phận Quản lý Chi phí (FS)</v>
          </cell>
          <cell r="H80" t="str">
            <v>Phòng Quản lý Kinh tế - Đấu thầu</v>
          </cell>
          <cell r="I80" t="str">
            <v>Khối Kinh Doanh &amp; Triển khai dự án</v>
          </cell>
          <cell r="J80" t="str">
            <v>Phòng QL KT ĐT C2</v>
          </cell>
          <cell r="K80" t="str">
            <v>C2</v>
          </cell>
          <cell r="L80">
            <v>42628</v>
          </cell>
          <cell r="M80">
            <v>0</v>
          </cell>
          <cell r="N80">
            <v>1</v>
          </cell>
          <cell r="O80" t="str">
            <v>XĐTH</v>
          </cell>
          <cell r="P80">
            <v>0</v>
          </cell>
          <cell r="Q80">
            <v>0</v>
          </cell>
          <cell r="R80">
            <v>0</v>
          </cell>
          <cell r="S80">
            <v>6500000</v>
          </cell>
          <cell r="T80">
            <v>6500000</v>
          </cell>
          <cell r="U80">
            <v>13000000</v>
          </cell>
          <cell r="V80">
            <v>0</v>
          </cell>
          <cell r="W80">
            <v>0</v>
          </cell>
          <cell r="X80">
            <v>0</v>
          </cell>
          <cell r="Y80" t="str">
            <v>108005394636</v>
          </cell>
        </row>
        <row r="81">
          <cell r="C81">
            <v>10011</v>
          </cell>
          <cell r="D81" t="str">
            <v>Nghiêm Thị Nhàn</v>
          </cell>
          <cell r="E81" t="str">
            <v>Nghiêm Thị Nhàn</v>
          </cell>
          <cell r="F81" t="str">
            <v>Phụ trách Kế toán</v>
          </cell>
          <cell r="G81" t="str">
            <v>Bộ phận Kế toán</v>
          </cell>
          <cell r="H81" t="str">
            <v>Bộ phận Kế toán</v>
          </cell>
          <cell r="I81" t="str">
            <v>Khối Kinh Doanh &amp; Triển khai dự án</v>
          </cell>
          <cell r="J81" t="str">
            <v>Phòng HCNS C2</v>
          </cell>
          <cell r="K81" t="str">
            <v>C2</v>
          </cell>
          <cell r="L81">
            <v>42135</v>
          </cell>
          <cell r="M81">
            <v>0</v>
          </cell>
          <cell r="N81">
            <v>1</v>
          </cell>
          <cell r="O81" t="str">
            <v>XĐTH</v>
          </cell>
          <cell r="P81">
            <v>42736</v>
          </cell>
          <cell r="Q81" t="str">
            <v>Điều chỉnh lương</v>
          </cell>
          <cell r="R81">
            <v>0</v>
          </cell>
          <cell r="S81">
            <v>5000000</v>
          </cell>
          <cell r="T81">
            <v>7000000</v>
          </cell>
          <cell r="U81">
            <v>12000000</v>
          </cell>
          <cell r="V81">
            <v>0</v>
          </cell>
          <cell r="W81">
            <v>0</v>
          </cell>
          <cell r="X81">
            <v>0</v>
          </cell>
          <cell r="Y81" t="str">
            <v>108002307280</v>
          </cell>
        </row>
        <row r="82">
          <cell r="C82">
            <v>10311</v>
          </cell>
          <cell r="D82" t="str">
            <v>Trần Thị Thêu</v>
          </cell>
          <cell r="E82" t="str">
            <v>Trần Thị Thêu</v>
          </cell>
          <cell r="F82" t="str">
            <v>Quản trị viên tập sự</v>
          </cell>
          <cell r="G82" t="str">
            <v>Phòng Quản lý dự án</v>
          </cell>
          <cell r="H82" t="str">
            <v>Phòng Quản lý dự án</v>
          </cell>
          <cell r="I82" t="str">
            <v>Khối Kinh Doanh &amp; Triển khai dự án</v>
          </cell>
          <cell r="J82" t="str">
            <v>Phòng QLDA C2</v>
          </cell>
          <cell r="K82" t="str">
            <v>C2</v>
          </cell>
          <cell r="L82">
            <v>42954</v>
          </cell>
          <cell r="M82">
            <v>0</v>
          </cell>
          <cell r="N82">
            <v>0</v>
          </cell>
          <cell r="O82" t="str">
            <v>HĐHV</v>
          </cell>
          <cell r="P82">
            <v>43040</v>
          </cell>
          <cell r="Q82" t="str">
            <v>điều chỉnh lương</v>
          </cell>
          <cell r="R82">
            <v>0</v>
          </cell>
          <cell r="S82">
            <v>6500000</v>
          </cell>
          <cell r="T82">
            <v>0</v>
          </cell>
          <cell r="U82">
            <v>6500000</v>
          </cell>
          <cell r="V82">
            <v>0</v>
          </cell>
          <cell r="W82">
            <v>0</v>
          </cell>
          <cell r="X82">
            <v>0</v>
          </cell>
          <cell r="Y82">
            <v>105867387858</v>
          </cell>
        </row>
        <row r="83">
          <cell r="C83">
            <v>10312</v>
          </cell>
          <cell r="D83" t="str">
            <v>Vũ Thị Thanh</v>
          </cell>
          <cell r="E83" t="str">
            <v>Vũ Thị Thanh</v>
          </cell>
          <cell r="F83" t="str">
            <v>Quản trị viên tập sự</v>
          </cell>
          <cell r="G83" t="str">
            <v>Phòng Quản lý dự án</v>
          </cell>
          <cell r="H83" t="str">
            <v>Phòng Quản lý dự án</v>
          </cell>
          <cell r="I83" t="str">
            <v>Khối Kinh Doanh &amp; Triển khai dự án</v>
          </cell>
          <cell r="J83" t="str">
            <v>Phòng QLDA C2</v>
          </cell>
          <cell r="K83" t="str">
            <v>C2</v>
          </cell>
          <cell r="L83">
            <v>42954</v>
          </cell>
          <cell r="M83">
            <v>0</v>
          </cell>
          <cell r="N83">
            <v>0</v>
          </cell>
          <cell r="O83" t="str">
            <v>HĐHV</v>
          </cell>
          <cell r="P83">
            <v>43040</v>
          </cell>
          <cell r="Q83" t="str">
            <v>điều chỉnh lương</v>
          </cell>
          <cell r="R83">
            <v>0</v>
          </cell>
          <cell r="S83">
            <v>6500000</v>
          </cell>
          <cell r="T83">
            <v>0</v>
          </cell>
          <cell r="U83">
            <v>6500000</v>
          </cell>
          <cell r="V83">
            <v>0</v>
          </cell>
          <cell r="W83">
            <v>0</v>
          </cell>
          <cell r="X83">
            <v>0</v>
          </cell>
          <cell r="Y83">
            <v>108867387216</v>
          </cell>
        </row>
        <row r="84">
          <cell r="C84">
            <v>10313</v>
          </cell>
          <cell r="D84" t="str">
            <v>Nguyễn Huy Hoàng</v>
          </cell>
          <cell r="E84" t="str">
            <v>Nguyễn Huy Hoàng</v>
          </cell>
          <cell r="F84" t="str">
            <v>Quản trị viên tập sự</v>
          </cell>
          <cell r="G84" t="str">
            <v>Phòng Quản lý dự án</v>
          </cell>
          <cell r="H84" t="str">
            <v>Phòng Quản lý dự án</v>
          </cell>
          <cell r="I84" t="str">
            <v>Khối Kinh Doanh &amp; Triển khai dự án</v>
          </cell>
          <cell r="J84" t="str">
            <v>Phòng QLDA C2</v>
          </cell>
          <cell r="K84" t="str">
            <v>C2</v>
          </cell>
          <cell r="L84">
            <v>42954</v>
          </cell>
          <cell r="M84">
            <v>0</v>
          </cell>
          <cell r="N84">
            <v>0</v>
          </cell>
          <cell r="O84" t="str">
            <v>HĐHV</v>
          </cell>
          <cell r="P84">
            <v>43040</v>
          </cell>
          <cell r="Q84" t="str">
            <v>điều chỉnh lương</v>
          </cell>
          <cell r="R84">
            <v>0</v>
          </cell>
          <cell r="S84">
            <v>6500000</v>
          </cell>
          <cell r="T84">
            <v>0</v>
          </cell>
          <cell r="U84">
            <v>6500000</v>
          </cell>
          <cell r="V84">
            <v>0</v>
          </cell>
          <cell r="W84">
            <v>0</v>
          </cell>
          <cell r="X84">
            <v>0</v>
          </cell>
          <cell r="Y84">
            <v>102867289877</v>
          </cell>
        </row>
        <row r="85">
          <cell r="C85">
            <v>10008</v>
          </cell>
          <cell r="D85" t="str">
            <v>Nguyễn Văn Dũng</v>
          </cell>
          <cell r="E85" t="str">
            <v>Nguyễn Văn Dũng</v>
          </cell>
          <cell r="F85" t="str">
            <v>Trưởng các đoàn Tư vấn giám sát</v>
          </cell>
          <cell r="G85" t="str">
            <v>Đoàn Tư vấn giám sát</v>
          </cell>
          <cell r="H85" t="str">
            <v>Đoàn Tư vấn giám sát</v>
          </cell>
          <cell r="I85" t="str">
            <v>Khối Kinh Doanh &amp; Triển khai dự án</v>
          </cell>
          <cell r="J85" t="str">
            <v>BGĐ C2</v>
          </cell>
          <cell r="K85" t="str">
            <v>C2-1</v>
          </cell>
          <cell r="L85">
            <v>41799</v>
          </cell>
          <cell r="M85">
            <v>0</v>
          </cell>
          <cell r="N85">
            <v>1</v>
          </cell>
          <cell r="O85" t="str">
            <v>Không XĐTH</v>
          </cell>
          <cell r="P85">
            <v>0</v>
          </cell>
          <cell r="Q85">
            <v>0</v>
          </cell>
          <cell r="R85">
            <v>0</v>
          </cell>
          <cell r="S85">
            <v>14850000</v>
          </cell>
          <cell r="T85">
            <v>14850000</v>
          </cell>
          <cell r="U85">
            <v>29700000</v>
          </cell>
          <cell r="V85">
            <v>0</v>
          </cell>
          <cell r="W85">
            <v>0</v>
          </cell>
          <cell r="X85">
            <v>0</v>
          </cell>
          <cell r="Y85" t="str">
            <v>108002393273</v>
          </cell>
        </row>
        <row r="86">
          <cell r="C86">
            <v>10009</v>
          </cell>
          <cell r="D86" t="str">
            <v>Vũ Quốc Tuấn</v>
          </cell>
          <cell r="E86" t="str">
            <v>Vũ Quốc Tuấn</v>
          </cell>
          <cell r="F86" t="str">
            <v>Kỹ sư giám sát M&amp;E</v>
          </cell>
          <cell r="G86" t="str">
            <v>Đoàn Tư vấn giám sát Ecohome Phúc Lợi</v>
          </cell>
          <cell r="H86" t="str">
            <v>Đoàn Tư vấn giám sát</v>
          </cell>
          <cell r="I86" t="str">
            <v>Khối sản xuất và xây lắp</v>
          </cell>
          <cell r="J86" t="str">
            <v>TVGS DE4 C2</v>
          </cell>
          <cell r="K86" t="str">
            <v>C2-1</v>
          </cell>
          <cell r="L86">
            <v>41876</v>
          </cell>
          <cell r="M86">
            <v>0</v>
          </cell>
          <cell r="N86">
            <v>1</v>
          </cell>
          <cell r="O86" t="str">
            <v>Không XĐTH</v>
          </cell>
          <cell r="P86">
            <v>0</v>
          </cell>
          <cell r="Q86">
            <v>0</v>
          </cell>
          <cell r="R86">
            <v>0</v>
          </cell>
          <cell r="S86">
            <v>7475000</v>
          </cell>
          <cell r="T86">
            <v>7475000</v>
          </cell>
          <cell r="U86">
            <v>14950000</v>
          </cell>
          <cell r="V86">
            <v>0</v>
          </cell>
          <cell r="W86">
            <v>0</v>
          </cell>
          <cell r="X86">
            <v>0</v>
          </cell>
          <cell r="Y86" t="str">
            <v>102004634639</v>
          </cell>
        </row>
        <row r="87">
          <cell r="C87">
            <v>10013</v>
          </cell>
          <cell r="D87" t="str">
            <v>Tống Viết Tú</v>
          </cell>
          <cell r="E87" t="str">
            <v>Tống Viết Tú</v>
          </cell>
          <cell r="F87" t="str">
            <v>Kỹ sư Giám sát xây dựng</v>
          </cell>
          <cell r="G87" t="str">
            <v>Đoàn Tư vấn giám sát Ecohome Phúc Lợi</v>
          </cell>
          <cell r="H87" t="str">
            <v>Đoàn Tư vấn giám sát</v>
          </cell>
          <cell r="I87" t="str">
            <v>Khối Kinh Doanh &amp; Triển khai dự án</v>
          </cell>
          <cell r="J87" t="str">
            <v>TVGS DE4 C2</v>
          </cell>
          <cell r="K87" t="str">
            <v>C2-1</v>
          </cell>
          <cell r="L87">
            <v>42177</v>
          </cell>
          <cell r="M87">
            <v>0</v>
          </cell>
          <cell r="N87">
            <v>1</v>
          </cell>
          <cell r="O87" t="str">
            <v>XĐTH</v>
          </cell>
          <cell r="P87">
            <v>0</v>
          </cell>
          <cell r="Q87">
            <v>0</v>
          </cell>
          <cell r="R87">
            <v>0</v>
          </cell>
          <cell r="S87">
            <v>6500000.0999999996</v>
          </cell>
          <cell r="T87">
            <v>6500000.0999999996</v>
          </cell>
          <cell r="U87">
            <v>13000000.199999999</v>
          </cell>
          <cell r="V87">
            <v>0</v>
          </cell>
          <cell r="W87">
            <v>0</v>
          </cell>
          <cell r="X87">
            <v>0</v>
          </cell>
          <cell r="Y87" t="str">
            <v>101002393282</v>
          </cell>
        </row>
        <row r="88">
          <cell r="C88">
            <v>10023</v>
          </cell>
          <cell r="D88" t="str">
            <v>Phạm Xuân Đông</v>
          </cell>
          <cell r="E88" t="str">
            <v>Phạm Xuân Đông</v>
          </cell>
          <cell r="F88" t="str">
            <v>Quyền Trưởng đoàn Tư vấn giám sát</v>
          </cell>
          <cell r="G88" t="str">
            <v>Đoàn Tư vấn giám sát Ecohome Phúc Lợi</v>
          </cell>
          <cell r="H88" t="str">
            <v>Đoàn Tư vấn giám sát</v>
          </cell>
          <cell r="I88" t="str">
            <v>Khối Kinh Doanh &amp; Triển khai dự án</v>
          </cell>
          <cell r="J88" t="str">
            <v>TVGS DE4 C2</v>
          </cell>
          <cell r="K88" t="str">
            <v>C2-1</v>
          </cell>
          <cell r="L88">
            <v>42289</v>
          </cell>
          <cell r="M88">
            <v>0</v>
          </cell>
          <cell r="N88">
            <v>1</v>
          </cell>
          <cell r="O88" t="str">
            <v>XĐTH</v>
          </cell>
          <cell r="P88">
            <v>0</v>
          </cell>
          <cell r="Q88">
            <v>0</v>
          </cell>
          <cell r="R88">
            <v>0</v>
          </cell>
          <cell r="S88">
            <v>5642500</v>
          </cell>
          <cell r="T88">
            <v>5642500</v>
          </cell>
          <cell r="U88">
            <v>11285000</v>
          </cell>
          <cell r="V88">
            <v>2500000</v>
          </cell>
          <cell r="W88">
            <v>0</v>
          </cell>
          <cell r="X88">
            <v>0</v>
          </cell>
          <cell r="Y88" t="str">
            <v>102002638300</v>
          </cell>
        </row>
        <row r="89">
          <cell r="C89">
            <v>10027</v>
          </cell>
          <cell r="D89" t="str">
            <v>Nguyễn Đức Hưng</v>
          </cell>
          <cell r="E89" t="str">
            <v>Nguyễn Đức Hưng</v>
          </cell>
          <cell r="F89" t="str">
            <v>Nhân viên Trắc đạc</v>
          </cell>
          <cell r="G89" t="str">
            <v>Đoàn Tư vấn giám sát Ecohome Phúc Lợi</v>
          </cell>
          <cell r="H89" t="str">
            <v>Đoàn Tư vấn giám sát</v>
          </cell>
          <cell r="I89" t="str">
            <v>Khối Kinh Doanh &amp; Triển khai dự án</v>
          </cell>
          <cell r="J89" t="str">
            <v>TVGS DE4 C2</v>
          </cell>
          <cell r="K89" t="str">
            <v>C2-1</v>
          </cell>
          <cell r="L89">
            <v>42387</v>
          </cell>
          <cell r="M89">
            <v>0</v>
          </cell>
          <cell r="N89">
            <v>1</v>
          </cell>
          <cell r="O89" t="str">
            <v>XĐTH</v>
          </cell>
          <cell r="P89">
            <v>0</v>
          </cell>
          <cell r="Q89">
            <v>0</v>
          </cell>
          <cell r="R89">
            <v>0</v>
          </cell>
          <cell r="S89">
            <v>5000000</v>
          </cell>
          <cell r="T89">
            <v>5000000</v>
          </cell>
          <cell r="U89">
            <v>10000000</v>
          </cell>
          <cell r="V89">
            <v>0</v>
          </cell>
          <cell r="W89">
            <v>0</v>
          </cell>
          <cell r="X89">
            <v>0</v>
          </cell>
          <cell r="Y89" t="str">
            <v>104002864487</v>
          </cell>
        </row>
        <row r="90">
          <cell r="C90">
            <v>10314</v>
          </cell>
          <cell r="D90" t="str">
            <v>Cao Duy Trọng</v>
          </cell>
          <cell r="E90" t="str">
            <v>Cao Duy Trọng</v>
          </cell>
          <cell r="F90" t="str">
            <v>Kỹ sư Tư vấn giám sát</v>
          </cell>
          <cell r="G90" t="str">
            <v>Đoàn Tư vấn giám sát Ecohome Phúc Lợi</v>
          </cell>
          <cell r="H90" t="str">
            <v>Đoàn Tư vấn giám sát</v>
          </cell>
          <cell r="I90" t="str">
            <v>Khối Kinh Doanh &amp; Triển khai dự án</v>
          </cell>
          <cell r="J90" t="str">
            <v>TVGS DE4 C2</v>
          </cell>
          <cell r="K90" t="str">
            <v>C2-1</v>
          </cell>
          <cell r="L90">
            <v>42948</v>
          </cell>
          <cell r="M90">
            <v>0</v>
          </cell>
          <cell r="N90">
            <v>0</v>
          </cell>
          <cell r="O90" t="str">
            <v>XĐTH</v>
          </cell>
          <cell r="P90">
            <v>43009</v>
          </cell>
          <cell r="Q90" t="str">
            <v>Chính thức</v>
          </cell>
          <cell r="R90">
            <v>0</v>
          </cell>
          <cell r="S90">
            <v>6500000</v>
          </cell>
          <cell r="T90">
            <v>6500000</v>
          </cell>
          <cell r="U90">
            <v>13000000</v>
          </cell>
          <cell r="V90">
            <v>0</v>
          </cell>
          <cell r="W90">
            <v>0</v>
          </cell>
          <cell r="X90">
            <v>0</v>
          </cell>
          <cell r="Y90">
            <v>105004930806</v>
          </cell>
        </row>
        <row r="91">
          <cell r="C91">
            <v>10010</v>
          </cell>
          <cell r="D91" t="str">
            <v>Hà Tiến Dũng</v>
          </cell>
          <cell r="E91" t="str">
            <v>Hà Tiến Dũng</v>
          </cell>
          <cell r="F91" t="str">
            <v>Kỹ sư Giám sát xây dựng</v>
          </cell>
          <cell r="G91" t="str">
            <v>Đoàn Tư vấn giám sát Ecolife Tây Hồ</v>
          </cell>
          <cell r="H91" t="str">
            <v>Đoàn Tư vấn giám sát</v>
          </cell>
          <cell r="I91" t="str">
            <v>Khối Kinh Doanh &amp; Triển khai dự án</v>
          </cell>
          <cell r="J91" t="str">
            <v>TVGS DF1 C2</v>
          </cell>
          <cell r="K91" t="str">
            <v>C2-1</v>
          </cell>
          <cell r="L91">
            <v>42069</v>
          </cell>
          <cell r="M91">
            <v>0</v>
          </cell>
          <cell r="N91">
            <v>1</v>
          </cell>
          <cell r="O91" t="str">
            <v>XĐTH</v>
          </cell>
          <cell r="P91">
            <v>0</v>
          </cell>
          <cell r="Q91">
            <v>0</v>
          </cell>
          <cell r="R91">
            <v>0</v>
          </cell>
          <cell r="S91">
            <v>6999999.9749999996</v>
          </cell>
          <cell r="T91">
            <v>6999999.9749999996</v>
          </cell>
          <cell r="U91">
            <v>13999999.949999999</v>
          </cell>
          <cell r="V91">
            <v>0</v>
          </cell>
          <cell r="W91">
            <v>0</v>
          </cell>
          <cell r="X91">
            <v>0</v>
          </cell>
          <cell r="Y91" t="str">
            <v>106002393275</v>
          </cell>
        </row>
        <row r="92">
          <cell r="C92">
            <v>10372</v>
          </cell>
          <cell r="D92" t="str">
            <v>Lương Trung Đông</v>
          </cell>
          <cell r="E92" t="str">
            <v>Lương Trung Đông</v>
          </cell>
          <cell r="F92" t="str">
            <v>Kỹ sư Giám sát xây dựng</v>
          </cell>
          <cell r="G92" t="str">
            <v>Đoàn Tư vấn giám sát TD school</v>
          </cell>
          <cell r="H92" t="str">
            <v>Đoàn Tư vấn giám sát</v>
          </cell>
          <cell r="I92" t="str">
            <v>Khối Kinh Doanh &amp; Triển khai dự án</v>
          </cell>
          <cell r="J92" t="str">
            <v>TVGS DE4 C2</v>
          </cell>
          <cell r="K92" t="str">
            <v>C2-1</v>
          </cell>
          <cell r="L92">
            <v>43034</v>
          </cell>
          <cell r="M92">
            <v>0</v>
          </cell>
          <cell r="N92">
            <v>0</v>
          </cell>
          <cell r="O92" t="str">
            <v>HĐTV</v>
          </cell>
          <cell r="P92">
            <v>43034</v>
          </cell>
          <cell r="Q92" t="str">
            <v>Nhân viên mới</v>
          </cell>
          <cell r="R92">
            <v>0.92310000000000003</v>
          </cell>
          <cell r="S92">
            <v>6500000</v>
          </cell>
          <cell r="T92">
            <v>6500000</v>
          </cell>
          <cell r="U92">
            <v>13000000</v>
          </cell>
          <cell r="V92">
            <v>0</v>
          </cell>
          <cell r="W92">
            <v>0</v>
          </cell>
          <cell r="X92">
            <v>0</v>
          </cell>
          <cell r="Y92" t="str">
            <v>Chưa cung cấp</v>
          </cell>
        </row>
        <row r="93">
          <cell r="C93">
            <v>10014</v>
          </cell>
          <cell r="D93" t="str">
            <v>Nguyễn Khắc Trường</v>
          </cell>
          <cell r="E93" t="str">
            <v>Nguyễn Khắc Trường</v>
          </cell>
          <cell r="F93" t="str">
            <v>Kỹ sư Giám sát xây dựng</v>
          </cell>
          <cell r="G93" t="str">
            <v>Đoàn Tư vấn giám sát Ecohome Phúc Lợi</v>
          </cell>
          <cell r="H93" t="str">
            <v>Đoàn Tư vấn giám sát</v>
          </cell>
          <cell r="I93" t="str">
            <v>Khối Kinh Doanh &amp; Triển khai dự án</v>
          </cell>
          <cell r="J93" t="str">
            <v>TVGS DE4 C2</v>
          </cell>
          <cell r="K93" t="str">
            <v>C2-1</v>
          </cell>
          <cell r="L93">
            <v>42516</v>
          </cell>
          <cell r="M93">
            <v>0</v>
          </cell>
          <cell r="N93">
            <v>1</v>
          </cell>
          <cell r="O93" t="str">
            <v>Không XĐTH</v>
          </cell>
          <cell r="P93">
            <v>0</v>
          </cell>
          <cell r="Q93">
            <v>0</v>
          </cell>
          <cell r="R93">
            <v>0</v>
          </cell>
          <cell r="S93">
            <v>6499999.9800000004</v>
          </cell>
          <cell r="T93">
            <v>6499999.9800000004</v>
          </cell>
          <cell r="U93">
            <v>12999999.960000001</v>
          </cell>
          <cell r="V93">
            <v>0</v>
          </cell>
          <cell r="W93">
            <v>0</v>
          </cell>
          <cell r="X93">
            <v>0</v>
          </cell>
          <cell r="Y93" t="str">
            <v>103004237091</v>
          </cell>
        </row>
        <row r="94">
          <cell r="C94">
            <v>10020</v>
          </cell>
          <cell r="D94" t="str">
            <v>Nguyễn Xuân Vũ</v>
          </cell>
          <cell r="E94" t="str">
            <v>Nguyễn Xuân Vũ</v>
          </cell>
          <cell r="F94" t="str">
            <v>Phụ trách An toàn lao động</v>
          </cell>
          <cell r="G94" t="str">
            <v>Ban HSE</v>
          </cell>
          <cell r="H94" t="str">
            <v>Đoàn Tư vấn giám sát</v>
          </cell>
          <cell r="I94" t="str">
            <v>Khối Kinh Doanh &amp; Triển khai dự án</v>
          </cell>
          <cell r="J94" t="str">
            <v>Phòng QLDA C2</v>
          </cell>
          <cell r="K94" t="str">
            <v>C2-1</v>
          </cell>
          <cell r="L94">
            <v>42630</v>
          </cell>
          <cell r="M94">
            <v>0</v>
          </cell>
          <cell r="N94">
            <v>1</v>
          </cell>
          <cell r="O94" t="str">
            <v>XĐTH</v>
          </cell>
          <cell r="P94">
            <v>0</v>
          </cell>
          <cell r="Q94">
            <v>0</v>
          </cell>
          <cell r="R94">
            <v>0</v>
          </cell>
          <cell r="S94">
            <v>12500000</v>
          </cell>
          <cell r="T94">
            <v>12500000</v>
          </cell>
          <cell r="U94">
            <v>25000000</v>
          </cell>
          <cell r="V94">
            <v>0</v>
          </cell>
          <cell r="W94">
            <v>0</v>
          </cell>
          <cell r="X94">
            <v>0</v>
          </cell>
          <cell r="Y94">
            <v>103004293172</v>
          </cell>
        </row>
        <row r="95">
          <cell r="C95">
            <v>10022</v>
          </cell>
          <cell r="D95" t="str">
            <v>Nguyễn Huy Châu</v>
          </cell>
          <cell r="E95" t="str">
            <v>Nguyễn Huy Châu</v>
          </cell>
          <cell r="F95" t="str">
            <v>Kỹ sư An toàn lao động</v>
          </cell>
          <cell r="G95" t="str">
            <v>Đoàn Tư vấn giám sát Ecohome Phúc Lợi</v>
          </cell>
          <cell r="H95" t="str">
            <v>Đoàn Tư vấn giám sát</v>
          </cell>
          <cell r="I95" t="str">
            <v>Khối Kinh Doanh &amp; Triển khai dự án</v>
          </cell>
          <cell r="J95" t="str">
            <v>TVGS DE4 C2</v>
          </cell>
          <cell r="K95" t="str">
            <v>C2-1</v>
          </cell>
          <cell r="L95">
            <v>42675</v>
          </cell>
          <cell r="M95">
            <v>0</v>
          </cell>
          <cell r="N95">
            <v>1</v>
          </cell>
          <cell r="O95" t="str">
            <v>XĐTH</v>
          </cell>
          <cell r="P95">
            <v>0</v>
          </cell>
          <cell r="Q95">
            <v>0</v>
          </cell>
          <cell r="R95">
            <v>0</v>
          </cell>
          <cell r="S95">
            <v>5500000</v>
          </cell>
          <cell r="T95">
            <v>5500000</v>
          </cell>
          <cell r="U95">
            <v>11000000</v>
          </cell>
          <cell r="V95">
            <v>0</v>
          </cell>
          <cell r="W95">
            <v>0</v>
          </cell>
          <cell r="X95">
            <v>0</v>
          </cell>
          <cell r="Y95" t="str">
            <v>101004806006</v>
          </cell>
        </row>
        <row r="96">
          <cell r="C96">
            <v>10046</v>
          </cell>
          <cell r="D96" t="str">
            <v>Trần Thị Oanh</v>
          </cell>
          <cell r="E96" t="str">
            <v>Trần Thị Oanh</v>
          </cell>
          <cell r="F96" t="str">
            <v>Tổng Giám đốc</v>
          </cell>
          <cell r="G96" t="str">
            <v>Ban Tổng Giám đốc</v>
          </cell>
          <cell r="H96" t="str">
            <v>Ban Tổng Giám đốc</v>
          </cell>
          <cell r="I96" t="str">
            <v>Khối sản xuất và xây lắp</v>
          </cell>
          <cell r="J96" t="str">
            <v>KVP C3</v>
          </cell>
          <cell r="K96" t="str">
            <v>C3</v>
          </cell>
          <cell r="L96">
            <v>40193</v>
          </cell>
          <cell r="M96">
            <v>0</v>
          </cell>
          <cell r="N96">
            <v>1</v>
          </cell>
          <cell r="O96" t="str">
            <v>Không XĐTH</v>
          </cell>
          <cell r="P96">
            <v>0</v>
          </cell>
          <cell r="Q96">
            <v>0</v>
          </cell>
          <cell r="R96">
            <v>0</v>
          </cell>
          <cell r="S96">
            <v>24698516.117895119</v>
          </cell>
          <cell r="T96">
            <v>24698516.117895119</v>
          </cell>
          <cell r="U96">
            <v>49397032.235790238</v>
          </cell>
          <cell r="V96">
            <v>0</v>
          </cell>
          <cell r="W96">
            <v>0</v>
          </cell>
          <cell r="X96">
            <v>0</v>
          </cell>
          <cell r="Y96" t="str">
            <v>103005203182</v>
          </cell>
        </row>
        <row r="97">
          <cell r="C97">
            <v>10129</v>
          </cell>
          <cell r="D97" t="str">
            <v>Từ Bách Chiến</v>
          </cell>
          <cell r="E97" t="str">
            <v>Từ Bách Chiến</v>
          </cell>
          <cell r="F97" t="str">
            <v>Phó Tổng Giám đốc</v>
          </cell>
          <cell r="G97" t="str">
            <v>Ban Tổng Giám đốc</v>
          </cell>
          <cell r="H97" t="str">
            <v>Ban Tổng Giám đốc</v>
          </cell>
          <cell r="I97" t="str">
            <v>Khối sản xuất và xây lắp</v>
          </cell>
          <cell r="J97" t="str">
            <v>KVP C3</v>
          </cell>
          <cell r="K97" t="str">
            <v>C3</v>
          </cell>
          <cell r="L97">
            <v>42870</v>
          </cell>
          <cell r="M97">
            <v>0</v>
          </cell>
          <cell r="N97">
            <v>0</v>
          </cell>
          <cell r="O97" t="str">
            <v>XĐTH</v>
          </cell>
          <cell r="P97">
            <v>42931</v>
          </cell>
          <cell r="Q97" t="str">
            <v>Chính thức</v>
          </cell>
          <cell r="R97">
            <v>0</v>
          </cell>
          <cell r="S97">
            <v>36000000</v>
          </cell>
          <cell r="T97">
            <v>36000000</v>
          </cell>
          <cell r="U97">
            <v>72000000</v>
          </cell>
          <cell r="V97">
            <v>0</v>
          </cell>
          <cell r="W97">
            <v>0</v>
          </cell>
          <cell r="X97">
            <v>0</v>
          </cell>
          <cell r="Y97" t="str">
            <v>100004561386</v>
          </cell>
        </row>
        <row r="98">
          <cell r="C98">
            <v>10348</v>
          </cell>
          <cell r="D98" t="str">
            <v>Nguyễn Xuân Quỳnh</v>
          </cell>
          <cell r="E98" t="str">
            <v>Nguyễn Xuân Quỳnh</v>
          </cell>
          <cell r="F98" t="str">
            <v>Trợ lý Kế hoạch</v>
          </cell>
          <cell r="G98" t="str">
            <v>Phòng Kinh tế</v>
          </cell>
          <cell r="H98" t="str">
            <v>Ban Kinh tế - Kế hoạch</v>
          </cell>
          <cell r="I98">
            <v>0</v>
          </cell>
          <cell r="J98" t="str">
            <v>KVP C3</v>
          </cell>
          <cell r="K98" t="str">
            <v>C3</v>
          </cell>
          <cell r="L98">
            <v>42996</v>
          </cell>
          <cell r="M98">
            <v>0</v>
          </cell>
          <cell r="N98">
            <v>0</v>
          </cell>
          <cell r="O98" t="str">
            <v>XĐTH</v>
          </cell>
          <cell r="P98">
            <v>43057</v>
          </cell>
          <cell r="Q98" t="str">
            <v>Chính thức</v>
          </cell>
          <cell r="R98">
            <v>0.85</v>
          </cell>
          <cell r="S98">
            <v>6500000</v>
          </cell>
          <cell r="T98">
            <v>6500000</v>
          </cell>
          <cell r="U98">
            <v>13000000</v>
          </cell>
          <cell r="V98">
            <v>0</v>
          </cell>
          <cell r="W98">
            <v>0</v>
          </cell>
          <cell r="X98">
            <v>0</v>
          </cell>
          <cell r="Y98">
            <v>100867550926</v>
          </cell>
        </row>
        <row r="99">
          <cell r="C99">
            <v>10062</v>
          </cell>
          <cell r="D99" t="str">
            <v>Trần Thị Châu</v>
          </cell>
          <cell r="E99" t="str">
            <v>Trần Thị Châu</v>
          </cell>
          <cell r="F99" t="str">
            <v>Kế toán trưởng</v>
          </cell>
          <cell r="G99" t="str">
            <v>Phòng Kế toán</v>
          </cell>
          <cell r="H99" t="str">
            <v>Khối Tài chính kinh tế</v>
          </cell>
          <cell r="I99" t="str">
            <v>Khối sản xuất và xây lắp</v>
          </cell>
          <cell r="J99" t="str">
            <v>KVP C3</v>
          </cell>
          <cell r="K99" t="str">
            <v>C3</v>
          </cell>
          <cell r="L99">
            <v>42157</v>
          </cell>
          <cell r="M99">
            <v>0</v>
          </cell>
          <cell r="N99">
            <v>1</v>
          </cell>
          <cell r="O99" t="str">
            <v>XĐTH</v>
          </cell>
          <cell r="P99">
            <v>0</v>
          </cell>
          <cell r="Q99">
            <v>0</v>
          </cell>
          <cell r="R99">
            <v>0</v>
          </cell>
          <cell r="S99">
            <v>16000000</v>
          </cell>
          <cell r="T99">
            <v>16000000</v>
          </cell>
          <cell r="U99">
            <v>32000000</v>
          </cell>
          <cell r="V99">
            <v>0</v>
          </cell>
          <cell r="W99">
            <v>0</v>
          </cell>
          <cell r="X99">
            <v>0</v>
          </cell>
          <cell r="Y99" t="str">
            <v>105002307037</v>
          </cell>
        </row>
        <row r="100">
          <cell r="C100">
            <v>10056</v>
          </cell>
          <cell r="D100" t="str">
            <v>Nguyễn Thị Hằng</v>
          </cell>
          <cell r="E100" t="str">
            <v>Nguyễn Thị Hằng</v>
          </cell>
          <cell r="F100" t="str">
            <v>Kế toán tổng hợp</v>
          </cell>
          <cell r="G100" t="str">
            <v>Phòng Kế toán</v>
          </cell>
          <cell r="H100" t="str">
            <v>Khối Tài chính kinh tế</v>
          </cell>
          <cell r="I100" t="str">
            <v>Khối sản xuất và xây lắp</v>
          </cell>
          <cell r="J100" t="str">
            <v>KVP C3</v>
          </cell>
          <cell r="K100" t="str">
            <v>C3</v>
          </cell>
          <cell r="L100">
            <v>42110</v>
          </cell>
          <cell r="M100">
            <v>0</v>
          </cell>
          <cell r="N100">
            <v>1</v>
          </cell>
          <cell r="O100" t="str">
            <v>XĐTH</v>
          </cell>
          <cell r="P100">
            <v>0</v>
          </cell>
          <cell r="Q100">
            <v>0</v>
          </cell>
          <cell r="R100">
            <v>0</v>
          </cell>
          <cell r="S100">
            <v>7020000</v>
          </cell>
          <cell r="T100">
            <v>7020000</v>
          </cell>
          <cell r="U100">
            <v>14040000</v>
          </cell>
          <cell r="V100">
            <v>0</v>
          </cell>
          <cell r="W100">
            <v>0</v>
          </cell>
          <cell r="X100">
            <v>0</v>
          </cell>
          <cell r="Y100" t="str">
            <v>104002307148</v>
          </cell>
        </row>
        <row r="101">
          <cell r="C101">
            <v>10063</v>
          </cell>
          <cell r="D101" t="str">
            <v>Vũ Thị Thu Hường</v>
          </cell>
          <cell r="E101" t="str">
            <v>Vũ Thị Thu Hường</v>
          </cell>
          <cell r="F101" t="str">
            <v>Kế toán vật tư</v>
          </cell>
          <cell r="G101" t="str">
            <v>Phòng Kế toán</v>
          </cell>
          <cell r="H101" t="str">
            <v>Khối Tài chính kinh tế</v>
          </cell>
          <cell r="I101" t="str">
            <v>Khối sản xuất và xây lắp</v>
          </cell>
          <cell r="J101" t="str">
            <v>KVP C3</v>
          </cell>
          <cell r="K101" t="str">
            <v>C3</v>
          </cell>
          <cell r="L101">
            <v>42165</v>
          </cell>
          <cell r="M101">
            <v>0</v>
          </cell>
          <cell r="N101">
            <v>1</v>
          </cell>
          <cell r="O101" t="str">
            <v>XĐTH</v>
          </cell>
          <cell r="P101">
            <v>42917</v>
          </cell>
          <cell r="Q101" t="str">
            <v>Điều chỉnh lương, tách phụ cấp</v>
          </cell>
          <cell r="R101">
            <v>0</v>
          </cell>
          <cell r="S101">
            <v>5000000</v>
          </cell>
          <cell r="T101">
            <v>5000000</v>
          </cell>
          <cell r="U101">
            <v>10000000</v>
          </cell>
          <cell r="V101">
            <v>0</v>
          </cell>
          <cell r="W101">
            <v>0</v>
          </cell>
          <cell r="X101">
            <v>0</v>
          </cell>
          <cell r="Y101" t="str">
            <v>108002307129</v>
          </cell>
        </row>
        <row r="102">
          <cell r="C102">
            <v>10065</v>
          </cell>
          <cell r="D102" t="str">
            <v>Quan Thị Ngọc Dung</v>
          </cell>
          <cell r="E102" t="str">
            <v>Quan Thị Ngọc Dung</v>
          </cell>
          <cell r="F102" t="str">
            <v>Thủ quỹ</v>
          </cell>
          <cell r="G102" t="str">
            <v>Phòng Kế toán</v>
          </cell>
          <cell r="H102" t="str">
            <v>Khối Tài chính kinh tế</v>
          </cell>
          <cell r="I102" t="str">
            <v>Khối sản xuất và xây lắp</v>
          </cell>
          <cell r="J102" t="str">
            <v>KVP C3</v>
          </cell>
          <cell r="K102" t="str">
            <v>C3</v>
          </cell>
          <cell r="L102">
            <v>42178</v>
          </cell>
          <cell r="M102">
            <v>0</v>
          </cell>
          <cell r="N102">
            <v>1</v>
          </cell>
          <cell r="O102" t="str">
            <v>XĐTH</v>
          </cell>
          <cell r="P102">
            <v>0</v>
          </cell>
          <cell r="Q102">
            <v>0</v>
          </cell>
          <cell r="R102">
            <v>0</v>
          </cell>
          <cell r="S102">
            <v>4050000</v>
          </cell>
          <cell r="T102">
            <v>2660000</v>
          </cell>
          <cell r="U102">
            <v>6710000</v>
          </cell>
          <cell r="V102">
            <v>0</v>
          </cell>
          <cell r="W102">
            <v>0</v>
          </cell>
          <cell r="X102">
            <v>0</v>
          </cell>
          <cell r="Y102" t="str">
            <v>104002307872</v>
          </cell>
        </row>
        <row r="103">
          <cell r="C103">
            <v>10066</v>
          </cell>
          <cell r="D103" t="str">
            <v>Trần Sỹ Hiệp</v>
          </cell>
          <cell r="E103" t="str">
            <v>Trần Sỹ Hiệp</v>
          </cell>
          <cell r="F103" t="str">
            <v>Kế toán nhân công &amp; xử lý hoá đơn</v>
          </cell>
          <cell r="G103" t="str">
            <v>Phòng Kế toán</v>
          </cell>
          <cell r="H103" t="str">
            <v>Khối Tài chính kinh tế</v>
          </cell>
          <cell r="I103" t="str">
            <v>Khối sản xuất và xây lắp</v>
          </cell>
          <cell r="J103" t="str">
            <v>KVP C3</v>
          </cell>
          <cell r="K103" t="str">
            <v>C3</v>
          </cell>
          <cell r="L103">
            <v>42186</v>
          </cell>
          <cell r="M103">
            <v>0</v>
          </cell>
          <cell r="N103">
            <v>1</v>
          </cell>
          <cell r="O103" t="str">
            <v>XĐTH</v>
          </cell>
          <cell r="P103">
            <v>0</v>
          </cell>
          <cell r="Q103">
            <v>0</v>
          </cell>
          <cell r="R103">
            <v>0</v>
          </cell>
          <cell r="S103">
            <v>4050000</v>
          </cell>
          <cell r="T103">
            <v>3250000</v>
          </cell>
          <cell r="U103">
            <v>7300000</v>
          </cell>
          <cell r="V103">
            <v>0</v>
          </cell>
          <cell r="W103">
            <v>0</v>
          </cell>
          <cell r="X103">
            <v>0</v>
          </cell>
          <cell r="Y103" t="str">
            <v>101007088240</v>
          </cell>
        </row>
        <row r="104">
          <cell r="C104">
            <v>10070</v>
          </cell>
          <cell r="D104" t="str">
            <v>Phạm Thu Hường</v>
          </cell>
          <cell r="E104" t="str">
            <v>Phạm Thu Hường</v>
          </cell>
          <cell r="F104" t="str">
            <v>Kế toán thanh toán</v>
          </cell>
          <cell r="G104" t="str">
            <v>Phòng Kế toán</v>
          </cell>
          <cell r="H104" t="str">
            <v>Khối Tài chính kinh tế</v>
          </cell>
          <cell r="I104" t="str">
            <v>Khối sản xuất và xây lắp</v>
          </cell>
          <cell r="J104" t="str">
            <v>KVP C3</v>
          </cell>
          <cell r="K104" t="str">
            <v>C3</v>
          </cell>
          <cell r="L104">
            <v>42217</v>
          </cell>
          <cell r="M104">
            <v>0</v>
          </cell>
          <cell r="N104">
            <v>1</v>
          </cell>
          <cell r="O104" t="str">
            <v>XĐTH</v>
          </cell>
          <cell r="P104">
            <v>0</v>
          </cell>
          <cell r="Q104">
            <v>0</v>
          </cell>
          <cell r="R104">
            <v>0</v>
          </cell>
          <cell r="S104">
            <v>5000000</v>
          </cell>
          <cell r="T104">
            <v>5000000</v>
          </cell>
          <cell r="U104">
            <v>10000000</v>
          </cell>
          <cell r="V104">
            <v>0</v>
          </cell>
          <cell r="W104">
            <v>0</v>
          </cell>
          <cell r="X104">
            <v>0</v>
          </cell>
          <cell r="Y104" t="str">
            <v>100002442770</v>
          </cell>
        </row>
        <row r="105">
          <cell r="C105">
            <v>10071</v>
          </cell>
          <cell r="D105" t="str">
            <v>Đào Phúc Lợi</v>
          </cell>
          <cell r="E105" t="str">
            <v>Đào Phúc Lợi</v>
          </cell>
          <cell r="F105" t="str">
            <v>Kế toán thanh toán</v>
          </cell>
          <cell r="G105" t="str">
            <v>Phòng Kế toán</v>
          </cell>
          <cell r="H105" t="str">
            <v>Khối Tài chính kinh tế</v>
          </cell>
          <cell r="I105" t="str">
            <v>Khối sản xuất và xây lắp</v>
          </cell>
          <cell r="J105" t="str">
            <v>KVP C3</v>
          </cell>
          <cell r="K105" t="str">
            <v>C3</v>
          </cell>
          <cell r="L105">
            <v>42217</v>
          </cell>
          <cell r="M105">
            <v>0</v>
          </cell>
          <cell r="N105">
            <v>1</v>
          </cell>
          <cell r="O105" t="str">
            <v>XĐTH</v>
          </cell>
          <cell r="P105">
            <v>0</v>
          </cell>
          <cell r="Q105">
            <v>0</v>
          </cell>
          <cell r="R105">
            <v>0</v>
          </cell>
          <cell r="S105">
            <v>4050000</v>
          </cell>
          <cell r="T105">
            <v>2970000</v>
          </cell>
          <cell r="U105">
            <v>7020000</v>
          </cell>
          <cell r="V105">
            <v>0</v>
          </cell>
          <cell r="W105">
            <v>0</v>
          </cell>
          <cell r="X105">
            <v>0</v>
          </cell>
          <cell r="Y105" t="str">
            <v>109002442801</v>
          </cell>
        </row>
        <row r="106">
          <cell r="C106">
            <v>10077</v>
          </cell>
          <cell r="D106" t="str">
            <v>Hoàng Phương Anh</v>
          </cell>
          <cell r="E106" t="str">
            <v>Hoàng Phương Anh</v>
          </cell>
          <cell r="F106" t="str">
            <v>Kế toán thu chi &amp; Giải chi CTP</v>
          </cell>
          <cell r="G106" t="str">
            <v>Phòng Kế toán</v>
          </cell>
          <cell r="H106" t="str">
            <v>Khối Tài chính kinh tế</v>
          </cell>
          <cell r="I106" t="str">
            <v>Khối sản xuất và xây lắp</v>
          </cell>
          <cell r="J106" t="str">
            <v>KVP C3</v>
          </cell>
          <cell r="K106" t="str">
            <v>C3</v>
          </cell>
          <cell r="L106">
            <v>42313</v>
          </cell>
          <cell r="M106" t="str">
            <v>Nghỉ thai sản</v>
          </cell>
          <cell r="N106">
            <v>1</v>
          </cell>
          <cell r="O106" t="str">
            <v>XĐTH</v>
          </cell>
          <cell r="P106">
            <v>42917</v>
          </cell>
          <cell r="Q106" t="str">
            <v>Điều chỉnh lương, tách phụ cấp</v>
          </cell>
          <cell r="R106">
            <v>0</v>
          </cell>
          <cell r="S106">
            <v>4050000</v>
          </cell>
          <cell r="T106">
            <v>3150000</v>
          </cell>
          <cell r="U106">
            <v>7200000</v>
          </cell>
          <cell r="V106">
            <v>0</v>
          </cell>
          <cell r="W106">
            <v>0</v>
          </cell>
          <cell r="X106">
            <v>0</v>
          </cell>
          <cell r="Y106" t="str">
            <v>106002697692</v>
          </cell>
        </row>
        <row r="107">
          <cell r="C107">
            <v>10103</v>
          </cell>
          <cell r="D107" t="str">
            <v>Nguyễn Thị Hoa</v>
          </cell>
          <cell r="E107" t="str">
            <v>Nguyễn Thị Hoa</v>
          </cell>
          <cell r="F107" t="str">
            <v>Kế toán vật tư</v>
          </cell>
          <cell r="G107" t="str">
            <v>Phòng Kế toán</v>
          </cell>
          <cell r="H107" t="str">
            <v>Khối Tài chính kinh tế</v>
          </cell>
          <cell r="I107" t="str">
            <v>Khối sản xuất và xây lắp</v>
          </cell>
          <cell r="J107" t="str">
            <v>KVP C3</v>
          </cell>
          <cell r="K107" t="str">
            <v>C3</v>
          </cell>
          <cell r="L107">
            <v>42628</v>
          </cell>
          <cell r="M107">
            <v>0</v>
          </cell>
          <cell r="N107">
            <v>1</v>
          </cell>
          <cell r="O107" t="str">
            <v>XĐTH</v>
          </cell>
          <cell r="P107">
            <v>0</v>
          </cell>
          <cell r="Q107">
            <v>0</v>
          </cell>
          <cell r="R107">
            <v>0</v>
          </cell>
          <cell r="S107">
            <v>4050000</v>
          </cell>
          <cell r="T107">
            <v>3450000</v>
          </cell>
          <cell r="U107">
            <v>7500000</v>
          </cell>
          <cell r="V107">
            <v>0</v>
          </cell>
          <cell r="W107">
            <v>0</v>
          </cell>
          <cell r="X107">
            <v>0</v>
          </cell>
          <cell r="Y107" t="str">
            <v>102004586262</v>
          </cell>
        </row>
        <row r="108">
          <cell r="C108">
            <v>10139</v>
          </cell>
          <cell r="D108" t="str">
            <v>Phạm Thị Quý</v>
          </cell>
          <cell r="E108" t="str">
            <v>Phạm Thị Quý</v>
          </cell>
          <cell r="F108" t="str">
            <v>Phụ trách Nhân sự</v>
          </cell>
          <cell r="G108" t="str">
            <v>Phòng Nhân sự - Hành chính - Pháp chế</v>
          </cell>
          <cell r="H108">
            <v>0</v>
          </cell>
          <cell r="I108">
            <v>0</v>
          </cell>
          <cell r="J108" t="str">
            <v>KVP C3</v>
          </cell>
          <cell r="K108" t="str">
            <v>C3</v>
          </cell>
          <cell r="L108">
            <v>42940</v>
          </cell>
          <cell r="M108">
            <v>0</v>
          </cell>
          <cell r="N108">
            <v>0</v>
          </cell>
          <cell r="O108" t="str">
            <v>XĐTH</v>
          </cell>
          <cell r="P108">
            <v>43001</v>
          </cell>
          <cell r="Q108" t="str">
            <v>Chính thức</v>
          </cell>
          <cell r="R108">
            <v>0</v>
          </cell>
          <cell r="S108">
            <v>9000000</v>
          </cell>
          <cell r="T108">
            <v>9000000</v>
          </cell>
          <cell r="U108">
            <v>18000000</v>
          </cell>
          <cell r="V108">
            <v>0</v>
          </cell>
          <cell r="W108">
            <v>0</v>
          </cell>
          <cell r="X108">
            <v>0</v>
          </cell>
          <cell r="Y108">
            <v>109867294322</v>
          </cell>
        </row>
        <row r="109">
          <cell r="C109">
            <v>10123</v>
          </cell>
          <cell r="D109" t="str">
            <v>Nguyễn Văn Vượng</v>
          </cell>
          <cell r="E109" t="str">
            <v>Nguyễn Văn Vượng</v>
          </cell>
          <cell r="F109" t="str">
            <v>Trưởng phòng Đấu thầu hợp đồng</v>
          </cell>
          <cell r="G109" t="str">
            <v>Phòng Đấu thầu Hợp đồng</v>
          </cell>
          <cell r="H109" t="str">
            <v>Ban Đấu thầu - Mua hàng</v>
          </cell>
          <cell r="I109" t="str">
            <v>Khối Kỹ thuật - Dự án</v>
          </cell>
          <cell r="J109" t="str">
            <v>KVP C3</v>
          </cell>
          <cell r="K109" t="str">
            <v>C3</v>
          </cell>
          <cell r="L109">
            <v>42491</v>
          </cell>
          <cell r="M109">
            <v>0</v>
          </cell>
          <cell r="N109">
            <v>1</v>
          </cell>
          <cell r="O109" t="str">
            <v>XĐTH</v>
          </cell>
          <cell r="P109">
            <v>42917</v>
          </cell>
          <cell r="Q109" t="str">
            <v>Điều chỉnh lương</v>
          </cell>
          <cell r="R109">
            <v>0</v>
          </cell>
          <cell r="S109">
            <v>12500000</v>
          </cell>
          <cell r="T109">
            <v>12500000</v>
          </cell>
          <cell r="U109">
            <v>25000000</v>
          </cell>
          <cell r="V109">
            <v>0</v>
          </cell>
          <cell r="W109">
            <v>0</v>
          </cell>
          <cell r="X109">
            <v>0</v>
          </cell>
          <cell r="Y109" t="str">
            <v>107004074020</v>
          </cell>
        </row>
        <row r="110">
          <cell r="C110">
            <v>10084</v>
          </cell>
          <cell r="D110" t="str">
            <v>Đặng Văn Thịnh</v>
          </cell>
          <cell r="E110" t="str">
            <v>Đặng Văn Thịnh</v>
          </cell>
          <cell r="F110" t="str">
            <v>Phụ trách Hợp đồng</v>
          </cell>
          <cell r="G110" t="str">
            <v>Phòng Đấu thầu Hợp đồng</v>
          </cell>
          <cell r="H110" t="str">
            <v>Ban Đấu thầu - Mua hàng</v>
          </cell>
          <cell r="I110" t="str">
            <v>Khối Kỹ thuật - Dự án</v>
          </cell>
          <cell r="J110" t="str">
            <v>KVP C3</v>
          </cell>
          <cell r="K110" t="str">
            <v>C3</v>
          </cell>
          <cell r="L110">
            <v>42491</v>
          </cell>
          <cell r="M110">
            <v>0</v>
          </cell>
          <cell r="N110">
            <v>1</v>
          </cell>
          <cell r="O110" t="str">
            <v>XĐTH</v>
          </cell>
          <cell r="P110">
            <v>43009</v>
          </cell>
          <cell r="Q110" t="str">
            <v>Điều chỉnh lương</v>
          </cell>
          <cell r="R110">
            <v>0</v>
          </cell>
          <cell r="S110">
            <v>8475000</v>
          </cell>
          <cell r="T110">
            <v>8475000</v>
          </cell>
          <cell r="U110">
            <v>16950000</v>
          </cell>
          <cell r="V110">
            <v>0</v>
          </cell>
          <cell r="W110">
            <v>0</v>
          </cell>
          <cell r="X110">
            <v>0</v>
          </cell>
          <cell r="Y110" t="str">
            <v>101004090406</v>
          </cell>
        </row>
        <row r="111">
          <cell r="C111">
            <v>10091</v>
          </cell>
          <cell r="D111" t="str">
            <v>Trần Thị Thanh Hảo</v>
          </cell>
          <cell r="E111" t="str">
            <v>Trần Thị Thanh Hảo</v>
          </cell>
          <cell r="F111" t="str">
            <v>Chuyên viên đấu thầu hợp đồng</v>
          </cell>
          <cell r="G111" t="str">
            <v>Phòng Đấu thầu Hợp đồng</v>
          </cell>
          <cell r="H111" t="str">
            <v>Ban Đấu thầu - Mua hàng</v>
          </cell>
          <cell r="I111" t="str">
            <v>Khối Kỹ thuật - Dự án</v>
          </cell>
          <cell r="J111" t="str">
            <v>KVP C3</v>
          </cell>
          <cell r="K111" t="str">
            <v>C3</v>
          </cell>
          <cell r="L111">
            <v>42522</v>
          </cell>
          <cell r="M111">
            <v>0</v>
          </cell>
          <cell r="N111">
            <v>1</v>
          </cell>
          <cell r="O111" t="str">
            <v>XĐTH</v>
          </cell>
          <cell r="P111">
            <v>0</v>
          </cell>
          <cell r="Q111">
            <v>0</v>
          </cell>
          <cell r="R111">
            <v>0</v>
          </cell>
          <cell r="S111">
            <v>6300000</v>
          </cell>
          <cell r="T111">
            <v>6300000</v>
          </cell>
          <cell r="U111">
            <v>12600000</v>
          </cell>
          <cell r="V111">
            <v>0</v>
          </cell>
          <cell r="W111">
            <v>0</v>
          </cell>
          <cell r="X111">
            <v>0</v>
          </cell>
          <cell r="Y111" t="str">
            <v>104003057927</v>
          </cell>
        </row>
        <row r="112">
          <cell r="C112">
            <v>10104</v>
          </cell>
          <cell r="D112" t="str">
            <v>Phạm Văn Tuyền</v>
          </cell>
          <cell r="E112" t="str">
            <v>Phạm Văn Tuyền</v>
          </cell>
          <cell r="F112" t="str">
            <v>Chuyên viên đấu thầu M&amp;E</v>
          </cell>
          <cell r="G112" t="str">
            <v>Phòng Đấu thầu Hợp đồng</v>
          </cell>
          <cell r="H112" t="str">
            <v>Ban Đấu thầu - Mua hàng</v>
          </cell>
          <cell r="I112" t="str">
            <v>Khối Kỹ thuật - Dự án</v>
          </cell>
          <cell r="J112" t="str">
            <v>KVP C3</v>
          </cell>
          <cell r="K112" t="str">
            <v>C3</v>
          </cell>
          <cell r="L112">
            <v>42644</v>
          </cell>
          <cell r="M112">
            <v>0</v>
          </cell>
          <cell r="N112">
            <v>1</v>
          </cell>
          <cell r="O112" t="str">
            <v>XĐTH</v>
          </cell>
          <cell r="P112" t="str">
            <v>01/10/2017 - 31/03/2018</v>
          </cell>
          <cell r="Q112" t="str">
            <v>Thưởng khuyến khích</v>
          </cell>
          <cell r="R112">
            <v>0</v>
          </cell>
          <cell r="S112">
            <v>5775000</v>
          </cell>
          <cell r="T112">
            <v>7725000</v>
          </cell>
          <cell r="U112">
            <v>13500000</v>
          </cell>
          <cell r="V112">
            <v>0</v>
          </cell>
          <cell r="W112">
            <v>0</v>
          </cell>
          <cell r="X112">
            <v>0</v>
          </cell>
          <cell r="Y112" t="str">
            <v>101004284878</v>
          </cell>
        </row>
        <row r="113">
          <cell r="C113">
            <v>10124</v>
          </cell>
          <cell r="D113" t="str">
            <v>Trần Thị Hải Yến</v>
          </cell>
          <cell r="E113" t="str">
            <v>Trần Thị Hải Yến</v>
          </cell>
          <cell r="F113" t="str">
            <v xml:space="preserve">Nhân viên hợp đồng  </v>
          </cell>
          <cell r="G113" t="str">
            <v>Phòng Đấu thầu Hợp đồng</v>
          </cell>
          <cell r="H113" t="str">
            <v>Ban Đấu thầu - Mua hàng</v>
          </cell>
          <cell r="I113" t="str">
            <v>Khối Kỹ thuật - Dự án</v>
          </cell>
          <cell r="J113" t="str">
            <v>KVP C3</v>
          </cell>
          <cell r="K113" t="str">
            <v>C3</v>
          </cell>
          <cell r="L113">
            <v>42345</v>
          </cell>
          <cell r="M113">
            <v>0</v>
          </cell>
          <cell r="N113">
            <v>1</v>
          </cell>
          <cell r="O113" t="str">
            <v>XĐTH</v>
          </cell>
          <cell r="P113">
            <v>0</v>
          </cell>
          <cell r="Q113">
            <v>0</v>
          </cell>
          <cell r="R113">
            <v>0</v>
          </cell>
          <cell r="S113">
            <v>6500000</v>
          </cell>
          <cell r="T113">
            <v>6500000</v>
          </cell>
          <cell r="U113">
            <v>13000000</v>
          </cell>
          <cell r="V113">
            <v>0</v>
          </cell>
          <cell r="W113">
            <v>0</v>
          </cell>
          <cell r="X113">
            <v>0</v>
          </cell>
          <cell r="Y113" t="str">
            <v>102002810703</v>
          </cell>
        </row>
        <row r="114">
          <cell r="C114">
            <v>10125</v>
          </cell>
          <cell r="D114" t="str">
            <v>Nguyễn Văn Tú</v>
          </cell>
          <cell r="E114" t="str">
            <v>Nguyễn Văn Tú</v>
          </cell>
          <cell r="F114" t="str">
            <v>Chuyên viên đấu thầu hợp đồng</v>
          </cell>
          <cell r="G114" t="str">
            <v>Phòng Đấu thầu Hợp đồng</v>
          </cell>
          <cell r="H114" t="str">
            <v>Ban Đấu thầu - Mua hàng</v>
          </cell>
          <cell r="I114" t="str">
            <v>Khối Kỹ thuật - Dự án</v>
          </cell>
          <cell r="J114" t="str">
            <v>KVP C3</v>
          </cell>
          <cell r="K114" t="str">
            <v>C3</v>
          </cell>
          <cell r="L114">
            <v>42226</v>
          </cell>
          <cell r="M114">
            <v>0</v>
          </cell>
          <cell r="N114">
            <v>1</v>
          </cell>
          <cell r="O114" t="str">
            <v>XĐTH</v>
          </cell>
          <cell r="P114">
            <v>0</v>
          </cell>
          <cell r="Q114">
            <v>0</v>
          </cell>
          <cell r="R114">
            <v>0</v>
          </cell>
          <cell r="S114">
            <v>7200000</v>
          </cell>
          <cell r="T114">
            <v>7200000</v>
          </cell>
          <cell r="U114">
            <v>14400000</v>
          </cell>
          <cell r="V114">
            <v>0</v>
          </cell>
          <cell r="W114">
            <v>0</v>
          </cell>
          <cell r="X114">
            <v>0</v>
          </cell>
          <cell r="Y114" t="str">
            <v>103002457595</v>
          </cell>
        </row>
        <row r="115">
          <cell r="C115">
            <v>10126</v>
          </cell>
          <cell r="D115" t="str">
            <v>Nguyễn Quang Anh Vũ</v>
          </cell>
          <cell r="E115" t="str">
            <v>Nguyễn Quang Anh Vũ</v>
          </cell>
          <cell r="F115" t="str">
            <v>Chuyên viên đấu thầu hợp đồng</v>
          </cell>
          <cell r="G115" t="str">
            <v>Phòng Đấu thầu Hợp đồng</v>
          </cell>
          <cell r="H115" t="str">
            <v>Ban Đấu thầu - Mua hàng</v>
          </cell>
          <cell r="I115" t="str">
            <v>Khối Kỹ thuật - Dự án</v>
          </cell>
          <cell r="J115" t="str">
            <v>KVP C3</v>
          </cell>
          <cell r="K115" t="str">
            <v>C3</v>
          </cell>
          <cell r="L115">
            <v>41717</v>
          </cell>
          <cell r="M115">
            <v>0</v>
          </cell>
          <cell r="N115">
            <v>1</v>
          </cell>
          <cell r="O115" t="str">
            <v>XĐTH</v>
          </cell>
          <cell r="P115">
            <v>0</v>
          </cell>
          <cell r="Q115">
            <v>0</v>
          </cell>
          <cell r="R115">
            <v>0</v>
          </cell>
          <cell r="S115">
            <v>7475000</v>
          </cell>
          <cell r="T115">
            <v>7475000</v>
          </cell>
          <cell r="U115">
            <v>14950000</v>
          </cell>
          <cell r="V115">
            <v>0</v>
          </cell>
          <cell r="W115">
            <v>0</v>
          </cell>
          <cell r="X115">
            <v>0</v>
          </cell>
          <cell r="Y115" t="str">
            <v>109001411042</v>
          </cell>
        </row>
        <row r="116">
          <cell r="C116">
            <v>10088</v>
          </cell>
          <cell r="D116" t="str">
            <v>Nguyễn Thị Thủy</v>
          </cell>
          <cell r="E116" t="str">
            <v>Nguyễn Thị Thủy</v>
          </cell>
          <cell r="F116" t="str">
            <v>Nhân viên theo dõi kế hoạch cung ứng</v>
          </cell>
          <cell r="G116" t="str">
            <v>Phòng Mua hàng</v>
          </cell>
          <cell r="H116" t="str">
            <v>Ban Đấu thầu - Mua hàng</v>
          </cell>
          <cell r="I116" t="str">
            <v>Khối Kỹ thuật - Dự án</v>
          </cell>
          <cell r="J116" t="str">
            <v>KVP C3</v>
          </cell>
          <cell r="K116" t="str">
            <v>C3</v>
          </cell>
          <cell r="L116">
            <v>42499</v>
          </cell>
          <cell r="M116">
            <v>0</v>
          </cell>
          <cell r="N116">
            <v>1</v>
          </cell>
          <cell r="O116" t="str">
            <v>XĐTH</v>
          </cell>
          <cell r="P116">
            <v>0</v>
          </cell>
          <cell r="Q116">
            <v>0</v>
          </cell>
          <cell r="R116">
            <v>0</v>
          </cell>
          <cell r="S116">
            <v>6075000</v>
          </cell>
          <cell r="T116">
            <v>6075000</v>
          </cell>
          <cell r="U116">
            <v>12150000</v>
          </cell>
          <cell r="V116">
            <v>0</v>
          </cell>
          <cell r="W116">
            <v>0</v>
          </cell>
          <cell r="X116">
            <v>0</v>
          </cell>
          <cell r="Y116" t="str">
            <v>105003272605</v>
          </cell>
        </row>
        <row r="117">
          <cell r="C117">
            <v>10092</v>
          </cell>
          <cell r="D117" t="str">
            <v>Cao Thị Hồng Nhung</v>
          </cell>
          <cell r="E117" t="str">
            <v>Cao Thị Hồng Nhung</v>
          </cell>
          <cell r="F117" t="str">
            <v>Phụ trách Vật tư trong nước</v>
          </cell>
          <cell r="G117" t="str">
            <v>Phòng Mua hàng</v>
          </cell>
          <cell r="H117" t="str">
            <v>Ban Đấu thầu - Mua hàng</v>
          </cell>
          <cell r="I117" t="str">
            <v>Khối Kỹ thuật - Dự án</v>
          </cell>
          <cell r="J117" t="str">
            <v>KVP C3</v>
          </cell>
          <cell r="K117" t="str">
            <v>C3</v>
          </cell>
          <cell r="L117">
            <v>42494</v>
          </cell>
          <cell r="M117">
            <v>0</v>
          </cell>
          <cell r="N117">
            <v>1</v>
          </cell>
          <cell r="O117" t="str">
            <v>XĐTH</v>
          </cell>
          <cell r="P117">
            <v>43009</v>
          </cell>
          <cell r="Q117" t="str">
            <v>Điều chỉnh lương</v>
          </cell>
          <cell r="R117">
            <v>0</v>
          </cell>
          <cell r="S117">
            <v>9250000</v>
          </cell>
          <cell r="T117">
            <v>9250000</v>
          </cell>
          <cell r="U117">
            <v>18500000</v>
          </cell>
          <cell r="V117">
            <v>0</v>
          </cell>
          <cell r="W117">
            <v>0</v>
          </cell>
          <cell r="X117">
            <v>0</v>
          </cell>
          <cell r="Y117" t="str">
            <v>103002307546</v>
          </cell>
        </row>
        <row r="118">
          <cell r="C118">
            <v>10109</v>
          </cell>
          <cell r="D118" t="str">
            <v>Nguyễn Quang Ngọc</v>
          </cell>
          <cell r="E118" t="str">
            <v>Nguyễn Quang Ngọc</v>
          </cell>
          <cell r="F118" t="str">
            <v>Giám đốc Ban Kỹ thuật</v>
          </cell>
          <cell r="G118" t="str">
            <v>Ban Kỹ thuật</v>
          </cell>
          <cell r="H118" t="str">
            <v>Ban Kỹ thuật</v>
          </cell>
          <cell r="I118" t="str">
            <v>Khối Kỹ thuật - Dự án</v>
          </cell>
          <cell r="J118" t="str">
            <v>KVP C3</v>
          </cell>
          <cell r="K118" t="str">
            <v>C3</v>
          </cell>
          <cell r="L118">
            <v>42790</v>
          </cell>
          <cell r="M118">
            <v>0</v>
          </cell>
          <cell r="N118">
            <v>1</v>
          </cell>
          <cell r="O118" t="str">
            <v>XĐTH</v>
          </cell>
          <cell r="P118">
            <v>42948</v>
          </cell>
          <cell r="Q118" t="str">
            <v>Điều chỉnh lương</v>
          </cell>
          <cell r="R118">
            <v>0</v>
          </cell>
          <cell r="S118">
            <v>17500000</v>
          </cell>
          <cell r="T118">
            <v>17500000</v>
          </cell>
          <cell r="U118">
            <v>35000000</v>
          </cell>
          <cell r="V118">
            <v>0</v>
          </cell>
          <cell r="W118">
            <v>0</v>
          </cell>
          <cell r="X118">
            <v>0</v>
          </cell>
          <cell r="Y118">
            <v>101866751709</v>
          </cell>
        </row>
        <row r="119">
          <cell r="C119">
            <v>10319</v>
          </cell>
          <cell r="D119" t="str">
            <v>Quách Việt Dũng</v>
          </cell>
          <cell r="E119" t="str">
            <v>Quách Việt Dũng</v>
          </cell>
          <cell r="F119" t="str">
            <v>Trưởng phòng Xây dựng</v>
          </cell>
          <cell r="G119" t="str">
            <v>Phòng Xây dựng</v>
          </cell>
          <cell r="H119" t="str">
            <v>Ban Kỹ thuật</v>
          </cell>
          <cell r="I119" t="str">
            <v>Khối Kỹ thuật - Dự án</v>
          </cell>
          <cell r="J119" t="str">
            <v>KVP C3</v>
          </cell>
          <cell r="K119" t="str">
            <v>C3</v>
          </cell>
          <cell r="L119">
            <v>42954</v>
          </cell>
          <cell r="M119">
            <v>0</v>
          </cell>
          <cell r="N119">
            <v>0</v>
          </cell>
          <cell r="O119" t="str">
            <v>XĐTH</v>
          </cell>
          <cell r="P119">
            <v>43015</v>
          </cell>
          <cell r="Q119" t="str">
            <v>Chính thức</v>
          </cell>
          <cell r="R119">
            <v>0</v>
          </cell>
          <cell r="S119">
            <v>10000000</v>
          </cell>
          <cell r="T119">
            <v>10000000</v>
          </cell>
          <cell r="U119">
            <v>20000000</v>
          </cell>
          <cell r="V119">
            <v>0</v>
          </cell>
          <cell r="W119">
            <v>0</v>
          </cell>
          <cell r="X119">
            <v>0</v>
          </cell>
          <cell r="Y119">
            <v>109002516164</v>
          </cell>
        </row>
        <row r="120">
          <cell r="C120">
            <v>10067</v>
          </cell>
          <cell r="D120" t="str">
            <v>Bùi Thành Giang</v>
          </cell>
          <cell r="E120" t="str">
            <v>Bùi Thành Giang</v>
          </cell>
          <cell r="F120" t="str">
            <v>Kỹ sư xây dựng</v>
          </cell>
          <cell r="G120" t="str">
            <v>Phòng Xây dựng</v>
          </cell>
          <cell r="H120" t="str">
            <v>Ban Kỹ thuật</v>
          </cell>
          <cell r="I120" t="str">
            <v>Khối Kỹ thuật - Dự án</v>
          </cell>
          <cell r="J120" t="str">
            <v>KVP C3</v>
          </cell>
          <cell r="K120" t="str">
            <v>C3</v>
          </cell>
          <cell r="L120">
            <v>42156</v>
          </cell>
          <cell r="M120">
            <v>0</v>
          </cell>
          <cell r="N120">
            <v>1</v>
          </cell>
          <cell r="O120" t="str">
            <v>XĐTH</v>
          </cell>
          <cell r="P120">
            <v>0</v>
          </cell>
          <cell r="Q120">
            <v>0</v>
          </cell>
          <cell r="R120">
            <v>0</v>
          </cell>
          <cell r="S120">
            <v>4520000</v>
          </cell>
          <cell r="T120">
            <v>4520000</v>
          </cell>
          <cell r="U120">
            <v>9040000</v>
          </cell>
          <cell r="V120">
            <v>0</v>
          </cell>
          <cell r="W120">
            <v>0</v>
          </cell>
          <cell r="X120">
            <v>0</v>
          </cell>
          <cell r="Y120" t="str">
            <v>104001374079</v>
          </cell>
        </row>
        <row r="121">
          <cell r="C121">
            <v>10097</v>
          </cell>
          <cell r="D121" t="str">
            <v>Nguyễn Hữu Tuân</v>
          </cell>
          <cell r="E121" t="str">
            <v>Nguyễn Hữu Tuân</v>
          </cell>
          <cell r="F121" t="str">
            <v>Kỹ sư xây dựng</v>
          </cell>
          <cell r="G121" t="str">
            <v>Phòng Xây dựng</v>
          </cell>
          <cell r="H121" t="str">
            <v>Ban Kỹ thuật</v>
          </cell>
          <cell r="I121" t="str">
            <v>Khối Kỹ thuật - Dự án</v>
          </cell>
          <cell r="J121" t="str">
            <v>KVP C3</v>
          </cell>
          <cell r="K121" t="str">
            <v>C3</v>
          </cell>
          <cell r="L121">
            <v>42583</v>
          </cell>
          <cell r="M121">
            <v>0</v>
          </cell>
          <cell r="N121">
            <v>1</v>
          </cell>
          <cell r="O121" t="str">
            <v>XĐTH</v>
          </cell>
          <cell r="P121">
            <v>42917</v>
          </cell>
          <cell r="Q121" t="str">
            <v>Điều chỉnh lương</v>
          </cell>
          <cell r="R121">
            <v>0</v>
          </cell>
          <cell r="S121">
            <v>6000000</v>
          </cell>
          <cell r="T121">
            <v>6000000</v>
          </cell>
          <cell r="U121">
            <v>12000000</v>
          </cell>
          <cell r="V121">
            <v>0</v>
          </cell>
          <cell r="W121">
            <v>0</v>
          </cell>
          <cell r="X121">
            <v>0</v>
          </cell>
          <cell r="Y121" t="str">
            <v>106003329735</v>
          </cell>
        </row>
        <row r="122">
          <cell r="C122">
            <v>10121</v>
          </cell>
          <cell r="D122" t="str">
            <v>Nguyễn Trung Kiên</v>
          </cell>
          <cell r="E122" t="str">
            <v>Nguyễn Trung Kiên</v>
          </cell>
          <cell r="F122" t="str">
            <v>Kỹ sư xây dựng</v>
          </cell>
          <cell r="G122" t="str">
            <v>Phòng Xây dựng</v>
          </cell>
          <cell r="H122" t="str">
            <v>Ban Kỹ thuật</v>
          </cell>
          <cell r="I122" t="str">
            <v>Khối Kỹ thuật - Dự án</v>
          </cell>
          <cell r="J122" t="str">
            <v>KVP C3</v>
          </cell>
          <cell r="K122" t="str">
            <v>C3</v>
          </cell>
          <cell r="L122">
            <v>42870</v>
          </cell>
          <cell r="M122">
            <v>0</v>
          </cell>
          <cell r="N122">
            <v>1</v>
          </cell>
          <cell r="O122" t="str">
            <v>XĐTH</v>
          </cell>
          <cell r="P122">
            <v>42931</v>
          </cell>
          <cell r="Q122" t="str">
            <v>Chính thức</v>
          </cell>
          <cell r="R122">
            <v>0</v>
          </cell>
          <cell r="S122">
            <v>6000000</v>
          </cell>
          <cell r="T122">
            <v>6000000</v>
          </cell>
          <cell r="U122">
            <v>12000000</v>
          </cell>
          <cell r="V122">
            <v>0</v>
          </cell>
          <cell r="W122">
            <v>0</v>
          </cell>
          <cell r="X122">
            <v>0</v>
          </cell>
          <cell r="Y122">
            <v>105004347169</v>
          </cell>
        </row>
        <row r="123">
          <cell r="C123">
            <v>10122</v>
          </cell>
          <cell r="D123" t="str">
            <v>Nguyễn Văn Hùng</v>
          </cell>
          <cell r="E123" t="str">
            <v>Nguyễn Văn Hùng</v>
          </cell>
          <cell r="F123" t="str">
            <v>Trợ lý tiến độ kế hoạch kiêm QS công trường</v>
          </cell>
          <cell r="G123" t="str">
            <v>Phòng Xây dựng</v>
          </cell>
          <cell r="H123" t="str">
            <v>Ban Kỹ thuật</v>
          </cell>
          <cell r="I123" t="str">
            <v>Khối Kỹ thuật - Dự án</v>
          </cell>
          <cell r="J123" t="str">
            <v>KVP C3</v>
          </cell>
          <cell r="K123" t="str">
            <v>C3</v>
          </cell>
          <cell r="L123">
            <v>42870</v>
          </cell>
          <cell r="M123">
            <v>0</v>
          </cell>
          <cell r="N123">
            <v>1</v>
          </cell>
          <cell r="O123" t="str">
            <v>XĐTH</v>
          </cell>
          <cell r="P123">
            <v>43040</v>
          </cell>
          <cell r="Q123" t="str">
            <v>Điều chỉnh lương</v>
          </cell>
          <cell r="R123">
            <v>0</v>
          </cell>
          <cell r="S123">
            <v>6500000</v>
          </cell>
          <cell r="T123">
            <v>6500000</v>
          </cell>
          <cell r="U123">
            <v>13000000</v>
          </cell>
          <cell r="V123">
            <v>0</v>
          </cell>
          <cell r="W123">
            <v>0</v>
          </cell>
          <cell r="X123">
            <v>0</v>
          </cell>
          <cell r="Y123">
            <v>105005422752</v>
          </cell>
        </row>
        <row r="124">
          <cell r="C124">
            <v>10137</v>
          </cell>
          <cell r="D124" t="str">
            <v>Đào Quang Mạnh</v>
          </cell>
          <cell r="E124" t="str">
            <v>Đào Quang Mạnh</v>
          </cell>
          <cell r="F124" t="str">
            <v>Kỹ sư xây dựng</v>
          </cell>
          <cell r="G124" t="str">
            <v>Phòng Xây dựng</v>
          </cell>
          <cell r="H124" t="str">
            <v>Ban Kỹ thuật</v>
          </cell>
          <cell r="I124" t="str">
            <v>Khối Kỹ thuật - Dự án</v>
          </cell>
          <cell r="J124" t="str">
            <v>KVP C3</v>
          </cell>
          <cell r="K124" t="str">
            <v>C3</v>
          </cell>
          <cell r="L124">
            <v>42933</v>
          </cell>
          <cell r="M124">
            <v>0</v>
          </cell>
          <cell r="N124">
            <v>0</v>
          </cell>
          <cell r="O124" t="str">
            <v>XĐTH</v>
          </cell>
          <cell r="P124">
            <v>42994</v>
          </cell>
          <cell r="Q124" t="str">
            <v>Chính thức</v>
          </cell>
          <cell r="R124">
            <v>0</v>
          </cell>
          <cell r="S124">
            <v>7060000</v>
          </cell>
          <cell r="T124">
            <v>7060000</v>
          </cell>
          <cell r="U124">
            <v>14120000</v>
          </cell>
          <cell r="V124">
            <v>0</v>
          </cell>
          <cell r="W124">
            <v>0</v>
          </cell>
          <cell r="X124">
            <v>0</v>
          </cell>
          <cell r="Y124">
            <v>100867318914</v>
          </cell>
        </row>
        <row r="125">
          <cell r="C125">
            <v>10050</v>
          </cell>
          <cell r="D125" t="str">
            <v>Vũ Văn Hùng</v>
          </cell>
          <cell r="E125" t="str">
            <v>Vũ Văn Hùng</v>
          </cell>
          <cell r="F125" t="str">
            <v>Kỹ sư xây dựng</v>
          </cell>
          <cell r="G125" t="str">
            <v>Ban Điều hành dự án Ecolife Capitol</v>
          </cell>
          <cell r="H125" t="str">
            <v>Ban Kỹ thuật</v>
          </cell>
          <cell r="I125" t="str">
            <v>Khối Kỹ thuật - Dự án</v>
          </cell>
          <cell r="J125" t="str">
            <v>DF2 C3</v>
          </cell>
          <cell r="K125" t="str">
            <v>C3</v>
          </cell>
          <cell r="L125">
            <v>41901</v>
          </cell>
          <cell r="M125">
            <v>0</v>
          </cell>
          <cell r="N125">
            <v>1</v>
          </cell>
          <cell r="O125" t="str">
            <v>XĐTH</v>
          </cell>
          <cell r="P125">
            <v>0</v>
          </cell>
          <cell r="Q125">
            <v>0</v>
          </cell>
          <cell r="R125">
            <v>0</v>
          </cell>
          <cell r="S125">
            <v>6000000</v>
          </cell>
          <cell r="T125">
            <v>6000000</v>
          </cell>
          <cell r="U125">
            <v>12000000</v>
          </cell>
          <cell r="V125">
            <v>0</v>
          </cell>
          <cell r="W125">
            <v>0</v>
          </cell>
          <cell r="X125">
            <v>0</v>
          </cell>
          <cell r="Y125" t="str">
            <v>109004374031</v>
          </cell>
        </row>
        <row r="126">
          <cell r="C126">
            <v>10111</v>
          </cell>
          <cell r="D126" t="str">
            <v>Nguyễn Đình Bàn</v>
          </cell>
          <cell r="E126" t="str">
            <v>Nguyễn Đình Bàn</v>
          </cell>
          <cell r="F126" t="str">
            <v>Trưởng phòng M&amp;E</v>
          </cell>
          <cell r="G126" t="str">
            <v>Phòng M&amp;E</v>
          </cell>
          <cell r="H126" t="str">
            <v>Ban Kỹ thuật</v>
          </cell>
          <cell r="I126" t="str">
            <v>Khối Kỹ thuật - Dự án</v>
          </cell>
          <cell r="J126" t="str">
            <v>KVP C3</v>
          </cell>
          <cell r="K126" t="str">
            <v>C3</v>
          </cell>
          <cell r="L126">
            <v>42159</v>
          </cell>
          <cell r="M126">
            <v>0</v>
          </cell>
          <cell r="N126">
            <v>1</v>
          </cell>
          <cell r="O126" t="str">
            <v>XĐTH</v>
          </cell>
          <cell r="P126">
            <v>0</v>
          </cell>
          <cell r="Q126">
            <v>0</v>
          </cell>
          <cell r="R126">
            <v>0</v>
          </cell>
          <cell r="S126">
            <v>15000000</v>
          </cell>
          <cell r="T126">
            <v>15000000</v>
          </cell>
          <cell r="U126">
            <v>30000000</v>
          </cell>
          <cell r="V126">
            <v>0</v>
          </cell>
          <cell r="W126">
            <v>0</v>
          </cell>
          <cell r="X126">
            <v>0</v>
          </cell>
          <cell r="Y126" t="str">
            <v>109002307416</v>
          </cell>
        </row>
        <row r="127">
          <cell r="C127">
            <v>10102</v>
          </cell>
          <cell r="D127" t="str">
            <v>Trần Hoài Nam</v>
          </cell>
          <cell r="E127" t="str">
            <v>Trần Hoài Nam</v>
          </cell>
          <cell r="F127" t="str">
            <v>Kỹ sư giám sát M&amp;E</v>
          </cell>
          <cell r="G127" t="str">
            <v>Ban Điều hành dự án Ecolife Capitol</v>
          </cell>
          <cell r="H127" t="str">
            <v>Ban Kỹ thuật</v>
          </cell>
          <cell r="I127" t="str">
            <v>Khối Kỹ thuật - Dự án</v>
          </cell>
          <cell r="J127" t="str">
            <v>DF2 C3</v>
          </cell>
          <cell r="K127" t="str">
            <v>C3</v>
          </cell>
          <cell r="L127">
            <v>42628</v>
          </cell>
          <cell r="M127">
            <v>0</v>
          </cell>
          <cell r="N127">
            <v>1</v>
          </cell>
          <cell r="O127" t="str">
            <v>XĐTH</v>
          </cell>
          <cell r="P127">
            <v>0</v>
          </cell>
          <cell r="Q127">
            <v>0</v>
          </cell>
          <cell r="R127">
            <v>0</v>
          </cell>
          <cell r="S127">
            <v>6500000</v>
          </cell>
          <cell r="T127">
            <v>6500000</v>
          </cell>
          <cell r="U127">
            <v>13000000</v>
          </cell>
          <cell r="V127">
            <v>0</v>
          </cell>
          <cell r="W127">
            <v>0</v>
          </cell>
          <cell r="X127">
            <v>0</v>
          </cell>
          <cell r="Y127" t="str">
            <v>106003484591</v>
          </cell>
        </row>
        <row r="128">
          <cell r="C128">
            <v>10112</v>
          </cell>
          <cell r="D128" t="str">
            <v>Nguyễn Huy Nam</v>
          </cell>
          <cell r="E128" t="str">
            <v>Nguyễn Huy Nam</v>
          </cell>
          <cell r="F128" t="str">
            <v>Kỹ sư M&amp;E</v>
          </cell>
          <cell r="G128" t="str">
            <v>Phòng M&amp;E</v>
          </cell>
          <cell r="H128" t="str">
            <v>Ban Kỹ thuật</v>
          </cell>
          <cell r="I128" t="str">
            <v>Khối Kỹ thuật - Dự án</v>
          </cell>
          <cell r="J128" t="str">
            <v>KVP C3</v>
          </cell>
          <cell r="K128" t="str">
            <v>C3</v>
          </cell>
          <cell r="L128">
            <v>42178</v>
          </cell>
          <cell r="M128">
            <v>0</v>
          </cell>
          <cell r="N128">
            <v>1</v>
          </cell>
          <cell r="O128" t="str">
            <v>XĐTH</v>
          </cell>
          <cell r="P128">
            <v>0</v>
          </cell>
          <cell r="Q128">
            <v>0</v>
          </cell>
          <cell r="R128">
            <v>0</v>
          </cell>
          <cell r="S128">
            <v>6875000</v>
          </cell>
          <cell r="T128">
            <v>6875000</v>
          </cell>
          <cell r="U128">
            <v>13750000</v>
          </cell>
          <cell r="V128">
            <v>0</v>
          </cell>
          <cell r="W128">
            <v>0</v>
          </cell>
          <cell r="X128">
            <v>0</v>
          </cell>
          <cell r="Y128" t="str">
            <v>106002457795</v>
          </cell>
        </row>
        <row r="129">
          <cell r="C129">
            <v>10113</v>
          </cell>
          <cell r="D129" t="str">
            <v>Trần Văn Hùng</v>
          </cell>
          <cell r="E129" t="str">
            <v>Trần Văn Hùng</v>
          </cell>
          <cell r="F129" t="str">
            <v>Kỹ sư M&amp;E</v>
          </cell>
          <cell r="G129" t="str">
            <v>Phòng M&amp;E</v>
          </cell>
          <cell r="H129" t="str">
            <v>Ban Kỹ thuật</v>
          </cell>
          <cell r="I129" t="str">
            <v>Khối Kỹ thuật - Dự án</v>
          </cell>
          <cell r="J129" t="str">
            <v>KVP C3</v>
          </cell>
          <cell r="K129" t="str">
            <v>C3</v>
          </cell>
          <cell r="L129">
            <v>42738</v>
          </cell>
          <cell r="M129">
            <v>0</v>
          </cell>
          <cell r="N129">
            <v>1</v>
          </cell>
          <cell r="O129" t="str">
            <v>XĐTH</v>
          </cell>
          <cell r="P129">
            <v>0</v>
          </cell>
          <cell r="Q129">
            <v>0</v>
          </cell>
          <cell r="R129">
            <v>0</v>
          </cell>
          <cell r="S129">
            <v>7000000</v>
          </cell>
          <cell r="T129">
            <v>7000000</v>
          </cell>
          <cell r="U129">
            <v>14000000</v>
          </cell>
          <cell r="V129">
            <v>0</v>
          </cell>
          <cell r="W129">
            <v>0</v>
          </cell>
          <cell r="X129">
            <v>0</v>
          </cell>
          <cell r="Y129" t="str">
            <v>104004301590</v>
          </cell>
        </row>
        <row r="130">
          <cell r="C130">
            <v>10079</v>
          </cell>
          <cell r="D130" t="str">
            <v>Nguyễn Thanh Hải</v>
          </cell>
          <cell r="E130" t="str">
            <v>Nguyễn Thanh Hải</v>
          </cell>
          <cell r="F130" t="str">
            <v>Trưởng phòng BIM</v>
          </cell>
          <cell r="G130" t="str">
            <v>Phòng BIM</v>
          </cell>
          <cell r="H130" t="str">
            <v>Ban Kỹ thuật</v>
          </cell>
          <cell r="I130" t="str">
            <v>Khối Kỹ thuật - Dự án</v>
          </cell>
          <cell r="J130" t="str">
            <v>KVP C3</v>
          </cell>
          <cell r="K130" t="str">
            <v>C3</v>
          </cell>
          <cell r="L130">
            <v>42362</v>
          </cell>
          <cell r="M130">
            <v>0</v>
          </cell>
          <cell r="N130">
            <v>1</v>
          </cell>
          <cell r="O130" t="str">
            <v>XĐTH</v>
          </cell>
          <cell r="P130">
            <v>0</v>
          </cell>
          <cell r="Q130">
            <v>0</v>
          </cell>
          <cell r="R130">
            <v>0</v>
          </cell>
          <cell r="S130">
            <v>7475000</v>
          </cell>
          <cell r="T130">
            <v>7475000</v>
          </cell>
          <cell r="U130">
            <v>14950000</v>
          </cell>
          <cell r="V130">
            <v>0</v>
          </cell>
          <cell r="W130">
            <v>0</v>
          </cell>
          <cell r="X130">
            <v>0</v>
          </cell>
          <cell r="Y130">
            <v>107004642148</v>
          </cell>
        </row>
        <row r="131">
          <cell r="C131">
            <v>10078</v>
          </cell>
          <cell r="D131" t="str">
            <v>Chu Văn Phong</v>
          </cell>
          <cell r="E131" t="str">
            <v>Chu Văn Phong</v>
          </cell>
          <cell r="F131" t="str">
            <v>Kỹ sư BIM</v>
          </cell>
          <cell r="G131" t="str">
            <v>Phòng BIM</v>
          </cell>
          <cell r="H131" t="str">
            <v>Ban Kỹ thuật</v>
          </cell>
          <cell r="I131" t="str">
            <v>Khối Kỹ thuật - Dự án</v>
          </cell>
          <cell r="J131" t="str">
            <v>KVP C3</v>
          </cell>
          <cell r="K131" t="str">
            <v>C3</v>
          </cell>
          <cell r="L131">
            <v>42346</v>
          </cell>
          <cell r="M131">
            <v>0</v>
          </cell>
          <cell r="N131">
            <v>1</v>
          </cell>
          <cell r="O131" t="str">
            <v>XĐTH</v>
          </cell>
          <cell r="P131">
            <v>42917</v>
          </cell>
          <cell r="Q131" t="str">
            <v>Điều chỉnh lương</v>
          </cell>
          <cell r="R131">
            <v>0</v>
          </cell>
          <cell r="S131">
            <v>6250000</v>
          </cell>
          <cell r="T131">
            <v>6250000</v>
          </cell>
          <cell r="U131">
            <v>12500000</v>
          </cell>
          <cell r="V131">
            <v>0</v>
          </cell>
          <cell r="W131">
            <v>0</v>
          </cell>
          <cell r="X131">
            <v>0</v>
          </cell>
          <cell r="Y131" t="str">
            <v>101002733584</v>
          </cell>
        </row>
        <row r="132">
          <cell r="C132">
            <v>10134</v>
          </cell>
          <cell r="D132" t="str">
            <v>Tạ Quyết Tiến</v>
          </cell>
          <cell r="E132" t="str">
            <v>Tạ Quyết Tiến</v>
          </cell>
          <cell r="F132" t="str">
            <v>Kỹ sư điện - BIM</v>
          </cell>
          <cell r="G132" t="str">
            <v>Phòng BIM</v>
          </cell>
          <cell r="H132" t="str">
            <v>Ban Kỹ thuật</v>
          </cell>
          <cell r="I132" t="str">
            <v>Khối Kỹ thuật - Dự án</v>
          </cell>
          <cell r="J132" t="str">
            <v>KVP C3</v>
          </cell>
          <cell r="K132" t="str">
            <v>C3</v>
          </cell>
          <cell r="L132">
            <v>42917</v>
          </cell>
          <cell r="M132">
            <v>0</v>
          </cell>
          <cell r="N132">
            <v>0</v>
          </cell>
          <cell r="O132" t="str">
            <v>XĐTH</v>
          </cell>
          <cell r="P132">
            <v>42979</v>
          </cell>
          <cell r="Q132" t="str">
            <v>Chính thức</v>
          </cell>
          <cell r="R132">
            <v>0</v>
          </cell>
          <cell r="S132">
            <v>4050000</v>
          </cell>
          <cell r="T132">
            <v>2950000</v>
          </cell>
          <cell r="U132">
            <v>7000000</v>
          </cell>
          <cell r="V132">
            <v>0</v>
          </cell>
          <cell r="W132">
            <v>0</v>
          </cell>
          <cell r="X132">
            <v>0</v>
          </cell>
          <cell r="Y132">
            <v>103867253618</v>
          </cell>
        </row>
        <row r="133">
          <cell r="C133">
            <v>10318</v>
          </cell>
          <cell r="D133" t="str">
            <v>Hoàng Quốc Việt</v>
          </cell>
          <cell r="E133" t="str">
            <v>Hoàng Quốc Việt</v>
          </cell>
          <cell r="F133" t="str">
            <v>Phụ trách Hồ sơ</v>
          </cell>
          <cell r="G133" t="str">
            <v>Phòng QS - Hồ sơ</v>
          </cell>
          <cell r="H133" t="str">
            <v>Ban Kinh tế - Kế hoạch</v>
          </cell>
          <cell r="I133" t="str">
            <v>Khối Kỹ thuật - Dự án</v>
          </cell>
          <cell r="J133" t="str">
            <v>KVP C3</v>
          </cell>
          <cell r="K133" t="str">
            <v>C3</v>
          </cell>
          <cell r="L133">
            <v>42954</v>
          </cell>
          <cell r="M133">
            <v>0</v>
          </cell>
          <cell r="N133">
            <v>0</v>
          </cell>
          <cell r="O133" t="str">
            <v>XĐTH</v>
          </cell>
          <cell r="P133">
            <v>43015</v>
          </cell>
          <cell r="Q133" t="str">
            <v>Chính thức</v>
          </cell>
          <cell r="R133">
            <v>0</v>
          </cell>
          <cell r="S133">
            <v>9000000</v>
          </cell>
          <cell r="T133">
            <v>9000000</v>
          </cell>
          <cell r="U133">
            <v>18000000</v>
          </cell>
          <cell r="V133">
            <v>0</v>
          </cell>
          <cell r="W133">
            <v>0</v>
          </cell>
          <cell r="X133">
            <v>0</v>
          </cell>
          <cell r="Y133">
            <v>109001514006</v>
          </cell>
        </row>
        <row r="134">
          <cell r="C134">
            <v>10086</v>
          </cell>
          <cell r="D134" t="str">
            <v>Đỗ Hữu Khu</v>
          </cell>
          <cell r="E134" t="str">
            <v>Đỗ Hữu Khu</v>
          </cell>
          <cell r="F134" t="str">
            <v>Trưởng phòng QS - Hồ sơ</v>
          </cell>
          <cell r="G134" t="str">
            <v>Phòng Khối lượng</v>
          </cell>
          <cell r="H134" t="str">
            <v>Ban Kinh tế</v>
          </cell>
          <cell r="I134" t="str">
            <v>Khối Tài chính kinh tế</v>
          </cell>
          <cell r="J134" t="str">
            <v>KVP C3</v>
          </cell>
          <cell r="K134" t="str">
            <v>C3</v>
          </cell>
          <cell r="L134">
            <v>42522</v>
          </cell>
          <cell r="M134">
            <v>0</v>
          </cell>
          <cell r="N134">
            <v>1</v>
          </cell>
          <cell r="O134" t="str">
            <v>XĐTH</v>
          </cell>
          <cell r="P134">
            <v>43009</v>
          </cell>
          <cell r="Q134" t="str">
            <v>Điều chỉnh lương</v>
          </cell>
          <cell r="R134">
            <v>0</v>
          </cell>
          <cell r="S134">
            <v>12500000</v>
          </cell>
          <cell r="T134">
            <v>12500000</v>
          </cell>
          <cell r="U134">
            <v>25000000</v>
          </cell>
          <cell r="V134">
            <v>0</v>
          </cell>
          <cell r="W134">
            <v>0</v>
          </cell>
          <cell r="X134">
            <v>0</v>
          </cell>
          <cell r="Y134" t="str">
            <v>107001445168</v>
          </cell>
        </row>
        <row r="135">
          <cell r="C135">
            <v>10083</v>
          </cell>
          <cell r="D135" t="str">
            <v>Nguyễn Tiến Vượng</v>
          </cell>
          <cell r="E135" t="str">
            <v>Nguyễn Tiến Vượng</v>
          </cell>
          <cell r="F135" t="str">
            <v>Chuyên viên khối lượng</v>
          </cell>
          <cell r="G135" t="str">
            <v>Phòng Khối lượng</v>
          </cell>
          <cell r="H135" t="str">
            <v>Ban Kinh tế</v>
          </cell>
          <cell r="I135" t="str">
            <v>Khối Tài chính kinh tế</v>
          </cell>
          <cell r="J135" t="str">
            <v>DF2 C3</v>
          </cell>
          <cell r="K135" t="str">
            <v>C3</v>
          </cell>
          <cell r="L135">
            <v>42510</v>
          </cell>
          <cell r="M135">
            <v>0</v>
          </cell>
          <cell r="N135">
            <v>1</v>
          </cell>
          <cell r="O135" t="str">
            <v>XĐTH</v>
          </cell>
          <cell r="P135" t="str">
            <v>1/10/2017 - 31/03/2018</v>
          </cell>
          <cell r="Q135" t="str">
            <v>Thưởng khuyến khích</v>
          </cell>
          <cell r="R135">
            <v>0</v>
          </cell>
          <cell r="S135">
            <v>7535000</v>
          </cell>
          <cell r="T135">
            <v>9465000</v>
          </cell>
          <cell r="U135">
            <v>17000000</v>
          </cell>
          <cell r="V135">
            <v>0</v>
          </cell>
          <cell r="W135">
            <v>0</v>
          </cell>
          <cell r="X135">
            <v>0</v>
          </cell>
          <cell r="Y135" t="str">
            <v>102005160059</v>
          </cell>
        </row>
        <row r="136">
          <cell r="C136">
            <v>10090</v>
          </cell>
          <cell r="D136" t="str">
            <v>Nguyễn Thanh Tuyền</v>
          </cell>
          <cell r="E136" t="str">
            <v>Nguyễn Thanh Tuyền</v>
          </cell>
          <cell r="F136" t="str">
            <v>Chuyên viên khối lượng</v>
          </cell>
          <cell r="G136" t="str">
            <v>Phòng Khối lượng</v>
          </cell>
          <cell r="H136" t="str">
            <v>Ban Kinh tế</v>
          </cell>
          <cell r="I136" t="str">
            <v>Khối Tài chính kinh tế</v>
          </cell>
          <cell r="J136" t="str">
            <v>KVP C3</v>
          </cell>
          <cell r="K136" t="str">
            <v>C3</v>
          </cell>
          <cell r="L136">
            <v>42522</v>
          </cell>
          <cell r="M136">
            <v>0</v>
          </cell>
          <cell r="N136">
            <v>1</v>
          </cell>
          <cell r="O136" t="str">
            <v>XĐTH</v>
          </cell>
          <cell r="P136" t="str">
            <v>1/10/2017 - 31/03/2018</v>
          </cell>
          <cell r="Q136" t="str">
            <v>Thưởng khuyến khích</v>
          </cell>
          <cell r="R136">
            <v>0</v>
          </cell>
          <cell r="S136">
            <v>7000000</v>
          </cell>
          <cell r="T136">
            <v>8000000</v>
          </cell>
          <cell r="U136">
            <v>15000000</v>
          </cell>
          <cell r="V136">
            <v>0</v>
          </cell>
          <cell r="W136">
            <v>0</v>
          </cell>
          <cell r="X136">
            <v>0</v>
          </cell>
          <cell r="Y136" t="str">
            <v>109001838347</v>
          </cell>
        </row>
        <row r="137">
          <cell r="C137">
            <v>10119</v>
          </cell>
          <cell r="D137" t="str">
            <v>Bùi Huy Đạt</v>
          </cell>
          <cell r="E137" t="str">
            <v>Bùi Huy Đạt</v>
          </cell>
          <cell r="F137" t="str">
            <v>Nhân viên khối lượng</v>
          </cell>
          <cell r="G137" t="str">
            <v>Ban Điều hành dự án Ecohome Phúc Lợi</v>
          </cell>
          <cell r="H137" t="str">
            <v>Ban Kinh tế</v>
          </cell>
          <cell r="I137" t="str">
            <v>Khối Tài chính kinh tế</v>
          </cell>
          <cell r="J137" t="str">
            <v>KVP C3</v>
          </cell>
          <cell r="K137" t="str">
            <v>C3</v>
          </cell>
          <cell r="L137">
            <v>42842</v>
          </cell>
          <cell r="M137">
            <v>0</v>
          </cell>
          <cell r="N137" t="str">
            <v>Kiểm tra lại</v>
          </cell>
          <cell r="O137" t="str">
            <v>XĐTH</v>
          </cell>
          <cell r="P137">
            <v>42903</v>
          </cell>
          <cell r="Q137" t="str">
            <v>Chính thức, thay đổi lương CB</v>
          </cell>
          <cell r="R137">
            <v>0</v>
          </cell>
          <cell r="S137">
            <v>6500000</v>
          </cell>
          <cell r="T137">
            <v>6500000</v>
          </cell>
          <cell r="U137">
            <v>13000000</v>
          </cell>
          <cell r="V137">
            <v>0</v>
          </cell>
          <cell r="W137">
            <v>0</v>
          </cell>
          <cell r="X137">
            <v>0</v>
          </cell>
          <cell r="Y137">
            <v>108006834213</v>
          </cell>
        </row>
        <row r="138">
          <cell r="C138">
            <v>10364</v>
          </cell>
          <cell r="D138" t="str">
            <v>Nguyễn Hoàng Sơn</v>
          </cell>
          <cell r="E138" t="str">
            <v>Nguyễn Hoàng Sơn</v>
          </cell>
          <cell r="F138" t="str">
            <v>Chuyên viên khối lượng</v>
          </cell>
          <cell r="G138" t="str">
            <v>Phòng Khối lượng</v>
          </cell>
          <cell r="H138" t="str">
            <v>Ban Kinh tế</v>
          </cell>
          <cell r="I138" t="str">
            <v>Khối Tài chính kinh tế</v>
          </cell>
          <cell r="J138" t="str">
            <v>KVP C3</v>
          </cell>
          <cell r="K138" t="str">
            <v>C3</v>
          </cell>
          <cell r="L138">
            <v>43010</v>
          </cell>
          <cell r="M138">
            <v>0</v>
          </cell>
          <cell r="N138">
            <v>0</v>
          </cell>
          <cell r="O138" t="str">
            <v>HĐTV</v>
          </cell>
          <cell r="P138">
            <v>43010</v>
          </cell>
          <cell r="Q138" t="str">
            <v>Nhân viên mới</v>
          </cell>
          <cell r="R138">
            <v>0.85</v>
          </cell>
          <cell r="S138">
            <v>8000000</v>
          </cell>
          <cell r="T138">
            <v>8000000</v>
          </cell>
          <cell r="U138">
            <v>16000000</v>
          </cell>
          <cell r="V138">
            <v>0</v>
          </cell>
          <cell r="W138">
            <v>0</v>
          </cell>
          <cell r="X138">
            <v>0</v>
          </cell>
          <cell r="Y138">
            <v>106867692593</v>
          </cell>
        </row>
        <row r="139">
          <cell r="C139">
            <v>10367</v>
          </cell>
          <cell r="D139" t="str">
            <v>Nguyễn Văn Nam</v>
          </cell>
          <cell r="E139" t="str">
            <v>Nguyễn Văn Nam</v>
          </cell>
          <cell r="F139" t="str">
            <v>Chuyên viên khối lượng</v>
          </cell>
          <cell r="G139" t="str">
            <v>Phòng Khối lượng</v>
          </cell>
          <cell r="H139" t="str">
            <v>Ban Kinh tế</v>
          </cell>
          <cell r="I139" t="str">
            <v>Khối Tài chính kinh tế</v>
          </cell>
          <cell r="J139" t="str">
            <v>KVP C3</v>
          </cell>
          <cell r="K139" t="str">
            <v>C3</v>
          </cell>
          <cell r="L139">
            <v>43024</v>
          </cell>
          <cell r="M139">
            <v>0</v>
          </cell>
          <cell r="N139">
            <v>0</v>
          </cell>
          <cell r="O139" t="str">
            <v>HĐTV</v>
          </cell>
          <cell r="P139">
            <v>43024</v>
          </cell>
          <cell r="Q139" t="str">
            <v>Nhân viên mới</v>
          </cell>
          <cell r="R139">
            <v>0.85</v>
          </cell>
          <cell r="S139">
            <v>6750000</v>
          </cell>
          <cell r="T139">
            <v>6750000</v>
          </cell>
          <cell r="U139">
            <v>13500000</v>
          </cell>
          <cell r="V139">
            <v>0</v>
          </cell>
          <cell r="W139">
            <v>0</v>
          </cell>
          <cell r="X139">
            <v>0</v>
          </cell>
          <cell r="Y139">
            <v>107867691690</v>
          </cell>
        </row>
        <row r="140">
          <cell r="C140">
            <v>10390</v>
          </cell>
          <cell r="D140" t="str">
            <v>Lê Xuân Lực</v>
          </cell>
          <cell r="E140" t="str">
            <v>Lê Xuân Lực</v>
          </cell>
          <cell r="F140" t="str">
            <v>Chuyên viên khối lượng</v>
          </cell>
          <cell r="G140" t="str">
            <v>Phòng Khối lượng</v>
          </cell>
          <cell r="H140" t="str">
            <v>Ban Kinh tế</v>
          </cell>
          <cell r="I140" t="str">
            <v>Khối Tài chính kinh tế</v>
          </cell>
          <cell r="J140" t="str">
            <v>KVP C3</v>
          </cell>
          <cell r="K140" t="str">
            <v>C3</v>
          </cell>
          <cell r="L140">
            <v>43062</v>
          </cell>
          <cell r="M140">
            <v>0</v>
          </cell>
          <cell r="N140">
            <v>0</v>
          </cell>
          <cell r="O140" t="str">
            <v>HĐTV</v>
          </cell>
          <cell r="P140">
            <v>43062</v>
          </cell>
          <cell r="Q140" t="str">
            <v>Nhân viên mới</v>
          </cell>
          <cell r="R140">
            <v>0.85</v>
          </cell>
          <cell r="S140">
            <v>6500000</v>
          </cell>
          <cell r="T140">
            <v>6500000</v>
          </cell>
          <cell r="U140">
            <v>13000000</v>
          </cell>
          <cell r="V140">
            <v>0</v>
          </cell>
          <cell r="W140">
            <v>0</v>
          </cell>
          <cell r="X140">
            <v>0</v>
          </cell>
          <cell r="Y140">
            <v>106005394678</v>
          </cell>
        </row>
        <row r="141">
          <cell r="C141">
            <v>10069</v>
          </cell>
          <cell r="D141" t="str">
            <v>Lê Đình Dương</v>
          </cell>
          <cell r="E141" t="str">
            <v>Lê Đình Dương</v>
          </cell>
          <cell r="F141" t="str">
            <v>Chuyên viên hồ sơ</v>
          </cell>
          <cell r="G141" t="str">
            <v>Phòng Hồ sơ</v>
          </cell>
          <cell r="H141" t="str">
            <v>Ban Kinh tế</v>
          </cell>
          <cell r="I141" t="str">
            <v>Khối Tài chính kinh tế</v>
          </cell>
          <cell r="J141" t="str">
            <v>KVP C3</v>
          </cell>
          <cell r="K141" t="str">
            <v>C3</v>
          </cell>
          <cell r="L141">
            <v>42205</v>
          </cell>
          <cell r="M141">
            <v>0</v>
          </cell>
          <cell r="N141">
            <v>1</v>
          </cell>
          <cell r="O141" t="str">
            <v>XĐTH</v>
          </cell>
          <cell r="P141" t="str">
            <v>01/10/2017 - 31/03/2018</v>
          </cell>
          <cell r="Q141" t="str">
            <v>Thưởng khuyến khích</v>
          </cell>
          <cell r="R141">
            <v>0</v>
          </cell>
          <cell r="S141">
            <v>6000000</v>
          </cell>
          <cell r="T141">
            <v>8000000</v>
          </cell>
          <cell r="U141">
            <v>14000000</v>
          </cell>
          <cell r="V141">
            <v>0</v>
          </cell>
          <cell r="W141">
            <v>0</v>
          </cell>
          <cell r="X141">
            <v>0</v>
          </cell>
          <cell r="Y141" t="str">
            <v>106005198367</v>
          </cell>
        </row>
        <row r="142">
          <cell r="C142">
            <v>10082</v>
          </cell>
          <cell r="D142" t="str">
            <v>Lê Ngọc Quý</v>
          </cell>
          <cell r="E142" t="str">
            <v>Lê Ngọc Quý</v>
          </cell>
          <cell r="F142" t="str">
            <v>Chuyên viên hồ sơ</v>
          </cell>
          <cell r="G142" t="str">
            <v>Phòng Hồ sơ</v>
          </cell>
          <cell r="H142" t="str">
            <v>Ban Kinh tế</v>
          </cell>
          <cell r="I142" t="str">
            <v>Khối Tài chính kinh tế</v>
          </cell>
          <cell r="J142" t="str">
            <v>KVP C3</v>
          </cell>
          <cell r="K142" t="str">
            <v>C3</v>
          </cell>
          <cell r="L142">
            <v>42522</v>
          </cell>
          <cell r="M142">
            <v>0</v>
          </cell>
          <cell r="N142">
            <v>1</v>
          </cell>
          <cell r="O142" t="str">
            <v>XĐTH</v>
          </cell>
          <cell r="P142" t="str">
            <v>01/10/2017 - 31/03/2018</v>
          </cell>
          <cell r="Q142" t="str">
            <v>Thưởng khuyến khích</v>
          </cell>
          <cell r="R142">
            <v>0</v>
          </cell>
          <cell r="S142">
            <v>6000750</v>
          </cell>
          <cell r="T142">
            <v>7999250</v>
          </cell>
          <cell r="U142">
            <v>14000000</v>
          </cell>
          <cell r="V142">
            <v>0</v>
          </cell>
          <cell r="W142">
            <v>0</v>
          </cell>
          <cell r="X142">
            <v>0</v>
          </cell>
          <cell r="Y142" t="str">
            <v>101002981830</v>
          </cell>
        </row>
        <row r="143">
          <cell r="C143">
            <v>10093</v>
          </cell>
          <cell r="D143" t="str">
            <v>Lê Hoài Nam</v>
          </cell>
          <cell r="E143" t="str">
            <v>Lê Hoài Nam</v>
          </cell>
          <cell r="F143" t="str">
            <v>Chuyên viên hồ sơ</v>
          </cell>
          <cell r="G143" t="str">
            <v>Phòng Hồ sơ</v>
          </cell>
          <cell r="H143" t="str">
            <v>Ban Kinh tế</v>
          </cell>
          <cell r="I143" t="str">
            <v>Khối Tài chính kinh tế</v>
          </cell>
          <cell r="J143" t="str">
            <v>KVP C3</v>
          </cell>
          <cell r="K143" t="str">
            <v>C3</v>
          </cell>
          <cell r="L143">
            <v>42534</v>
          </cell>
          <cell r="M143">
            <v>0</v>
          </cell>
          <cell r="N143">
            <v>1</v>
          </cell>
          <cell r="O143" t="str">
            <v>XĐTH</v>
          </cell>
          <cell r="P143" t="str">
            <v>01/10/2017 - 31/03/2018</v>
          </cell>
          <cell r="Q143" t="str">
            <v>Thưởng khuyến khích</v>
          </cell>
          <cell r="R143">
            <v>0</v>
          </cell>
          <cell r="S143">
            <v>6000500</v>
          </cell>
          <cell r="T143">
            <v>7999500</v>
          </cell>
          <cell r="U143">
            <v>14000000</v>
          </cell>
          <cell r="V143">
            <v>0</v>
          </cell>
          <cell r="W143">
            <v>0</v>
          </cell>
          <cell r="X143">
            <v>0</v>
          </cell>
          <cell r="Y143" t="str">
            <v>107006826631</v>
          </cell>
        </row>
        <row r="144">
          <cell r="C144">
            <v>10099</v>
          </cell>
          <cell r="D144" t="str">
            <v>Lê Xuân Trường</v>
          </cell>
          <cell r="E144" t="str">
            <v>Lê Xuân Trường</v>
          </cell>
          <cell r="F144" t="str">
            <v>Chuyên viên Hồ sơ</v>
          </cell>
          <cell r="G144" t="str">
            <v>Ban Điều hành dự án Ecohome Phúc Lợi</v>
          </cell>
          <cell r="H144" t="str">
            <v>Ban Kinh tế</v>
          </cell>
          <cell r="I144" t="str">
            <v>Khối Tài chính kinh tế</v>
          </cell>
          <cell r="J144" t="str">
            <v>KVP C3</v>
          </cell>
          <cell r="K144" t="str">
            <v>C3</v>
          </cell>
          <cell r="L144">
            <v>42552</v>
          </cell>
          <cell r="M144">
            <v>0</v>
          </cell>
          <cell r="N144">
            <v>1</v>
          </cell>
          <cell r="O144" t="str">
            <v>XĐTH</v>
          </cell>
          <cell r="P144" t="str">
            <v>01/10/2017 - 31/03/2018</v>
          </cell>
          <cell r="Q144" t="str">
            <v>Thưởng khuyến khích</v>
          </cell>
          <cell r="R144">
            <v>0</v>
          </cell>
          <cell r="S144">
            <v>5500000</v>
          </cell>
          <cell r="T144">
            <v>7500000</v>
          </cell>
          <cell r="U144">
            <v>13000000</v>
          </cell>
          <cell r="V144">
            <v>0</v>
          </cell>
          <cell r="W144">
            <v>0</v>
          </cell>
          <cell r="X144">
            <v>1000000</v>
          </cell>
          <cell r="Y144" t="str">
            <v>108003186436</v>
          </cell>
        </row>
        <row r="145">
          <cell r="C145">
            <v>10095</v>
          </cell>
          <cell r="D145" t="str">
            <v>Nguyễn Anh Tuấn</v>
          </cell>
          <cell r="E145" t="str">
            <v>Nguyễn Anh Tuấn</v>
          </cell>
          <cell r="F145" t="str">
            <v>Trưởng phòng kinh tế</v>
          </cell>
          <cell r="G145" t="str">
            <v>Phòng Kinh tế</v>
          </cell>
          <cell r="H145" t="str">
            <v>Ban Kinh tế</v>
          </cell>
          <cell r="I145" t="str">
            <v>Khối Tài chính kinh tế</v>
          </cell>
          <cell r="J145" t="str">
            <v>KVP C3</v>
          </cell>
          <cell r="K145" t="str">
            <v>C3</v>
          </cell>
          <cell r="L145">
            <v>42522</v>
          </cell>
          <cell r="M145">
            <v>0</v>
          </cell>
          <cell r="N145">
            <v>1</v>
          </cell>
          <cell r="O145" t="str">
            <v>XĐTH</v>
          </cell>
          <cell r="P145">
            <v>43009</v>
          </cell>
          <cell r="Q145" t="str">
            <v>Điều chỉnh lương</v>
          </cell>
          <cell r="R145">
            <v>0</v>
          </cell>
          <cell r="S145">
            <v>12500000</v>
          </cell>
          <cell r="T145">
            <v>12500000</v>
          </cell>
          <cell r="U145">
            <v>25000000</v>
          </cell>
          <cell r="V145">
            <v>0</v>
          </cell>
          <cell r="W145">
            <v>0</v>
          </cell>
          <cell r="X145">
            <v>0</v>
          </cell>
          <cell r="Y145" t="str">
            <v>108002307878</v>
          </cell>
        </row>
        <row r="146">
          <cell r="C146">
            <v>10087</v>
          </cell>
          <cell r="D146" t="str">
            <v>Đỗ Xuân Điệp</v>
          </cell>
          <cell r="E146" t="str">
            <v>Đỗ Xuân Điệp</v>
          </cell>
          <cell r="F146" t="str">
            <v>Chuyên viên kinh tế</v>
          </cell>
          <cell r="G146" t="str">
            <v>Phòng Kinh tế</v>
          </cell>
          <cell r="H146" t="str">
            <v>Ban Kinh tế</v>
          </cell>
          <cell r="I146" t="str">
            <v>Khối Tài chính kinh tế</v>
          </cell>
          <cell r="J146" t="str">
            <v>KVP C3</v>
          </cell>
          <cell r="K146" t="str">
            <v>C3</v>
          </cell>
          <cell r="L146">
            <v>42499</v>
          </cell>
          <cell r="M146">
            <v>0</v>
          </cell>
          <cell r="N146">
            <v>1</v>
          </cell>
          <cell r="O146" t="str">
            <v>XĐTH</v>
          </cell>
          <cell r="P146" t="str">
            <v>01/10/2017 - 31/03/2018</v>
          </cell>
          <cell r="Q146" t="str">
            <v>Thưởng khuyến khích</v>
          </cell>
          <cell r="R146">
            <v>0</v>
          </cell>
          <cell r="S146">
            <v>6000750</v>
          </cell>
          <cell r="T146">
            <v>7999250</v>
          </cell>
          <cell r="U146">
            <v>14000000</v>
          </cell>
          <cell r="V146">
            <v>0</v>
          </cell>
          <cell r="W146">
            <v>0</v>
          </cell>
          <cell r="X146">
            <v>0</v>
          </cell>
          <cell r="Y146" t="str">
            <v>103002394730</v>
          </cell>
        </row>
        <row r="147">
          <cell r="C147">
            <v>10114</v>
          </cell>
          <cell r="D147" t="str">
            <v>Bùi Thị Quỳnh Hoa</v>
          </cell>
          <cell r="E147" t="str">
            <v>Bùi Thị Quỳnh Hoa</v>
          </cell>
          <cell r="F147" t="str">
            <v>Chuyên viên kinh tế</v>
          </cell>
          <cell r="G147" t="str">
            <v>Phòng Kinh tế</v>
          </cell>
          <cell r="H147" t="str">
            <v>Ban Kinh tế</v>
          </cell>
          <cell r="I147" t="str">
            <v>Khối Tài chính kinh tế</v>
          </cell>
          <cell r="J147" t="str">
            <v>KVP C3</v>
          </cell>
          <cell r="K147" t="str">
            <v>C3</v>
          </cell>
          <cell r="L147">
            <v>42149</v>
          </cell>
          <cell r="M147">
            <v>0</v>
          </cell>
          <cell r="N147">
            <v>1</v>
          </cell>
          <cell r="O147" t="str">
            <v>XĐTH</v>
          </cell>
          <cell r="P147" t="str">
            <v>01/10/2017 - 31/03/2018</v>
          </cell>
          <cell r="Q147" t="str">
            <v>Thưởng khuyến khích</v>
          </cell>
          <cell r="R147">
            <v>0</v>
          </cell>
          <cell r="S147">
            <v>8002500</v>
          </cell>
          <cell r="T147">
            <v>11997500</v>
          </cell>
          <cell r="U147">
            <v>20000000</v>
          </cell>
          <cell r="V147">
            <v>0</v>
          </cell>
          <cell r="W147">
            <v>0</v>
          </cell>
          <cell r="X147">
            <v>0</v>
          </cell>
          <cell r="Y147" t="str">
            <v>109002199014</v>
          </cell>
        </row>
        <row r="148">
          <cell r="C148">
            <v>10329</v>
          </cell>
          <cell r="D148" t="str">
            <v>Trần Thu Hiền</v>
          </cell>
          <cell r="E148" t="str">
            <v>Trần Thu Hiền</v>
          </cell>
          <cell r="F148" t="str">
            <v>Chuyên viên kinh tế</v>
          </cell>
          <cell r="G148" t="str">
            <v>Phòng Kinh tế</v>
          </cell>
          <cell r="H148" t="str">
            <v>Ban Kinh tế</v>
          </cell>
          <cell r="I148" t="str">
            <v>Khối Tài chính kinh tế</v>
          </cell>
          <cell r="J148" t="str">
            <v>KVP C3</v>
          </cell>
          <cell r="K148" t="str">
            <v>C3</v>
          </cell>
          <cell r="L148">
            <v>42965</v>
          </cell>
          <cell r="M148">
            <v>0</v>
          </cell>
          <cell r="N148">
            <v>0</v>
          </cell>
          <cell r="O148" t="str">
            <v>HĐTV</v>
          </cell>
          <cell r="P148">
            <v>43026</v>
          </cell>
          <cell r="Q148" t="str">
            <v>Điều chuyển C2 sang C3</v>
          </cell>
          <cell r="R148">
            <v>0.85</v>
          </cell>
          <cell r="S148">
            <v>6000000</v>
          </cell>
          <cell r="T148">
            <v>6000000</v>
          </cell>
          <cell r="U148">
            <v>12000000</v>
          </cell>
          <cell r="V148">
            <v>0</v>
          </cell>
          <cell r="W148">
            <v>0</v>
          </cell>
          <cell r="X148">
            <v>0</v>
          </cell>
          <cell r="Y148">
            <v>103003966403</v>
          </cell>
        </row>
        <row r="149">
          <cell r="C149">
            <v>10132</v>
          </cell>
          <cell r="D149" t="str">
            <v>Lê Duy Tôn</v>
          </cell>
          <cell r="E149" t="str">
            <v>Lê Duy Tôn</v>
          </cell>
          <cell r="F149" t="str">
            <v>Trưởng ban Quản lý dự án Ecolife Capitol</v>
          </cell>
          <cell r="G149" t="str">
            <v>Ban Điều hành dự án Ecolife Capitol</v>
          </cell>
          <cell r="H149" t="str">
            <v>Khối Kỹ thuật - Dự án</v>
          </cell>
          <cell r="I149" t="str">
            <v>Khối sản xuất và xây lắp</v>
          </cell>
          <cell r="J149" t="str">
            <v>KVP C3</v>
          </cell>
          <cell r="K149" t="str">
            <v>C3</v>
          </cell>
          <cell r="L149">
            <v>42858</v>
          </cell>
          <cell r="M149">
            <v>0</v>
          </cell>
          <cell r="N149">
            <v>1</v>
          </cell>
          <cell r="O149" t="str">
            <v>XĐTH</v>
          </cell>
          <cell r="P149">
            <v>0</v>
          </cell>
          <cell r="Q149">
            <v>0</v>
          </cell>
          <cell r="R149">
            <v>0</v>
          </cell>
          <cell r="S149">
            <v>12500000</v>
          </cell>
          <cell r="T149">
            <v>12500000</v>
          </cell>
          <cell r="U149">
            <v>25000000</v>
          </cell>
          <cell r="V149">
            <v>0</v>
          </cell>
          <cell r="W149">
            <v>0</v>
          </cell>
          <cell r="X149">
            <v>0</v>
          </cell>
          <cell r="Y149" t="str">
            <v>106001787888</v>
          </cell>
        </row>
        <row r="150">
          <cell r="C150">
            <v>10045</v>
          </cell>
          <cell r="D150" t="str">
            <v>Phạm Ngọc Dũng</v>
          </cell>
          <cell r="E150" t="str">
            <v>Phạm Ngọc Dũng</v>
          </cell>
          <cell r="F150" t="str">
            <v>Kỹ sư trắc địa - Xây dựng A2</v>
          </cell>
          <cell r="G150" t="str">
            <v>Ban Điều hành dự án Ecolife Capitol</v>
          </cell>
          <cell r="H150" t="str">
            <v>Khối Kỹ thuật - Dự án</v>
          </cell>
          <cell r="I150" t="str">
            <v>Khối Kỹ thuật - Dự án</v>
          </cell>
          <cell r="J150" t="str">
            <v>DF2 C3</v>
          </cell>
          <cell r="K150" t="str">
            <v>C3</v>
          </cell>
          <cell r="L150">
            <v>40162</v>
          </cell>
          <cell r="M150">
            <v>0</v>
          </cell>
          <cell r="N150">
            <v>1</v>
          </cell>
          <cell r="O150" t="str">
            <v>Không XĐTH</v>
          </cell>
          <cell r="P150">
            <v>0</v>
          </cell>
          <cell r="Q150">
            <v>0</v>
          </cell>
          <cell r="R150">
            <v>0</v>
          </cell>
          <cell r="S150">
            <v>6037500</v>
          </cell>
          <cell r="T150">
            <v>6037500</v>
          </cell>
          <cell r="U150">
            <v>12075000</v>
          </cell>
          <cell r="V150">
            <v>0</v>
          </cell>
          <cell r="W150">
            <v>0</v>
          </cell>
          <cell r="X150">
            <v>0</v>
          </cell>
          <cell r="Y150" t="str">
            <v>102001287359</v>
          </cell>
        </row>
        <row r="151">
          <cell r="C151">
            <v>10047</v>
          </cell>
          <cell r="D151" t="str">
            <v>Nông Bá Hóa</v>
          </cell>
          <cell r="E151" t="str">
            <v>Nông Bá Hóa</v>
          </cell>
          <cell r="F151" t="str">
            <v>Kỹ sư giám sát A3</v>
          </cell>
          <cell r="G151" t="str">
            <v>Ban Điều hành dự án Ecolife Capitol</v>
          </cell>
          <cell r="H151" t="str">
            <v>Khối Kỹ thuật - Dự án</v>
          </cell>
          <cell r="I151" t="str">
            <v>Khối Kỹ thuật - Dự án</v>
          </cell>
          <cell r="J151" t="str">
            <v>DF2 C3</v>
          </cell>
          <cell r="K151" t="str">
            <v>C3</v>
          </cell>
          <cell r="L151">
            <v>41420</v>
          </cell>
          <cell r="M151">
            <v>0</v>
          </cell>
          <cell r="N151">
            <v>1</v>
          </cell>
          <cell r="O151" t="str">
            <v>Không XĐTH</v>
          </cell>
          <cell r="P151">
            <v>0</v>
          </cell>
          <cell r="Q151">
            <v>0</v>
          </cell>
          <cell r="R151">
            <v>0</v>
          </cell>
          <cell r="S151">
            <v>5775000</v>
          </cell>
          <cell r="T151">
            <v>5775000</v>
          </cell>
          <cell r="U151">
            <v>11550000</v>
          </cell>
          <cell r="V151">
            <v>0</v>
          </cell>
          <cell r="W151">
            <v>0</v>
          </cell>
          <cell r="X151">
            <v>0</v>
          </cell>
          <cell r="Y151" t="str">
            <v>101004375787</v>
          </cell>
        </row>
        <row r="152">
          <cell r="C152">
            <v>10049</v>
          </cell>
          <cell r="D152" t="str">
            <v>Trần Minh Hùng</v>
          </cell>
          <cell r="E152" t="str">
            <v>Trần Minh Hùng</v>
          </cell>
          <cell r="F152" t="str">
            <v>Nhân viên điều phối vật tư</v>
          </cell>
          <cell r="G152" t="str">
            <v>Ban Điều hành dự án Ecolife Capitol</v>
          </cell>
          <cell r="H152" t="str">
            <v>Khối Kỹ thuật - Dự án</v>
          </cell>
          <cell r="I152" t="str">
            <v>Khối Kỹ thuật - Dự án</v>
          </cell>
          <cell r="J152" t="str">
            <v>DF2 C3</v>
          </cell>
          <cell r="K152" t="str">
            <v>C3</v>
          </cell>
          <cell r="L152">
            <v>41786</v>
          </cell>
          <cell r="M152">
            <v>0</v>
          </cell>
          <cell r="N152">
            <v>1</v>
          </cell>
          <cell r="O152" t="str">
            <v>XĐTH</v>
          </cell>
          <cell r="P152">
            <v>0</v>
          </cell>
          <cell r="Q152">
            <v>0</v>
          </cell>
          <cell r="R152">
            <v>0</v>
          </cell>
          <cell r="S152">
            <v>4050000</v>
          </cell>
          <cell r="T152">
            <v>2250000</v>
          </cell>
          <cell r="U152">
            <v>6300000</v>
          </cell>
          <cell r="V152">
            <v>0</v>
          </cell>
          <cell r="W152">
            <v>0</v>
          </cell>
          <cell r="X152">
            <v>0</v>
          </cell>
          <cell r="Y152" t="str">
            <v>106005442717</v>
          </cell>
        </row>
        <row r="153">
          <cell r="C153">
            <v>10080</v>
          </cell>
          <cell r="D153" t="str">
            <v>Nguyễn Trường Giang</v>
          </cell>
          <cell r="E153" t="str">
            <v>Nguyễn Trường Giang</v>
          </cell>
          <cell r="F153" t="str">
            <v>Kỹ sư giám sát M&amp;E</v>
          </cell>
          <cell r="G153" t="str">
            <v>Ban Điều hành dự án Ecohome Phúc Lợi</v>
          </cell>
          <cell r="H153" t="str">
            <v>Khối Kỹ thuật - Dự án</v>
          </cell>
          <cell r="I153" t="str">
            <v>Khối sản xuất và xây lắp</v>
          </cell>
          <cell r="J153" t="str">
            <v>DF2 C3</v>
          </cell>
          <cell r="K153" t="str">
            <v>C3</v>
          </cell>
          <cell r="L153">
            <v>42361</v>
          </cell>
          <cell r="M153">
            <v>0</v>
          </cell>
          <cell r="N153">
            <v>1</v>
          </cell>
          <cell r="O153" t="str">
            <v>XĐTH</v>
          </cell>
          <cell r="P153">
            <v>42948</v>
          </cell>
          <cell r="Q153" t="str">
            <v>Điều chỉnh lương</v>
          </cell>
          <cell r="R153">
            <v>0</v>
          </cell>
          <cell r="S153">
            <v>5000000</v>
          </cell>
          <cell r="T153">
            <v>5000000</v>
          </cell>
          <cell r="U153">
            <v>10000000</v>
          </cell>
          <cell r="V153">
            <v>0</v>
          </cell>
          <cell r="W153">
            <v>0</v>
          </cell>
          <cell r="X153">
            <v>0</v>
          </cell>
          <cell r="Y153" t="str">
            <v>101006754218</v>
          </cell>
        </row>
        <row r="154">
          <cell r="C154">
            <v>10081</v>
          </cell>
          <cell r="D154" t="str">
            <v>Triệu Hải Minh</v>
          </cell>
          <cell r="E154" t="str">
            <v>Triệu Hải Minh</v>
          </cell>
          <cell r="F154" t="str">
            <v>Phụ trách tòa E2</v>
          </cell>
          <cell r="G154" t="str">
            <v>Ban Điều hành dự án Ecohome Phúc Lợi</v>
          </cell>
          <cell r="H154" t="str">
            <v>Khối Kỹ thuật - Dự án</v>
          </cell>
          <cell r="I154" t="str">
            <v>Khối sản xuất và xây lắp</v>
          </cell>
          <cell r="J154" t="str">
            <v>DF2 C3</v>
          </cell>
          <cell r="K154" t="str">
            <v>C3</v>
          </cell>
          <cell r="L154">
            <v>42474</v>
          </cell>
          <cell r="M154">
            <v>0</v>
          </cell>
          <cell r="N154">
            <v>1</v>
          </cell>
          <cell r="O154" t="str">
            <v>XĐTH</v>
          </cell>
          <cell r="P154">
            <v>0</v>
          </cell>
          <cell r="Q154">
            <v>0</v>
          </cell>
          <cell r="R154">
            <v>0</v>
          </cell>
          <cell r="S154">
            <v>7500000</v>
          </cell>
          <cell r="T154">
            <v>7500000</v>
          </cell>
          <cell r="U154">
            <v>15000000</v>
          </cell>
          <cell r="V154">
            <v>0</v>
          </cell>
          <cell r="W154">
            <v>0</v>
          </cell>
          <cell r="X154">
            <v>0</v>
          </cell>
          <cell r="Y154" t="str">
            <v>104003037428</v>
          </cell>
        </row>
        <row r="155">
          <cell r="C155">
            <v>10237</v>
          </cell>
          <cell r="D155" t="str">
            <v>Phan Trung Kiên</v>
          </cell>
          <cell r="E155" t="str">
            <v>Phan Trung Kiên</v>
          </cell>
          <cell r="F155" t="str">
            <v>Chỉ huy phó phụ trách công tác nghiệm thu</v>
          </cell>
          <cell r="G155" t="str">
            <v>Ban Điều hành dự án Ecohome Phúc Lợi</v>
          </cell>
          <cell r="H155" t="str">
            <v>Khối Kỹ thuật - Dự án</v>
          </cell>
          <cell r="I155" t="str">
            <v>Khối sản xuất và xây lắp</v>
          </cell>
          <cell r="J155" t="str">
            <v>DF2 C3</v>
          </cell>
          <cell r="K155" t="str">
            <v>C3</v>
          </cell>
          <cell r="L155">
            <v>42226</v>
          </cell>
          <cell r="M155">
            <v>0</v>
          </cell>
          <cell r="N155">
            <v>1</v>
          </cell>
          <cell r="O155" t="str">
            <v>XĐTH</v>
          </cell>
          <cell r="P155">
            <v>42948</v>
          </cell>
          <cell r="Q155" t="str">
            <v>Điểu chỉnh lương</v>
          </cell>
          <cell r="R155">
            <v>0</v>
          </cell>
          <cell r="S155">
            <v>7500000</v>
          </cell>
          <cell r="T155">
            <v>7500000</v>
          </cell>
          <cell r="U155">
            <v>15000000</v>
          </cell>
          <cell r="V155">
            <v>0</v>
          </cell>
          <cell r="W155">
            <v>0</v>
          </cell>
          <cell r="X155">
            <v>0</v>
          </cell>
          <cell r="Y155" t="str">
            <v>103006622866</v>
          </cell>
        </row>
        <row r="156">
          <cell r="C156">
            <v>10115</v>
          </cell>
          <cell r="D156" t="str">
            <v>Bùi Thị Thùy Dung</v>
          </cell>
          <cell r="E156" t="str">
            <v>Bùi Thị Thùy Dung</v>
          </cell>
          <cell r="F156" t="str">
            <v>Thư ký dự án</v>
          </cell>
          <cell r="G156" t="str">
            <v>Ban Điều hành dự án Ecolife Capitol</v>
          </cell>
          <cell r="H156" t="str">
            <v>Khối Kỹ thuật - Dự án</v>
          </cell>
          <cell r="I156" t="str">
            <v>Khối sản xuất và xây lắp</v>
          </cell>
          <cell r="J156" t="str">
            <v>DF2 C3</v>
          </cell>
          <cell r="K156" t="str">
            <v>C3</v>
          </cell>
          <cell r="L156">
            <v>42660</v>
          </cell>
          <cell r="M156">
            <v>0</v>
          </cell>
          <cell r="N156">
            <v>1</v>
          </cell>
          <cell r="O156" t="str">
            <v>XĐTH</v>
          </cell>
          <cell r="P156">
            <v>0</v>
          </cell>
          <cell r="Q156">
            <v>0</v>
          </cell>
          <cell r="R156">
            <v>0</v>
          </cell>
          <cell r="S156">
            <v>4050000</v>
          </cell>
          <cell r="T156">
            <v>2550000</v>
          </cell>
          <cell r="U156">
            <v>6600000</v>
          </cell>
          <cell r="V156">
            <v>0</v>
          </cell>
          <cell r="W156">
            <v>0</v>
          </cell>
          <cell r="X156">
            <v>0</v>
          </cell>
          <cell r="Y156" t="str">
            <v>104006216357</v>
          </cell>
        </row>
        <row r="157">
          <cell r="C157">
            <v>10094</v>
          </cell>
          <cell r="D157" t="str">
            <v>Phùng Thị Hiền</v>
          </cell>
          <cell r="E157" t="str">
            <v>Phùng Thị Hiền</v>
          </cell>
          <cell r="F157" t="str">
            <v>Nhân viên tạp vụ</v>
          </cell>
          <cell r="G157" t="str">
            <v>Ban Điều hành dự án Ecolife Capitol</v>
          </cell>
          <cell r="H157" t="str">
            <v>Khối Kỹ thuật - Dự án</v>
          </cell>
          <cell r="I157" t="str">
            <v>Khối Kỹ thuật - Dự án</v>
          </cell>
          <cell r="J157" t="str">
            <v>DF2 C3</v>
          </cell>
          <cell r="K157" t="str">
            <v>C3</v>
          </cell>
          <cell r="L157">
            <v>42541</v>
          </cell>
          <cell r="M157" t="str">
            <v>01/09/2017 - 31/12/2017</v>
          </cell>
          <cell r="N157" t="str">
            <v>Quá tuổi, không tham gia BH</v>
          </cell>
          <cell r="O157" t="str">
            <v>Không XĐTH</v>
          </cell>
          <cell r="P157">
            <v>0</v>
          </cell>
          <cell r="Q157">
            <v>0</v>
          </cell>
          <cell r="R157">
            <v>0</v>
          </cell>
          <cell r="S157">
            <v>4050000</v>
          </cell>
          <cell r="T157">
            <v>950000</v>
          </cell>
          <cell r="U157">
            <v>5000000</v>
          </cell>
          <cell r="V157">
            <v>0</v>
          </cell>
          <cell r="W157">
            <v>0</v>
          </cell>
          <cell r="X157">
            <v>0</v>
          </cell>
          <cell r="Y157" t="str">
            <v>104003761552</v>
          </cell>
        </row>
        <row r="158">
          <cell r="C158">
            <v>10098</v>
          </cell>
          <cell r="D158" t="str">
            <v>Cao Văn Cảnh</v>
          </cell>
          <cell r="E158" t="str">
            <v>Cao Văn Cảnh</v>
          </cell>
          <cell r="F158" t="str">
            <v>Chuyên viên khối lượng</v>
          </cell>
          <cell r="G158" t="str">
            <v>Ban Điều hành dự án Ecohome Phúc Lợi</v>
          </cell>
          <cell r="H158" t="str">
            <v>Ban Kinh tế</v>
          </cell>
          <cell r="I158" t="str">
            <v>Khối Tài chính kinh tế</v>
          </cell>
          <cell r="J158" t="str">
            <v>DF2 C3</v>
          </cell>
          <cell r="K158" t="str">
            <v>C3</v>
          </cell>
          <cell r="L158">
            <v>42583</v>
          </cell>
          <cell r="M158">
            <v>0</v>
          </cell>
          <cell r="N158">
            <v>1</v>
          </cell>
          <cell r="O158" t="str">
            <v>XĐTH</v>
          </cell>
          <cell r="P158">
            <v>0</v>
          </cell>
          <cell r="Q158">
            <v>0</v>
          </cell>
          <cell r="R158">
            <v>0</v>
          </cell>
          <cell r="S158">
            <v>7256250</v>
          </cell>
          <cell r="T158">
            <v>7256250</v>
          </cell>
          <cell r="U158">
            <v>14512500</v>
          </cell>
          <cell r="V158">
            <v>0</v>
          </cell>
          <cell r="W158">
            <v>0</v>
          </cell>
          <cell r="X158">
            <v>0</v>
          </cell>
          <cell r="Y158" t="str">
            <v>109004822241</v>
          </cell>
        </row>
        <row r="159">
          <cell r="C159">
            <v>10106</v>
          </cell>
          <cell r="D159" t="str">
            <v>Giang Ngọc Sang</v>
          </cell>
          <cell r="E159" t="str">
            <v>Giang Ngọc Sang</v>
          </cell>
          <cell r="F159" t="str">
            <v>Giám đốc Ban điều hành dự án Ecohome Phúc Lợi</v>
          </cell>
          <cell r="G159" t="str">
            <v>Ban Điều hành dự án Ecohome Phúc Lợi</v>
          </cell>
          <cell r="H159" t="str">
            <v>Khối Kỹ thuật - Dự án</v>
          </cell>
          <cell r="I159" t="str">
            <v>Khối sản xuất và xây lắp</v>
          </cell>
          <cell r="J159" t="str">
            <v>DE4 C3</v>
          </cell>
          <cell r="K159" t="str">
            <v>C3</v>
          </cell>
          <cell r="L159">
            <v>42297</v>
          </cell>
          <cell r="M159">
            <v>0</v>
          </cell>
          <cell r="N159">
            <v>1</v>
          </cell>
          <cell r="O159" t="str">
            <v>XĐTH</v>
          </cell>
          <cell r="P159">
            <v>0</v>
          </cell>
          <cell r="Q159">
            <v>0</v>
          </cell>
          <cell r="R159">
            <v>0</v>
          </cell>
          <cell r="S159">
            <v>16000000</v>
          </cell>
          <cell r="T159">
            <v>16000000</v>
          </cell>
          <cell r="U159">
            <v>32000000</v>
          </cell>
          <cell r="V159">
            <v>0</v>
          </cell>
          <cell r="W159">
            <v>0</v>
          </cell>
          <cell r="X159">
            <v>0</v>
          </cell>
          <cell r="Y159" t="str">
            <v>104004416940</v>
          </cell>
        </row>
        <row r="160">
          <cell r="C160">
            <v>10133</v>
          </cell>
          <cell r="D160" t="str">
            <v>Nguyễn Bá Đạo</v>
          </cell>
          <cell r="E160" t="str">
            <v>Nguyễn Bá Đạo</v>
          </cell>
          <cell r="F160" t="str">
            <v>Chỉ huy phó</v>
          </cell>
          <cell r="G160" t="str">
            <v>Ban Điều hành dự án Ecohome Phúc Lợi</v>
          </cell>
          <cell r="H160" t="str">
            <v>Khối Kỹ thuật - Dự án</v>
          </cell>
          <cell r="I160" t="str">
            <v>Khối sản xuất và xây lắp</v>
          </cell>
          <cell r="J160" t="str">
            <v>DE4 C3</v>
          </cell>
          <cell r="K160" t="str">
            <v>C3</v>
          </cell>
          <cell r="L160">
            <v>42919</v>
          </cell>
          <cell r="M160">
            <v>0</v>
          </cell>
          <cell r="N160">
            <v>0</v>
          </cell>
          <cell r="O160" t="str">
            <v>XĐTH</v>
          </cell>
          <cell r="P160">
            <v>42979</v>
          </cell>
          <cell r="Q160" t="str">
            <v>Chính thức</v>
          </cell>
          <cell r="R160">
            <v>0</v>
          </cell>
          <cell r="S160">
            <v>10000000</v>
          </cell>
          <cell r="T160">
            <v>10000000</v>
          </cell>
          <cell r="U160">
            <v>20000000</v>
          </cell>
          <cell r="V160">
            <v>0</v>
          </cell>
          <cell r="W160">
            <v>0</v>
          </cell>
          <cell r="X160">
            <v>0</v>
          </cell>
          <cell r="Y160">
            <v>109007089280</v>
          </cell>
        </row>
        <row r="161">
          <cell r="C161">
            <v>10048</v>
          </cell>
          <cell r="D161" t="str">
            <v>Phan Thị Hiền</v>
          </cell>
          <cell r="E161" t="str">
            <v>Phan Thị Hiền</v>
          </cell>
          <cell r="F161" t="str">
            <v>Nhân viên Kế toán</v>
          </cell>
          <cell r="G161" t="str">
            <v>Ban Điều hành dự án Ecohome Phúc Lợi</v>
          </cell>
          <cell r="H161" t="str">
            <v>Khối Kỹ thuật - Dự án</v>
          </cell>
          <cell r="I161" t="str">
            <v>Khối Kỹ thuật - Dự án</v>
          </cell>
          <cell r="J161" t="str">
            <v>DE4 C3</v>
          </cell>
          <cell r="K161" t="str">
            <v>C3</v>
          </cell>
          <cell r="L161">
            <v>41785</v>
          </cell>
          <cell r="M161">
            <v>0</v>
          </cell>
          <cell r="N161">
            <v>1</v>
          </cell>
          <cell r="O161" t="str">
            <v>XĐTH</v>
          </cell>
          <cell r="P161">
            <v>42917</v>
          </cell>
          <cell r="Q161" t="str">
            <v>Điều chỉnh lương, tách phụ cấp</v>
          </cell>
          <cell r="R161">
            <v>0</v>
          </cell>
          <cell r="S161">
            <v>4050000</v>
          </cell>
          <cell r="T161">
            <v>2700000</v>
          </cell>
          <cell r="U161">
            <v>6750000</v>
          </cell>
          <cell r="V161">
            <v>0</v>
          </cell>
          <cell r="W161">
            <v>0</v>
          </cell>
          <cell r="X161">
            <v>0</v>
          </cell>
          <cell r="Y161" t="str">
            <v>101004806659</v>
          </cell>
        </row>
        <row r="162">
          <cell r="C162">
            <v>10054</v>
          </cell>
          <cell r="D162" t="str">
            <v>Vũ Ngọc Thái</v>
          </cell>
          <cell r="E162" t="str">
            <v>Vũ Ngọc Thái</v>
          </cell>
          <cell r="F162" t="str">
            <v>Trưởng nhóm vật tư DE4</v>
          </cell>
          <cell r="G162" t="str">
            <v>Ban Điều hành dự án Ecohome Phúc Lợi</v>
          </cell>
          <cell r="H162" t="str">
            <v>Khối Kỹ thuật - Dự án</v>
          </cell>
          <cell r="I162" t="str">
            <v>Khối sản xuất và xây lắp</v>
          </cell>
          <cell r="J162" t="str">
            <v>DE4 C3</v>
          </cell>
          <cell r="K162" t="str">
            <v>C3</v>
          </cell>
          <cell r="L162">
            <v>42103</v>
          </cell>
          <cell r="M162">
            <v>0</v>
          </cell>
          <cell r="N162">
            <v>1</v>
          </cell>
          <cell r="O162" t="str">
            <v>XĐTH</v>
          </cell>
          <cell r="P162">
            <v>42948</v>
          </cell>
          <cell r="Q162" t="str">
            <v>Bổ nhiệm + Điều chuyển lương</v>
          </cell>
          <cell r="R162">
            <v>0</v>
          </cell>
          <cell r="S162">
            <v>7000000</v>
          </cell>
          <cell r="T162">
            <v>7000000</v>
          </cell>
          <cell r="U162">
            <v>14000000</v>
          </cell>
          <cell r="V162">
            <v>0</v>
          </cell>
          <cell r="W162">
            <v>0</v>
          </cell>
          <cell r="X162">
            <v>0</v>
          </cell>
          <cell r="Y162" t="str">
            <v>102005239539</v>
          </cell>
        </row>
        <row r="163">
          <cell r="C163">
            <v>10057</v>
          </cell>
          <cell r="D163" t="str">
            <v>Phan Quốc Đông</v>
          </cell>
          <cell r="E163" t="str">
            <v>Phan Quốc Đông</v>
          </cell>
          <cell r="F163" t="str">
            <v>Kỹ sư Quản lý chất lượng</v>
          </cell>
          <cell r="G163" t="str">
            <v>Ban Điều hành dự án Ecohome Phúc Lợi</v>
          </cell>
          <cell r="H163" t="str">
            <v>Khối Kỹ thuật - Dự án</v>
          </cell>
          <cell r="I163" t="str">
            <v>Khối sản xuất và xây lắp</v>
          </cell>
          <cell r="J163" t="str">
            <v>DE4 C3</v>
          </cell>
          <cell r="K163" t="str">
            <v>C3</v>
          </cell>
          <cell r="L163">
            <v>42111</v>
          </cell>
          <cell r="M163" t="str">
            <v>1/7/2017-31/10/2017</v>
          </cell>
          <cell r="N163">
            <v>1</v>
          </cell>
          <cell r="O163" t="str">
            <v>XĐTH</v>
          </cell>
          <cell r="P163">
            <v>0</v>
          </cell>
          <cell r="Q163">
            <v>0</v>
          </cell>
          <cell r="R163">
            <v>0</v>
          </cell>
          <cell r="S163">
            <v>6875000</v>
          </cell>
          <cell r="T163">
            <v>6875000</v>
          </cell>
          <cell r="U163">
            <v>13750000</v>
          </cell>
          <cell r="V163">
            <v>0</v>
          </cell>
          <cell r="W163">
            <v>0</v>
          </cell>
          <cell r="X163">
            <v>0</v>
          </cell>
          <cell r="Y163" t="str">
            <v>102002307028</v>
          </cell>
        </row>
        <row r="164">
          <cell r="C164">
            <v>10058</v>
          </cell>
          <cell r="D164" t="str">
            <v>Chung Văn Dương</v>
          </cell>
          <cell r="E164" t="str">
            <v>Chung Văn Dương</v>
          </cell>
          <cell r="F164" t="str">
            <v>Kỹ sư trắc địa</v>
          </cell>
          <cell r="G164" t="str">
            <v>Ban Điều hành dự án Ecohome Phúc Lợi</v>
          </cell>
          <cell r="H164" t="str">
            <v>Khối Kỹ thuật - Dự án</v>
          </cell>
          <cell r="I164" t="str">
            <v>Khối sản xuất và xây lắp</v>
          </cell>
          <cell r="J164" t="str">
            <v>DE4 C3</v>
          </cell>
          <cell r="K164" t="str">
            <v>C3</v>
          </cell>
          <cell r="L164">
            <v>42612</v>
          </cell>
          <cell r="M164">
            <v>0</v>
          </cell>
          <cell r="N164">
            <v>1</v>
          </cell>
          <cell r="O164" t="str">
            <v>XĐTH</v>
          </cell>
          <cell r="P164">
            <v>0</v>
          </cell>
          <cell r="Q164">
            <v>0</v>
          </cell>
          <cell r="R164">
            <v>0</v>
          </cell>
          <cell r="S164">
            <v>5750000</v>
          </cell>
          <cell r="T164">
            <v>5750000</v>
          </cell>
          <cell r="U164">
            <v>11500000</v>
          </cell>
          <cell r="V164">
            <v>0</v>
          </cell>
          <cell r="W164">
            <v>0</v>
          </cell>
          <cell r="X164">
            <v>0</v>
          </cell>
          <cell r="Y164" t="str">
            <v>103002304154</v>
          </cell>
        </row>
        <row r="165">
          <cell r="C165">
            <v>10059</v>
          </cell>
          <cell r="D165" t="str">
            <v>Trương Chí Thanh</v>
          </cell>
          <cell r="E165" t="str">
            <v>Trương Chí Thanh</v>
          </cell>
          <cell r="F165" t="str">
            <v>Kỹ sư giám sát xây dựng</v>
          </cell>
          <cell r="G165" t="str">
            <v>Ban Điều hành dự án Ecohome Phúc Lợi</v>
          </cell>
          <cell r="H165" t="str">
            <v>Khối Kỹ thuật - Dự án</v>
          </cell>
          <cell r="I165" t="str">
            <v>Khối sản xuất và xây lắp</v>
          </cell>
          <cell r="J165" t="str">
            <v>DE4 C3</v>
          </cell>
          <cell r="K165" t="str">
            <v>C3</v>
          </cell>
          <cell r="L165">
            <v>42278</v>
          </cell>
          <cell r="M165">
            <v>0</v>
          </cell>
          <cell r="N165">
            <v>1</v>
          </cell>
          <cell r="O165" t="str">
            <v>XĐTH</v>
          </cell>
          <cell r="P165">
            <v>0</v>
          </cell>
          <cell r="Q165">
            <v>0</v>
          </cell>
          <cell r="R165">
            <v>0</v>
          </cell>
          <cell r="S165">
            <v>4400000</v>
          </cell>
          <cell r="T165">
            <v>4400000</v>
          </cell>
          <cell r="U165">
            <v>8800000</v>
          </cell>
          <cell r="V165">
            <v>0</v>
          </cell>
          <cell r="W165">
            <v>0</v>
          </cell>
          <cell r="X165">
            <v>0</v>
          </cell>
          <cell r="Y165" t="str">
            <v>100004057083</v>
          </cell>
        </row>
        <row r="166">
          <cell r="C166">
            <v>10060</v>
          </cell>
          <cell r="D166" t="str">
            <v>Nguyễn Văn Sơn</v>
          </cell>
          <cell r="E166" t="str">
            <v>Nguyễn Văn Sơn</v>
          </cell>
          <cell r="F166" t="str">
            <v>Kỹ sư HSE</v>
          </cell>
          <cell r="G166" t="str">
            <v>Ban Điều hành dự án Ecohome Phúc Lợi</v>
          </cell>
          <cell r="H166" t="str">
            <v>Khối Kỹ thuật - Dự án</v>
          </cell>
          <cell r="I166" t="str">
            <v>Khối sản xuất và xây lắp</v>
          </cell>
          <cell r="J166" t="str">
            <v>DE4 C3</v>
          </cell>
          <cell r="K166" t="str">
            <v>C3</v>
          </cell>
          <cell r="L166">
            <v>42137</v>
          </cell>
          <cell r="M166">
            <v>0</v>
          </cell>
          <cell r="N166">
            <v>1</v>
          </cell>
          <cell r="O166" t="str">
            <v>XĐTH</v>
          </cell>
          <cell r="P166">
            <v>0</v>
          </cell>
          <cell r="Q166">
            <v>0</v>
          </cell>
          <cell r="R166">
            <v>0</v>
          </cell>
          <cell r="S166">
            <v>5775000</v>
          </cell>
          <cell r="T166">
            <v>5775000</v>
          </cell>
          <cell r="U166">
            <v>11550000</v>
          </cell>
          <cell r="V166">
            <v>0</v>
          </cell>
          <cell r="W166">
            <v>0</v>
          </cell>
          <cell r="X166">
            <v>0</v>
          </cell>
          <cell r="Y166" t="str">
            <v>104005378453</v>
          </cell>
        </row>
        <row r="167">
          <cell r="C167">
            <v>10388</v>
          </cell>
          <cell r="D167" t="str">
            <v>Bùi Thế Cường</v>
          </cell>
          <cell r="E167" t="str">
            <v>Bùi Thế Cường</v>
          </cell>
          <cell r="F167" t="str">
            <v>Kỹ sư HSE</v>
          </cell>
          <cell r="G167" t="str">
            <v>Ban Điều hành dự án Ecohome Phúc Lợi</v>
          </cell>
          <cell r="H167" t="str">
            <v>Khối Kỹ thuật - Dự án</v>
          </cell>
          <cell r="I167" t="str">
            <v>Khối sản xuất và xây lắp</v>
          </cell>
          <cell r="J167" t="str">
            <v>DE4 C3</v>
          </cell>
          <cell r="K167" t="str">
            <v>C3</v>
          </cell>
          <cell r="L167">
            <v>43053</v>
          </cell>
          <cell r="M167">
            <v>43061</v>
          </cell>
          <cell r="N167">
            <v>0</v>
          </cell>
          <cell r="O167" t="str">
            <v>HĐTV</v>
          </cell>
          <cell r="P167">
            <v>43053</v>
          </cell>
          <cell r="Q167" t="str">
            <v>Nhân viên mới</v>
          </cell>
          <cell r="R167">
            <v>0.85</v>
          </cell>
          <cell r="S167">
            <v>4750000</v>
          </cell>
          <cell r="T167">
            <v>4750000</v>
          </cell>
          <cell r="U167">
            <v>9500000</v>
          </cell>
          <cell r="V167">
            <v>0</v>
          </cell>
          <cell r="W167">
            <v>0</v>
          </cell>
          <cell r="X167">
            <v>0</v>
          </cell>
          <cell r="Y167" t="str">
            <v>Chưa cung câps</v>
          </cell>
        </row>
        <row r="168">
          <cell r="C168">
            <v>10068</v>
          </cell>
          <cell r="D168" t="str">
            <v>Vũ Xuân Viên</v>
          </cell>
          <cell r="E168" t="str">
            <v>Vũ Xuân Viên</v>
          </cell>
          <cell r="F168" t="str">
            <v>Chỉ huy phó</v>
          </cell>
          <cell r="G168" t="str">
            <v>Ban Điều hành dự án Ecohome Phúc Lợi</v>
          </cell>
          <cell r="H168" t="str">
            <v>Khối Kỹ thuật - Dự án</v>
          </cell>
          <cell r="I168" t="str">
            <v>Khối sản xuất và xây lắp</v>
          </cell>
          <cell r="J168" t="str">
            <v>DE4 C3</v>
          </cell>
          <cell r="K168" t="str">
            <v>C3</v>
          </cell>
          <cell r="L168">
            <v>42205</v>
          </cell>
          <cell r="M168">
            <v>0</v>
          </cell>
          <cell r="N168">
            <v>1</v>
          </cell>
          <cell r="O168" t="str">
            <v>XĐTH</v>
          </cell>
          <cell r="P168">
            <v>43009</v>
          </cell>
          <cell r="Q168" t="str">
            <v>Điều chỉnh lương</v>
          </cell>
          <cell r="R168">
            <v>0</v>
          </cell>
          <cell r="S168">
            <v>8000000</v>
          </cell>
          <cell r="T168">
            <v>8000000</v>
          </cell>
          <cell r="U168">
            <v>16000000</v>
          </cell>
          <cell r="V168">
            <v>0</v>
          </cell>
          <cell r="W168">
            <v>0</v>
          </cell>
          <cell r="X168">
            <v>0</v>
          </cell>
          <cell r="Y168" t="str">
            <v>104005477679</v>
          </cell>
        </row>
        <row r="169">
          <cell r="C169">
            <v>10075</v>
          </cell>
          <cell r="D169" t="str">
            <v>Nguyễn Tiến Lương</v>
          </cell>
          <cell r="E169" t="str">
            <v>Nguyễn Tiến Lương</v>
          </cell>
          <cell r="F169" t="str">
            <v>Nhân viên an toàn lao động</v>
          </cell>
          <cell r="G169" t="str">
            <v>Ban Điều hành dự án Ecohome Phúc Lợi</v>
          </cell>
          <cell r="H169" t="str">
            <v>Ban Điều hành các dự án</v>
          </cell>
          <cell r="I169" t="str">
            <v>Khối Kỹ thuật - Dự án</v>
          </cell>
          <cell r="J169" t="str">
            <v>DE4 C3</v>
          </cell>
          <cell r="K169" t="str">
            <v>C3</v>
          </cell>
          <cell r="L169">
            <v>42238</v>
          </cell>
          <cell r="M169">
            <v>43050</v>
          </cell>
          <cell r="N169">
            <v>1</v>
          </cell>
          <cell r="O169" t="str">
            <v>XĐTH</v>
          </cell>
          <cell r="P169">
            <v>0</v>
          </cell>
          <cell r="Q169">
            <v>0</v>
          </cell>
          <cell r="R169">
            <v>0</v>
          </cell>
          <cell r="S169">
            <v>6900000</v>
          </cell>
          <cell r="T169">
            <v>6900000</v>
          </cell>
          <cell r="U169">
            <v>13800000</v>
          </cell>
          <cell r="V169">
            <v>0</v>
          </cell>
          <cell r="W169">
            <v>0</v>
          </cell>
          <cell r="X169">
            <v>0</v>
          </cell>
          <cell r="Y169" t="str">
            <v>106006994733</v>
          </cell>
        </row>
        <row r="170">
          <cell r="C170">
            <v>10076</v>
          </cell>
          <cell r="D170" t="str">
            <v>Nguyễn Song Hào</v>
          </cell>
          <cell r="E170" t="str">
            <v>Nguyễn Song Hào</v>
          </cell>
          <cell r="F170" t="str">
            <v>Nhân viên điều phối vật tư</v>
          </cell>
          <cell r="G170" t="str">
            <v>Ban Điều hành dự án Ecohome Phúc Lợi</v>
          </cell>
          <cell r="H170" t="str">
            <v>Khối Kỹ thuật - Dự án</v>
          </cell>
          <cell r="I170" t="str">
            <v>Khối sản xuất và xây lắp</v>
          </cell>
          <cell r="J170" t="str">
            <v>DE4 C3</v>
          </cell>
          <cell r="K170" t="str">
            <v>C3</v>
          </cell>
          <cell r="L170">
            <v>42289</v>
          </cell>
          <cell r="M170">
            <v>0</v>
          </cell>
          <cell r="N170">
            <v>1</v>
          </cell>
          <cell r="O170" t="str">
            <v>XĐTH</v>
          </cell>
          <cell r="P170">
            <v>42917</v>
          </cell>
          <cell r="Q170" t="str">
            <v>Điều chỉnh lương</v>
          </cell>
          <cell r="R170">
            <v>0</v>
          </cell>
          <cell r="S170">
            <v>4050000</v>
          </cell>
          <cell r="T170">
            <v>3050000</v>
          </cell>
          <cell r="U170">
            <v>7100000</v>
          </cell>
          <cell r="V170">
            <v>0</v>
          </cell>
          <cell r="W170">
            <v>0</v>
          </cell>
          <cell r="X170">
            <v>0</v>
          </cell>
          <cell r="Y170" t="str">
            <v>105006606098</v>
          </cell>
        </row>
        <row r="171">
          <cell r="C171">
            <v>10085</v>
          </cell>
          <cell r="D171" t="str">
            <v>Phạm Tiến Đạt</v>
          </cell>
          <cell r="E171" t="str">
            <v>Phạm Tiến Đạt</v>
          </cell>
          <cell r="F171" t="str">
            <v>Nhân viên điều phối vật tư</v>
          </cell>
          <cell r="G171" t="str">
            <v>Ban Điều hành dự án Ecohome Phúc Lợi</v>
          </cell>
          <cell r="H171" t="str">
            <v>Khối Kỹ thuật - Dự án</v>
          </cell>
          <cell r="I171" t="str">
            <v>Khối sản xuất và xây lắp</v>
          </cell>
          <cell r="J171" t="str">
            <v>DE4 C3</v>
          </cell>
          <cell r="K171" t="str">
            <v>C3</v>
          </cell>
          <cell r="L171">
            <v>42491</v>
          </cell>
          <cell r="M171">
            <v>0</v>
          </cell>
          <cell r="N171">
            <v>1</v>
          </cell>
          <cell r="O171" t="str">
            <v>XĐTH</v>
          </cell>
          <cell r="P171">
            <v>42917</v>
          </cell>
          <cell r="Q171" t="str">
            <v>Điều chỉnh lương</v>
          </cell>
          <cell r="R171">
            <v>0</v>
          </cell>
          <cell r="S171">
            <v>4050000</v>
          </cell>
          <cell r="T171">
            <v>4050000</v>
          </cell>
          <cell r="U171">
            <v>8100000</v>
          </cell>
          <cell r="V171">
            <v>0</v>
          </cell>
          <cell r="W171">
            <v>0</v>
          </cell>
          <cell r="X171">
            <v>0</v>
          </cell>
          <cell r="Y171">
            <v>101866872810</v>
          </cell>
        </row>
        <row r="172">
          <cell r="C172">
            <v>10100</v>
          </cell>
          <cell r="D172" t="str">
            <v>Lưu Đức Phú</v>
          </cell>
          <cell r="E172" t="str">
            <v>Lưu Đức Phú</v>
          </cell>
          <cell r="F172" t="str">
            <v>Kỹ sư giám sát xây dựng</v>
          </cell>
          <cell r="G172" t="str">
            <v>Ban Điều hành dự án Ecohome Phúc Lợi</v>
          </cell>
          <cell r="H172" t="str">
            <v>Khối Kỹ thuật - Dự án</v>
          </cell>
          <cell r="I172" t="str">
            <v>Khối sản xuất và xây lắp</v>
          </cell>
          <cell r="J172" t="str">
            <v>DE4 C3</v>
          </cell>
          <cell r="K172" t="str">
            <v>C3</v>
          </cell>
          <cell r="L172">
            <v>42611</v>
          </cell>
          <cell r="M172">
            <v>0</v>
          </cell>
          <cell r="N172">
            <v>1</v>
          </cell>
          <cell r="O172" t="str">
            <v>XĐTH</v>
          </cell>
          <cell r="P172">
            <v>0</v>
          </cell>
          <cell r="Q172">
            <v>0</v>
          </cell>
          <cell r="R172">
            <v>0</v>
          </cell>
          <cell r="S172">
            <v>6000000</v>
          </cell>
          <cell r="T172">
            <v>6000000</v>
          </cell>
          <cell r="U172">
            <v>12000000</v>
          </cell>
          <cell r="V172">
            <v>0</v>
          </cell>
          <cell r="W172">
            <v>0</v>
          </cell>
          <cell r="X172">
            <v>0</v>
          </cell>
          <cell r="Y172" t="str">
            <v>106003413327</v>
          </cell>
        </row>
        <row r="173">
          <cell r="C173">
            <v>10101</v>
          </cell>
          <cell r="D173" t="str">
            <v>Lê Viết Nhất</v>
          </cell>
          <cell r="E173" t="str">
            <v>Lê Viết Nhất</v>
          </cell>
          <cell r="F173" t="str">
            <v>Kỹ sư giám sát xây dựng</v>
          </cell>
          <cell r="G173" t="str">
            <v>Ban Điều hành dự án Ecohome Phúc Lợi</v>
          </cell>
          <cell r="H173" t="str">
            <v>Khối Kỹ thuật - Dự án</v>
          </cell>
          <cell r="I173" t="str">
            <v>Khối sản xuất và xây lắp</v>
          </cell>
          <cell r="J173" t="str">
            <v>DE4 C3</v>
          </cell>
          <cell r="K173" t="str">
            <v>C3</v>
          </cell>
          <cell r="L173">
            <v>42611</v>
          </cell>
          <cell r="M173">
            <v>0</v>
          </cell>
          <cell r="N173">
            <v>1</v>
          </cell>
          <cell r="O173" t="str">
            <v>XĐTH</v>
          </cell>
          <cell r="P173">
            <v>0</v>
          </cell>
          <cell r="Q173">
            <v>0</v>
          </cell>
          <cell r="R173">
            <v>0</v>
          </cell>
          <cell r="S173">
            <v>6900000</v>
          </cell>
          <cell r="T173">
            <v>6900000</v>
          </cell>
          <cell r="U173">
            <v>13800000</v>
          </cell>
          <cell r="V173">
            <v>0</v>
          </cell>
          <cell r="W173">
            <v>0</v>
          </cell>
          <cell r="X173">
            <v>0</v>
          </cell>
          <cell r="Y173" t="str">
            <v>103003388625</v>
          </cell>
        </row>
        <row r="174">
          <cell r="C174">
            <v>10118</v>
          </cell>
          <cell r="D174" t="str">
            <v>Lê Đức Thái</v>
          </cell>
          <cell r="E174" t="str">
            <v>Lê Đức Thái</v>
          </cell>
          <cell r="F174" t="str">
            <v>Nhân viên hồ sơ</v>
          </cell>
          <cell r="G174" t="str">
            <v>Ban Điều hành dự án Ecohome Phúc Lợi</v>
          </cell>
          <cell r="H174" t="str">
            <v>Khối Kỹ thuật - Dự án</v>
          </cell>
          <cell r="I174" t="str">
            <v>Khối sản xuất và xây lắp</v>
          </cell>
          <cell r="J174" t="str">
            <v>DE4 C3</v>
          </cell>
          <cell r="K174" t="str">
            <v>C3</v>
          </cell>
          <cell r="L174">
            <v>42842</v>
          </cell>
          <cell r="M174">
            <v>0</v>
          </cell>
          <cell r="N174" t="str">
            <v>Tăng tháng 8 (đang đóng đơn  vị cũ)</v>
          </cell>
          <cell r="O174" t="str">
            <v>XĐTH</v>
          </cell>
          <cell r="P174">
            <v>42903</v>
          </cell>
          <cell r="Q174" t="str">
            <v>Chính thức</v>
          </cell>
          <cell r="R174">
            <v>0</v>
          </cell>
          <cell r="S174">
            <v>6000000</v>
          </cell>
          <cell r="T174">
            <v>6000000</v>
          </cell>
          <cell r="U174">
            <v>12000000</v>
          </cell>
          <cell r="V174">
            <v>0</v>
          </cell>
          <cell r="W174">
            <v>0</v>
          </cell>
          <cell r="X174">
            <v>0</v>
          </cell>
          <cell r="Y174">
            <v>100866924935</v>
          </cell>
        </row>
        <row r="175">
          <cell r="C175">
            <v>10128</v>
          </cell>
          <cell r="D175" t="str">
            <v>Hoàng Tùng</v>
          </cell>
          <cell r="E175" t="str">
            <v>Hoàng Tùng</v>
          </cell>
          <cell r="F175" t="str">
            <v>Kỹ sư Quản lý chất lượng M&amp;E</v>
          </cell>
          <cell r="G175" t="str">
            <v>Ban Điều hành dự án Ecohome Phúc Lợi</v>
          </cell>
          <cell r="H175" t="str">
            <v>Khối Kỹ thuật - Dự án</v>
          </cell>
          <cell r="I175" t="str">
            <v>Khối sản xuất và xây lắp</v>
          </cell>
          <cell r="J175" t="str">
            <v>DE4 C3</v>
          </cell>
          <cell r="K175" t="str">
            <v>C3</v>
          </cell>
          <cell r="L175">
            <v>42144</v>
          </cell>
          <cell r="M175">
            <v>0</v>
          </cell>
          <cell r="N175">
            <v>1</v>
          </cell>
          <cell r="O175" t="str">
            <v>XĐTH</v>
          </cell>
          <cell r="P175">
            <v>0</v>
          </cell>
          <cell r="Q175">
            <v>0</v>
          </cell>
          <cell r="R175">
            <v>0</v>
          </cell>
          <cell r="S175">
            <v>6600000</v>
          </cell>
          <cell r="T175">
            <v>6600000</v>
          </cell>
          <cell r="U175">
            <v>13200000</v>
          </cell>
          <cell r="V175">
            <v>0</v>
          </cell>
          <cell r="W175">
            <v>0</v>
          </cell>
          <cell r="X175">
            <v>0</v>
          </cell>
          <cell r="Y175" t="str">
            <v>103002307151</v>
          </cell>
        </row>
        <row r="176">
          <cell r="C176">
            <v>10130</v>
          </cell>
          <cell r="D176" t="str">
            <v>Mai Thanh Hòa</v>
          </cell>
          <cell r="E176" t="str">
            <v>Mai Thanh Hòa</v>
          </cell>
          <cell r="F176" t="str">
            <v>Kỹ sư giám sát xây dựng</v>
          </cell>
          <cell r="G176" t="str">
            <v>Ban Điều hành dự án Ecolife Capitol</v>
          </cell>
          <cell r="H176" t="str">
            <v>Khối Kỹ thuật - Dự án</v>
          </cell>
          <cell r="I176" t="str">
            <v>Khối sản xuất và xây lắp</v>
          </cell>
          <cell r="J176" t="str">
            <v>DF2 C3</v>
          </cell>
          <cell r="K176" t="str">
            <v>C3</v>
          </cell>
          <cell r="L176">
            <v>41716</v>
          </cell>
          <cell r="M176">
            <v>0</v>
          </cell>
          <cell r="N176">
            <v>1</v>
          </cell>
          <cell r="O176" t="str">
            <v>XĐTH</v>
          </cell>
          <cell r="P176">
            <v>0</v>
          </cell>
          <cell r="Q176">
            <v>0</v>
          </cell>
          <cell r="R176">
            <v>0</v>
          </cell>
          <cell r="S176">
            <v>6500000</v>
          </cell>
          <cell r="T176">
            <v>6500000</v>
          </cell>
          <cell r="U176">
            <v>13000000</v>
          </cell>
          <cell r="V176">
            <v>0</v>
          </cell>
          <cell r="W176">
            <v>0</v>
          </cell>
          <cell r="X176">
            <v>0</v>
          </cell>
          <cell r="Y176" t="str">
            <v>109004764350</v>
          </cell>
        </row>
        <row r="177">
          <cell r="C177">
            <v>10131</v>
          </cell>
          <cell r="D177" t="str">
            <v>Ngô Việt Đức</v>
          </cell>
          <cell r="E177" t="str">
            <v>Ngô Việt Đức</v>
          </cell>
          <cell r="F177" t="str">
            <v>Kỹ sư giám sát xây dựng</v>
          </cell>
          <cell r="G177" t="str">
            <v>Ban Điều hành dự án Ecohome Phúc Lợi</v>
          </cell>
          <cell r="H177" t="str">
            <v>Khối Kỹ thuật - Dự án</v>
          </cell>
          <cell r="I177" t="str">
            <v>Khối sản xuất và xây lắp</v>
          </cell>
          <cell r="J177" t="str">
            <v>DE4 C3</v>
          </cell>
          <cell r="K177" t="str">
            <v>C3</v>
          </cell>
          <cell r="L177">
            <v>41944</v>
          </cell>
          <cell r="M177">
            <v>0</v>
          </cell>
          <cell r="N177">
            <v>1</v>
          </cell>
          <cell r="O177" t="str">
            <v>Không XĐTH</v>
          </cell>
          <cell r="P177">
            <v>0</v>
          </cell>
          <cell r="Q177">
            <v>0</v>
          </cell>
          <cell r="R177">
            <v>0</v>
          </cell>
          <cell r="S177">
            <v>5400000</v>
          </cell>
          <cell r="T177">
            <v>5400000</v>
          </cell>
          <cell r="U177">
            <v>10800000</v>
          </cell>
          <cell r="V177">
            <v>0</v>
          </cell>
          <cell r="W177">
            <v>0</v>
          </cell>
          <cell r="X177">
            <v>0</v>
          </cell>
          <cell r="Y177" t="str">
            <v>109001874091</v>
          </cell>
        </row>
        <row r="178">
          <cell r="C178">
            <v>10330</v>
          </cell>
          <cell r="D178" t="str">
            <v>Nguyễn Văn Thể</v>
          </cell>
          <cell r="E178" t="str">
            <v>Nguyễn Văn Thể</v>
          </cell>
          <cell r="F178" t="str">
            <v>Kỹ sư Cấp thoát nước</v>
          </cell>
          <cell r="G178" t="str">
            <v>Ban Điều hành dự án Ecohome Phúc Lợi</v>
          </cell>
          <cell r="H178" t="str">
            <v>Khối Kỹ thuật - Dự án</v>
          </cell>
          <cell r="I178" t="str">
            <v>Khối sản xuất và xây lắp</v>
          </cell>
          <cell r="J178" t="str">
            <v>DE4 C3</v>
          </cell>
          <cell r="K178" t="str">
            <v>C3</v>
          </cell>
          <cell r="L178">
            <v>42968</v>
          </cell>
          <cell r="M178">
            <v>0</v>
          </cell>
          <cell r="N178">
            <v>0</v>
          </cell>
          <cell r="O178" t="str">
            <v>XĐTH</v>
          </cell>
          <cell r="P178">
            <v>43029</v>
          </cell>
          <cell r="Q178" t="str">
            <v>Chính thức</v>
          </cell>
          <cell r="R178">
            <v>0</v>
          </cell>
          <cell r="S178">
            <v>6500000</v>
          </cell>
          <cell r="T178">
            <v>6500000</v>
          </cell>
          <cell r="U178">
            <v>13000000</v>
          </cell>
          <cell r="V178">
            <v>0</v>
          </cell>
          <cell r="W178">
            <v>0</v>
          </cell>
          <cell r="X178">
            <v>0</v>
          </cell>
          <cell r="Y178">
            <v>108867401093</v>
          </cell>
        </row>
        <row r="179">
          <cell r="C179">
            <v>10331</v>
          </cell>
          <cell r="D179" t="str">
            <v>Nguyễn Tường Linh</v>
          </cell>
          <cell r="E179" t="str">
            <v>Nguyễn Tường Linh</v>
          </cell>
          <cell r="F179" t="str">
            <v>Kỹ sư Giám sát xây dựng</v>
          </cell>
          <cell r="G179" t="str">
            <v>Ban Điều hành dự án Ecohome Phúc Lợi</v>
          </cell>
          <cell r="H179" t="str">
            <v>Khối Kỹ thuật - Dự án</v>
          </cell>
          <cell r="I179" t="str">
            <v>Khối sản xuất và xây lắp</v>
          </cell>
          <cell r="J179" t="str">
            <v>DE4 C3</v>
          </cell>
          <cell r="K179" t="str">
            <v>C3</v>
          </cell>
          <cell r="L179">
            <v>42968</v>
          </cell>
          <cell r="M179">
            <v>0</v>
          </cell>
          <cell r="N179">
            <v>0</v>
          </cell>
          <cell r="O179" t="str">
            <v>XĐTH</v>
          </cell>
          <cell r="P179">
            <v>43029</v>
          </cell>
          <cell r="Q179" t="str">
            <v>Chính thức</v>
          </cell>
          <cell r="R179">
            <v>0</v>
          </cell>
          <cell r="S179">
            <v>6000000</v>
          </cell>
          <cell r="T179">
            <v>6000000</v>
          </cell>
          <cell r="U179">
            <v>12000000</v>
          </cell>
          <cell r="V179">
            <v>0</v>
          </cell>
          <cell r="W179">
            <v>0</v>
          </cell>
          <cell r="X179">
            <v>0</v>
          </cell>
          <cell r="Y179">
            <v>105003213216</v>
          </cell>
        </row>
        <row r="180">
          <cell r="C180">
            <v>10051</v>
          </cell>
          <cell r="D180" t="str">
            <v>Lê Lâm</v>
          </cell>
          <cell r="E180" t="str">
            <v>Lê Lâm</v>
          </cell>
          <cell r="F180" t="str">
            <v>Nhân viên Lái xe</v>
          </cell>
          <cell r="G180" t="str">
            <v>Phòng Hành chính - Nhân sự - Pháp chế</v>
          </cell>
          <cell r="H180">
            <v>0</v>
          </cell>
          <cell r="I180">
            <v>0</v>
          </cell>
          <cell r="J180" t="str">
            <v>KVP C3</v>
          </cell>
          <cell r="K180" t="str">
            <v>C3</v>
          </cell>
          <cell r="L180">
            <v>41918</v>
          </cell>
          <cell r="M180">
            <v>0</v>
          </cell>
          <cell r="N180">
            <v>1</v>
          </cell>
          <cell r="O180" t="str">
            <v>XĐTH</v>
          </cell>
          <cell r="P180">
            <v>0</v>
          </cell>
          <cell r="Q180">
            <v>0</v>
          </cell>
          <cell r="R180">
            <v>0</v>
          </cell>
          <cell r="S180">
            <v>4050000</v>
          </cell>
          <cell r="T180">
            <v>3650000</v>
          </cell>
          <cell r="U180">
            <v>7700000</v>
          </cell>
          <cell r="V180">
            <v>0</v>
          </cell>
          <cell r="W180">
            <v>0</v>
          </cell>
          <cell r="X180">
            <v>0</v>
          </cell>
          <cell r="Y180" t="str">
            <v>102001787952</v>
          </cell>
        </row>
        <row r="181">
          <cell r="C181">
            <v>10053</v>
          </cell>
          <cell r="D181" t="str">
            <v>Nguyễn Thị Nhàn</v>
          </cell>
          <cell r="E181" t="str">
            <v>Nguyễn Thị Nhàn</v>
          </cell>
          <cell r="F181" t="str">
            <v>Chuyên viên Định giá</v>
          </cell>
          <cell r="G181" t="str">
            <v>Ban Định giá</v>
          </cell>
          <cell r="H181" t="str">
            <v>Ban Định giá</v>
          </cell>
          <cell r="I181" t="str">
            <v>Ban Định giá</v>
          </cell>
          <cell r="J181" t="str">
            <v>KVP C3</v>
          </cell>
          <cell r="K181" t="str">
            <v>C3</v>
          </cell>
          <cell r="L181">
            <v>41974</v>
          </cell>
          <cell r="M181">
            <v>0</v>
          </cell>
          <cell r="N181">
            <v>1</v>
          </cell>
          <cell r="O181" t="str">
            <v>XĐTH</v>
          </cell>
          <cell r="P181">
            <v>0</v>
          </cell>
          <cell r="Q181">
            <v>0</v>
          </cell>
          <cell r="R181">
            <v>0</v>
          </cell>
          <cell r="S181">
            <v>8050000</v>
          </cell>
          <cell r="T181">
            <v>8050000</v>
          </cell>
          <cell r="U181">
            <v>16100000</v>
          </cell>
          <cell r="V181">
            <v>0</v>
          </cell>
          <cell r="W181">
            <v>0</v>
          </cell>
          <cell r="X181">
            <v>0</v>
          </cell>
          <cell r="Y181" t="str">
            <v>109004289426</v>
          </cell>
        </row>
        <row r="182">
          <cell r="C182">
            <v>10375</v>
          </cell>
          <cell r="D182" t="str">
            <v>Nguyễn Thị Quý</v>
          </cell>
          <cell r="E182" t="str">
            <v>Nguyễn Thị Quý</v>
          </cell>
          <cell r="F182" t="str">
            <v>Kế toán nội bộ</v>
          </cell>
          <cell r="G182">
            <v>0</v>
          </cell>
          <cell r="H182">
            <v>0</v>
          </cell>
          <cell r="I182">
            <v>0</v>
          </cell>
          <cell r="J182" t="str">
            <v>KVP C3</v>
          </cell>
          <cell r="K182" t="str">
            <v>C3</v>
          </cell>
          <cell r="L182">
            <v>43038</v>
          </cell>
          <cell r="M182">
            <v>0</v>
          </cell>
          <cell r="N182">
            <v>0</v>
          </cell>
          <cell r="O182" t="str">
            <v>HĐTV</v>
          </cell>
          <cell r="P182">
            <v>43038</v>
          </cell>
          <cell r="Q182" t="str">
            <v>Nhân viên mới</v>
          </cell>
          <cell r="R182">
            <v>0.85</v>
          </cell>
          <cell r="S182">
            <v>4500000</v>
          </cell>
          <cell r="T182">
            <v>4500000</v>
          </cell>
          <cell r="U182">
            <v>9000000</v>
          </cell>
          <cell r="V182">
            <v>0</v>
          </cell>
          <cell r="W182">
            <v>0</v>
          </cell>
          <cell r="X182">
            <v>0</v>
          </cell>
          <cell r="Y182">
            <v>102002988284</v>
          </cell>
        </row>
        <row r="183">
          <cell r="C183">
            <v>10016</v>
          </cell>
          <cell r="D183" t="str">
            <v>Phạm Sơn Tùng</v>
          </cell>
          <cell r="E183" t="str">
            <v>Phạm Sơn Tùng</v>
          </cell>
          <cell r="F183" t="str">
            <v>Kỹ sư HSE</v>
          </cell>
          <cell r="G183" t="str">
            <v>Ban HSE</v>
          </cell>
          <cell r="H183">
            <v>0</v>
          </cell>
          <cell r="I183" t="str">
            <v>Khối Kinh Doanh &amp; Triển khai dự án</v>
          </cell>
          <cell r="J183" t="str">
            <v>KVP C3</v>
          </cell>
          <cell r="K183" t="str">
            <v>C3</v>
          </cell>
          <cell r="L183">
            <v>42303</v>
          </cell>
          <cell r="M183">
            <v>0</v>
          </cell>
          <cell r="N183">
            <v>1</v>
          </cell>
          <cell r="O183" t="str">
            <v>XĐTH</v>
          </cell>
          <cell r="P183">
            <v>42948</v>
          </cell>
          <cell r="Q183" t="str">
            <v>Điều chuyển từ C2 sang C3</v>
          </cell>
          <cell r="R183">
            <v>0</v>
          </cell>
          <cell r="S183">
            <v>6300000</v>
          </cell>
          <cell r="T183">
            <v>6300000</v>
          </cell>
          <cell r="U183">
            <v>12600000</v>
          </cell>
          <cell r="V183">
            <v>0</v>
          </cell>
          <cell r="W183">
            <v>0</v>
          </cell>
          <cell r="X183">
            <v>0</v>
          </cell>
          <cell r="Y183" t="str">
            <v>109004714661</v>
          </cell>
        </row>
        <row r="184">
          <cell r="C184">
            <v>10389</v>
          </cell>
          <cell r="D184" t="str">
            <v>Nguyễn Chí Hiếu</v>
          </cell>
          <cell r="E184" t="str">
            <v>Nguyễn Chí Hiếu</v>
          </cell>
          <cell r="F184" t="str">
            <v>Phụ trách Xuất nhập khẩu</v>
          </cell>
          <cell r="G184" t="str">
            <v>Phòng Mua hàng</v>
          </cell>
          <cell r="H184" t="str">
            <v>Ban Đấu thầu - Mua hàng</v>
          </cell>
          <cell r="I184">
            <v>0</v>
          </cell>
          <cell r="J184" t="str">
            <v>KVP C3</v>
          </cell>
          <cell r="K184" t="str">
            <v>C3</v>
          </cell>
          <cell r="L184">
            <v>43054</v>
          </cell>
          <cell r="M184">
            <v>0</v>
          </cell>
          <cell r="N184">
            <v>0</v>
          </cell>
          <cell r="O184" t="str">
            <v>HĐTV</v>
          </cell>
          <cell r="P184">
            <v>43054</v>
          </cell>
          <cell r="Q184" t="str">
            <v>Nhân viên mới</v>
          </cell>
          <cell r="R184">
            <v>0.85</v>
          </cell>
          <cell r="S184">
            <v>8000000</v>
          </cell>
          <cell r="T184">
            <v>8000000</v>
          </cell>
          <cell r="U184">
            <v>16000000</v>
          </cell>
          <cell r="V184">
            <v>0</v>
          </cell>
          <cell r="W184">
            <v>0</v>
          </cell>
          <cell r="X184">
            <v>0</v>
          </cell>
          <cell r="Y184" t="str">
            <v>Chưa cung câps</v>
          </cell>
        </row>
        <row r="185">
          <cell r="C185">
            <v>10018</v>
          </cell>
          <cell r="D185" t="str">
            <v>Nguyễn Tiến Mát</v>
          </cell>
          <cell r="E185" t="str">
            <v>Nguyễn Tiến Mát</v>
          </cell>
          <cell r="F185" t="str">
            <v>Kỹ sư Giám sát cơ điện</v>
          </cell>
          <cell r="G185" t="str">
            <v>Ban Điều hành dự án Ecolife Capitol</v>
          </cell>
          <cell r="H185" t="str">
            <v>Khối Kỹ thuật - Dự án</v>
          </cell>
          <cell r="I185" t="str">
            <v>Khối sản xuất và xây lắp</v>
          </cell>
          <cell r="J185" t="str">
            <v>DF2 C3</v>
          </cell>
          <cell r="K185" t="str">
            <v>C3</v>
          </cell>
          <cell r="L185">
            <v>42590</v>
          </cell>
          <cell r="M185">
            <v>0</v>
          </cell>
          <cell r="N185">
            <v>0</v>
          </cell>
          <cell r="O185" t="str">
            <v>XĐTH</v>
          </cell>
          <cell r="P185">
            <v>43040</v>
          </cell>
          <cell r="Q185" t="str">
            <v>Điều chuyển từ C2 sang C3</v>
          </cell>
          <cell r="R185">
            <v>0</v>
          </cell>
          <cell r="S185">
            <v>6499999.7999999998</v>
          </cell>
          <cell r="T185">
            <v>6499999.7999999998</v>
          </cell>
          <cell r="U185">
            <v>12999999.6</v>
          </cell>
          <cell r="V185">
            <v>0</v>
          </cell>
          <cell r="W185">
            <v>0</v>
          </cell>
          <cell r="X185">
            <v>0</v>
          </cell>
          <cell r="Y185" t="str">
            <v>101003373550</v>
          </cell>
        </row>
        <row r="186">
          <cell r="C186">
            <v>10025</v>
          </cell>
          <cell r="D186" t="str">
            <v>Nguyễn Văn Tuấn</v>
          </cell>
          <cell r="E186" t="str">
            <v>Nguyễn Văn Tuấn</v>
          </cell>
          <cell r="F186" t="str">
            <v>Kỹ sư giám sát xây dựng</v>
          </cell>
          <cell r="G186" t="str">
            <v>Ban Điều hành dự án Ecolife Capitol</v>
          </cell>
          <cell r="H186" t="str">
            <v>Khối Kỹ thuật - Dự án</v>
          </cell>
          <cell r="I186" t="str">
            <v>Khối sản xuất và xây lắp</v>
          </cell>
          <cell r="J186" t="str">
            <v>DF2 C3</v>
          </cell>
          <cell r="K186" t="str">
            <v>C3</v>
          </cell>
          <cell r="L186">
            <v>42738</v>
          </cell>
          <cell r="M186">
            <v>0</v>
          </cell>
          <cell r="N186">
            <v>0</v>
          </cell>
          <cell r="O186" t="str">
            <v>XĐTH</v>
          </cell>
          <cell r="P186">
            <v>43040</v>
          </cell>
          <cell r="Q186" t="str">
            <v>Điều chuyển từ C2 sang C3</v>
          </cell>
          <cell r="R186">
            <v>0</v>
          </cell>
          <cell r="S186">
            <v>6250000</v>
          </cell>
          <cell r="T186">
            <v>6250000</v>
          </cell>
          <cell r="U186">
            <v>12500000</v>
          </cell>
          <cell r="V186">
            <v>0</v>
          </cell>
          <cell r="W186">
            <v>0</v>
          </cell>
          <cell r="X186">
            <v>0</v>
          </cell>
          <cell r="Y186" t="str">
            <v>108003775872</v>
          </cell>
        </row>
        <row r="187">
          <cell r="C187">
            <v>10135</v>
          </cell>
          <cell r="D187" t="str">
            <v>Trần Đức Trọng</v>
          </cell>
          <cell r="E187" t="str">
            <v>Trần Đức Trọng</v>
          </cell>
          <cell r="F187" t="str">
            <v>Nhân viên học việc kỹ sư giám sát hạ tầng</v>
          </cell>
          <cell r="G187" t="str">
            <v>Ban Điều hành dự án Ecohome Phúc Lợi</v>
          </cell>
          <cell r="H187" t="str">
            <v>Khối Kỹ thuật - Dự án</v>
          </cell>
          <cell r="I187" t="str">
            <v>Khối sản xuất và xây lắp</v>
          </cell>
          <cell r="J187" t="str">
            <v>DE4 C3</v>
          </cell>
          <cell r="K187" t="str">
            <v>C3</v>
          </cell>
          <cell r="L187">
            <v>42921</v>
          </cell>
          <cell r="M187">
            <v>0</v>
          </cell>
          <cell r="N187">
            <v>0</v>
          </cell>
          <cell r="O187" t="str">
            <v>HĐHV</v>
          </cell>
          <cell r="P187">
            <v>0</v>
          </cell>
          <cell r="Q187">
            <v>0</v>
          </cell>
          <cell r="R187">
            <v>0</v>
          </cell>
          <cell r="S187">
            <v>7000000</v>
          </cell>
          <cell r="T187">
            <v>0</v>
          </cell>
          <cell r="U187">
            <v>7000000</v>
          </cell>
          <cell r="V187">
            <v>0</v>
          </cell>
          <cell r="W187">
            <v>0</v>
          </cell>
          <cell r="X187">
            <v>0</v>
          </cell>
          <cell r="Y187">
            <v>107867307805</v>
          </cell>
        </row>
        <row r="188">
          <cell r="C188">
            <v>10107</v>
          </cell>
          <cell r="D188" t="str">
            <v>Phạm Thị Thanh Hiền</v>
          </cell>
          <cell r="E188" t="str">
            <v>Phạm Thị Thanh Hiền</v>
          </cell>
          <cell r="F188" t="str">
            <v>Nhân viên bếp + tạp vụ</v>
          </cell>
          <cell r="G188" t="str">
            <v>Ban Điều hành dự án Ecohome Phúc Lợi</v>
          </cell>
          <cell r="H188" t="str">
            <v>Khối Kỹ thuật - Dự án</v>
          </cell>
          <cell r="I188" t="str">
            <v>Khối sản xuất và xây lắp</v>
          </cell>
          <cell r="J188" t="str">
            <v>DE4 C3</v>
          </cell>
          <cell r="K188" t="str">
            <v>C3</v>
          </cell>
          <cell r="L188">
            <v>42702</v>
          </cell>
          <cell r="M188">
            <v>0</v>
          </cell>
          <cell r="N188" t="str">
            <v>Quá tuổi, không tham gia BH</v>
          </cell>
          <cell r="O188" t="str">
            <v>HĐMV</v>
          </cell>
          <cell r="P188">
            <v>0</v>
          </cell>
          <cell r="Q188">
            <v>0</v>
          </cell>
          <cell r="R188">
            <v>0</v>
          </cell>
          <cell r="S188">
            <v>4050000</v>
          </cell>
          <cell r="T188">
            <v>950000</v>
          </cell>
          <cell r="U188">
            <v>5000000</v>
          </cell>
          <cell r="V188">
            <v>0</v>
          </cell>
          <cell r="W188">
            <v>0</v>
          </cell>
          <cell r="X188">
            <v>0</v>
          </cell>
          <cell r="Y188">
            <v>100003789047</v>
          </cell>
        </row>
        <row r="189">
          <cell r="C189">
            <v>10283.1</v>
          </cell>
          <cell r="D189" t="str">
            <v>Đỗ Hoàng Linh</v>
          </cell>
          <cell r="E189" t="str">
            <v>Đỗ Hoàng Linh</v>
          </cell>
          <cell r="F189" t="str">
            <v>Giám đốc</v>
          </cell>
          <cell r="G189" t="str">
            <v>Ban Giám đốc</v>
          </cell>
          <cell r="H189" t="str">
            <v>Ban Giám đốc</v>
          </cell>
          <cell r="I189" t="str">
            <v>Khối sản xuất và xây lắp</v>
          </cell>
          <cell r="J189" t="str">
            <v>BGĐ C3-2</v>
          </cell>
          <cell r="K189" t="str">
            <v>C3-2</v>
          </cell>
          <cell r="L189">
            <v>41624</v>
          </cell>
          <cell r="M189">
            <v>0</v>
          </cell>
          <cell r="N189">
            <v>0</v>
          </cell>
          <cell r="O189" t="str">
            <v>XĐTH</v>
          </cell>
          <cell r="P189">
            <v>42979</v>
          </cell>
          <cell r="Q189" t="str">
            <v>HĐ partime</v>
          </cell>
          <cell r="R189">
            <v>0</v>
          </cell>
          <cell r="S189">
            <v>3000000</v>
          </cell>
          <cell r="T189">
            <v>0</v>
          </cell>
          <cell r="U189">
            <v>3000000</v>
          </cell>
          <cell r="V189">
            <v>0</v>
          </cell>
          <cell r="W189">
            <v>0</v>
          </cell>
          <cell r="X189">
            <v>0</v>
          </cell>
          <cell r="Y189" t="str">
            <v>108003816886</v>
          </cell>
        </row>
        <row r="190">
          <cell r="C190">
            <v>10048.1</v>
          </cell>
          <cell r="D190" t="str">
            <v>Phan Thị Hiền</v>
          </cell>
          <cell r="E190" t="str">
            <v>Phan Thị Hiền</v>
          </cell>
          <cell r="F190" t="str">
            <v>Nhân viên Kế toán</v>
          </cell>
          <cell r="G190" t="str">
            <v>Phòng Kế toán</v>
          </cell>
          <cell r="H190" t="str">
            <v>Phòng Kế toán</v>
          </cell>
          <cell r="I190" t="str">
            <v>Khối sản xuất và xây lắp</v>
          </cell>
          <cell r="J190" t="str">
            <v>Phòng KT C3-2</v>
          </cell>
          <cell r="K190" t="str">
            <v>C3-2</v>
          </cell>
          <cell r="L190">
            <v>41785</v>
          </cell>
          <cell r="M190">
            <v>0</v>
          </cell>
          <cell r="N190" t="str">
            <v>HĐ Part time</v>
          </cell>
          <cell r="O190" t="str">
            <v>XĐTH</v>
          </cell>
          <cell r="P190">
            <v>42917</v>
          </cell>
          <cell r="Q190" t="str">
            <v>tách phụ cấp từ lương C3</v>
          </cell>
          <cell r="R190">
            <v>0</v>
          </cell>
          <cell r="S190">
            <v>1052632</v>
          </cell>
          <cell r="T190">
            <v>0</v>
          </cell>
          <cell r="U190">
            <v>1052632</v>
          </cell>
          <cell r="V190">
            <v>0</v>
          </cell>
          <cell r="W190">
            <v>0</v>
          </cell>
          <cell r="X190">
            <v>0</v>
          </cell>
          <cell r="Y190" t="str">
            <v>101004806659</v>
          </cell>
        </row>
        <row r="191">
          <cell r="C191">
            <v>10076.1</v>
          </cell>
          <cell r="D191" t="str">
            <v>Nguyễn Song Hào</v>
          </cell>
          <cell r="E191" t="str">
            <v>Nguyễn Song Hào</v>
          </cell>
          <cell r="F191" t="str">
            <v>Thủ kho</v>
          </cell>
          <cell r="G191" t="str">
            <v>Phòng Vật tư thiết bị</v>
          </cell>
          <cell r="H191" t="str">
            <v>Phòng Vật tư thiết bị</v>
          </cell>
          <cell r="I191" t="str">
            <v>Khối sản xuất và xây lắp</v>
          </cell>
          <cell r="J191" t="str">
            <v>Phòng KT C3-2</v>
          </cell>
          <cell r="K191" t="str">
            <v>C3-2</v>
          </cell>
          <cell r="L191">
            <v>42289</v>
          </cell>
          <cell r="M191">
            <v>0</v>
          </cell>
          <cell r="N191" t="str">
            <v>HĐ Part time</v>
          </cell>
          <cell r="O191" t="str">
            <v>XĐTH</v>
          </cell>
          <cell r="P191">
            <v>42917</v>
          </cell>
          <cell r="Q191" t="str">
            <v>tách phụ cấp từ lương C3</v>
          </cell>
          <cell r="R191">
            <v>0</v>
          </cell>
          <cell r="S191">
            <v>1052632</v>
          </cell>
          <cell r="T191">
            <v>0</v>
          </cell>
          <cell r="U191">
            <v>1052632</v>
          </cell>
          <cell r="V191">
            <v>0</v>
          </cell>
          <cell r="W191">
            <v>0</v>
          </cell>
          <cell r="X191">
            <v>0</v>
          </cell>
          <cell r="Y191" t="str">
            <v>105006606098</v>
          </cell>
        </row>
        <row r="192">
          <cell r="C192">
            <v>10141</v>
          </cell>
          <cell r="D192" t="str">
            <v>Trần Thị Mậu Tài</v>
          </cell>
          <cell r="E192" t="str">
            <v>Trần Thị Mậu Tài</v>
          </cell>
          <cell r="F192" t="str">
            <v>Phụ trách kế toán</v>
          </cell>
          <cell r="G192" t="str">
            <v>Phòng Kế toán</v>
          </cell>
          <cell r="H192" t="str">
            <v>Phòng Kế toán</v>
          </cell>
          <cell r="I192" t="str">
            <v>Khối sản xuất và xây lắp</v>
          </cell>
          <cell r="J192" t="str">
            <v>Phòng KT C3-2</v>
          </cell>
          <cell r="K192" t="str">
            <v>C3-2</v>
          </cell>
          <cell r="L192">
            <v>42325</v>
          </cell>
          <cell r="M192">
            <v>0</v>
          </cell>
          <cell r="N192">
            <v>1</v>
          </cell>
          <cell r="O192" t="str">
            <v>XĐTH</v>
          </cell>
          <cell r="P192">
            <v>42917</v>
          </cell>
          <cell r="Q192" t="str">
            <v>Điều chỉnh lương, chuyển từ C3 sang C7</v>
          </cell>
          <cell r="R192">
            <v>0</v>
          </cell>
          <cell r="S192">
            <v>4050000</v>
          </cell>
          <cell r="T192">
            <v>3950000</v>
          </cell>
          <cell r="U192">
            <v>8000000</v>
          </cell>
          <cell r="V192">
            <v>0</v>
          </cell>
          <cell r="W192">
            <v>0</v>
          </cell>
          <cell r="X192">
            <v>0</v>
          </cell>
          <cell r="Y192" t="str">
            <v>102003919656</v>
          </cell>
        </row>
        <row r="193">
          <cell r="C193">
            <v>10142</v>
          </cell>
          <cell r="D193" t="str">
            <v>Nguyễn Xuân Cương</v>
          </cell>
          <cell r="E193" t="str">
            <v>Nguyễn Xuân Cương</v>
          </cell>
          <cell r="F193" t="str">
            <v>Giám đốc</v>
          </cell>
          <cell r="G193" t="str">
            <v>Ban Giám đốc</v>
          </cell>
          <cell r="H193" t="str">
            <v>Ban Giám đốc</v>
          </cell>
          <cell r="I193" t="str">
            <v>Khối sản xuất và xây lắp</v>
          </cell>
          <cell r="J193" t="str">
            <v>KVP C3-3</v>
          </cell>
          <cell r="K193" t="str">
            <v>C3-3</v>
          </cell>
          <cell r="L193">
            <v>39887</v>
          </cell>
          <cell r="M193">
            <v>0</v>
          </cell>
          <cell r="N193">
            <v>1</v>
          </cell>
          <cell r="O193" t="str">
            <v>Không XĐTH</v>
          </cell>
          <cell r="P193">
            <v>0</v>
          </cell>
          <cell r="Q193">
            <v>0</v>
          </cell>
          <cell r="R193">
            <v>0</v>
          </cell>
          <cell r="S193">
            <v>13500000</v>
          </cell>
          <cell r="T193">
            <v>13500000</v>
          </cell>
          <cell r="U193">
            <v>27000000</v>
          </cell>
          <cell r="V193">
            <v>0</v>
          </cell>
          <cell r="W193">
            <v>0</v>
          </cell>
          <cell r="X193">
            <v>0</v>
          </cell>
          <cell r="Y193" t="str">
            <v>102006042574</v>
          </cell>
        </row>
        <row r="194">
          <cell r="C194">
            <v>10063.1</v>
          </cell>
          <cell r="D194" t="str">
            <v>Vũ Thị Thu Hường</v>
          </cell>
          <cell r="E194" t="str">
            <v>Vũ Thị Thu Hường</v>
          </cell>
          <cell r="F194" t="str">
            <v>Phụ trách Kế toán</v>
          </cell>
          <cell r="G194" t="str">
            <v>Phòng Kế toán</v>
          </cell>
          <cell r="H194" t="str">
            <v>Phòng Kế toán</v>
          </cell>
          <cell r="I194" t="str">
            <v>Khối sản xuất và xây lắp</v>
          </cell>
          <cell r="J194" t="str">
            <v>KVP C3-3</v>
          </cell>
          <cell r="K194" t="str">
            <v>C3-3</v>
          </cell>
          <cell r="L194">
            <v>42165</v>
          </cell>
          <cell r="M194">
            <v>0</v>
          </cell>
          <cell r="N194" t="str">
            <v>HĐ Part time</v>
          </cell>
          <cell r="O194" t="str">
            <v>XĐTH</v>
          </cell>
          <cell r="P194">
            <v>42917</v>
          </cell>
          <cell r="Q194" t="str">
            <v>tách phụ cấp từ lương C3</v>
          </cell>
          <cell r="R194">
            <v>0</v>
          </cell>
          <cell r="S194">
            <v>2000000</v>
          </cell>
          <cell r="T194">
            <v>0</v>
          </cell>
          <cell r="U194">
            <v>2000000</v>
          </cell>
          <cell r="V194">
            <v>0</v>
          </cell>
          <cell r="W194">
            <v>0</v>
          </cell>
          <cell r="X194">
            <v>0</v>
          </cell>
          <cell r="Y194" t="str">
            <v>108002307129</v>
          </cell>
        </row>
        <row r="195">
          <cell r="C195">
            <v>10143</v>
          </cell>
          <cell r="D195" t="str">
            <v>Vũ Thị Phương Thảo</v>
          </cell>
          <cell r="E195" t="str">
            <v>Vũ Thị Phương Thảo</v>
          </cell>
          <cell r="F195" t="str">
            <v>Kế toán thanh toán</v>
          </cell>
          <cell r="G195" t="str">
            <v>Phòng Kế toán</v>
          </cell>
          <cell r="H195" t="str">
            <v>Phòng Kế toán</v>
          </cell>
          <cell r="I195" t="str">
            <v>Khối Tài chính - Kinh tế</v>
          </cell>
          <cell r="J195" t="str">
            <v>KVP C3-3</v>
          </cell>
          <cell r="K195" t="str">
            <v>C3-3</v>
          </cell>
          <cell r="L195">
            <v>42310</v>
          </cell>
          <cell r="M195">
            <v>0</v>
          </cell>
          <cell r="N195">
            <v>1</v>
          </cell>
          <cell r="O195" t="str">
            <v>XĐTH</v>
          </cell>
          <cell r="P195">
            <v>0</v>
          </cell>
          <cell r="Q195">
            <v>0</v>
          </cell>
          <cell r="R195">
            <v>0</v>
          </cell>
          <cell r="S195">
            <v>4050000</v>
          </cell>
          <cell r="T195">
            <v>2970000</v>
          </cell>
          <cell r="U195">
            <v>7020000</v>
          </cell>
          <cell r="V195">
            <v>0</v>
          </cell>
          <cell r="W195">
            <v>0</v>
          </cell>
          <cell r="X195">
            <v>0</v>
          </cell>
          <cell r="Y195" t="str">
            <v>101002442096</v>
          </cell>
        </row>
        <row r="196">
          <cell r="C196">
            <v>10048.200000000001</v>
          </cell>
          <cell r="D196" t="str">
            <v>Phan Thị Hiền</v>
          </cell>
          <cell r="E196" t="str">
            <v>Phan Thị Hiền</v>
          </cell>
          <cell r="F196" t="str">
            <v>Nhân viên kế toán</v>
          </cell>
          <cell r="G196" t="str">
            <v>Phòng Kế toán</v>
          </cell>
          <cell r="H196" t="str">
            <v>Phòng Kế toán</v>
          </cell>
          <cell r="I196" t="str">
            <v>Khối sản xuất và xây lắp</v>
          </cell>
          <cell r="J196" t="str">
            <v>DE4 C3-3</v>
          </cell>
          <cell r="K196" t="str">
            <v>C3-3</v>
          </cell>
          <cell r="L196">
            <v>41785</v>
          </cell>
          <cell r="M196">
            <v>0</v>
          </cell>
          <cell r="N196" t="str">
            <v>HĐ Part time</v>
          </cell>
          <cell r="O196" t="str">
            <v>XĐTH</v>
          </cell>
          <cell r="P196">
            <v>42917</v>
          </cell>
          <cell r="Q196" t="str">
            <v>tách phụ cấp từ lương C3</v>
          </cell>
          <cell r="R196">
            <v>0</v>
          </cell>
          <cell r="S196">
            <v>1052632</v>
          </cell>
          <cell r="T196">
            <v>0</v>
          </cell>
          <cell r="U196">
            <v>1052632</v>
          </cell>
          <cell r="V196">
            <v>0</v>
          </cell>
          <cell r="W196">
            <v>0</v>
          </cell>
          <cell r="X196">
            <v>0</v>
          </cell>
          <cell r="Y196" t="str">
            <v>101004806659</v>
          </cell>
        </row>
        <row r="197">
          <cell r="C197">
            <v>10154</v>
          </cell>
          <cell r="D197" t="str">
            <v>Nguyễn Tiến Thuấn</v>
          </cell>
          <cell r="E197" t="str">
            <v>Nguyễn Tiến Thuấn</v>
          </cell>
          <cell r="F197" t="str">
            <v>Nhân viên kế toán</v>
          </cell>
          <cell r="G197" t="str">
            <v>Phòng Kế toán</v>
          </cell>
          <cell r="H197" t="str">
            <v>Phòng Kế toán</v>
          </cell>
          <cell r="I197" t="str">
            <v>Khối sản xuất và xây lắp</v>
          </cell>
          <cell r="J197" t="str">
            <v>DE4 C3-3</v>
          </cell>
          <cell r="K197" t="str">
            <v>C3-3</v>
          </cell>
          <cell r="L197">
            <v>42836</v>
          </cell>
          <cell r="M197">
            <v>0</v>
          </cell>
          <cell r="N197">
            <v>1</v>
          </cell>
          <cell r="O197" t="str">
            <v>XĐTH</v>
          </cell>
          <cell r="P197">
            <v>42897</v>
          </cell>
          <cell r="Q197" t="str">
            <v>Chính thức</v>
          </cell>
          <cell r="R197">
            <v>0</v>
          </cell>
          <cell r="S197">
            <v>4750000</v>
          </cell>
          <cell r="T197">
            <v>4750000</v>
          </cell>
          <cell r="U197">
            <v>9500000</v>
          </cell>
          <cell r="V197">
            <v>0</v>
          </cell>
          <cell r="W197">
            <v>0</v>
          </cell>
          <cell r="X197">
            <v>0</v>
          </cell>
          <cell r="Y197">
            <v>107866884429</v>
          </cell>
        </row>
        <row r="198">
          <cell r="C198">
            <v>10186</v>
          </cell>
          <cell r="D198" t="str">
            <v>Phạm Thị Vi</v>
          </cell>
          <cell r="E198" t="str">
            <v>Phạm Thị Vi</v>
          </cell>
          <cell r="F198" t="str">
            <v>Kế toán Giá thành</v>
          </cell>
          <cell r="G198" t="str">
            <v>Phòng Kế toán</v>
          </cell>
          <cell r="H198" t="str">
            <v>Phòng Kế toán</v>
          </cell>
          <cell r="I198" t="str">
            <v>Khối sản xuất và xây lắp</v>
          </cell>
          <cell r="J198" t="str">
            <v>KVP C3-3</v>
          </cell>
          <cell r="K198" t="str">
            <v>C3-3</v>
          </cell>
          <cell r="L198">
            <v>42940</v>
          </cell>
          <cell r="M198">
            <v>0</v>
          </cell>
          <cell r="N198" t="str">
            <v>HĐTV</v>
          </cell>
          <cell r="O198" t="str">
            <v>XĐTH</v>
          </cell>
          <cell r="P198">
            <v>43001</v>
          </cell>
          <cell r="Q198" t="str">
            <v>Chính thức</v>
          </cell>
          <cell r="R198">
            <v>1</v>
          </cell>
          <cell r="S198">
            <v>4050000</v>
          </cell>
          <cell r="T198">
            <v>3450000</v>
          </cell>
          <cell r="U198">
            <v>7500000</v>
          </cell>
          <cell r="V198">
            <v>0</v>
          </cell>
          <cell r="W198">
            <v>0</v>
          </cell>
          <cell r="X198">
            <v>0</v>
          </cell>
          <cell r="Y198">
            <v>109006858467</v>
          </cell>
        </row>
        <row r="199">
          <cell r="C199">
            <v>10144</v>
          </cell>
          <cell r="D199" t="str">
            <v>Phạm Việt Lâm</v>
          </cell>
          <cell r="E199" t="str">
            <v>Phạm Việt Lâm</v>
          </cell>
          <cell r="F199" t="str">
            <v>Nhân viên xuất nhập khẩu</v>
          </cell>
          <cell r="G199" t="str">
            <v>Phòng Mua hàng</v>
          </cell>
          <cell r="H199" t="str">
            <v>Ban Đấu thầu - Mua hàng</v>
          </cell>
          <cell r="I199" t="str">
            <v>Khối sản xuất và xây lắp</v>
          </cell>
          <cell r="J199" t="str">
            <v>KVP C3-3</v>
          </cell>
          <cell r="K199" t="str">
            <v>C3-3</v>
          </cell>
          <cell r="L199">
            <v>42497</v>
          </cell>
          <cell r="M199">
            <v>0</v>
          </cell>
          <cell r="N199">
            <v>1</v>
          </cell>
          <cell r="O199" t="str">
            <v>XĐTH</v>
          </cell>
          <cell r="P199">
            <v>0</v>
          </cell>
          <cell r="Q199">
            <v>0</v>
          </cell>
          <cell r="R199">
            <v>0</v>
          </cell>
          <cell r="S199">
            <v>6300000</v>
          </cell>
          <cell r="T199">
            <v>6300000</v>
          </cell>
          <cell r="U199">
            <v>12600000</v>
          </cell>
          <cell r="V199">
            <v>0</v>
          </cell>
          <cell r="W199">
            <v>0</v>
          </cell>
          <cell r="X199">
            <v>0</v>
          </cell>
          <cell r="Y199" t="str">
            <v>102004268074</v>
          </cell>
        </row>
        <row r="200">
          <cell r="C200">
            <v>10158</v>
          </cell>
          <cell r="D200" t="str">
            <v>Đinh Thị Sen</v>
          </cell>
          <cell r="E200" t="str">
            <v>Đinh Thị Sen</v>
          </cell>
          <cell r="F200" t="str">
            <v>Chuyên viên đấu thầu</v>
          </cell>
          <cell r="G200" t="str">
            <v>Phòng Đấu thầu Hợp đồng</v>
          </cell>
          <cell r="H200" t="str">
            <v>Khối Kĩ thuật - Dự án</v>
          </cell>
          <cell r="I200" t="str">
            <v>Khối sản xuất và xây lắp</v>
          </cell>
          <cell r="J200" t="str">
            <v>KVP C3-3</v>
          </cell>
          <cell r="K200" t="str">
            <v>C3-3</v>
          </cell>
          <cell r="L200">
            <v>42675</v>
          </cell>
          <cell r="M200">
            <v>0</v>
          </cell>
          <cell r="N200">
            <v>1</v>
          </cell>
          <cell r="O200" t="str">
            <v>XĐTH</v>
          </cell>
          <cell r="P200" t="str">
            <v>01/10/2017 - 31/03/2018</v>
          </cell>
          <cell r="Q200" t="str">
            <v>Thưởng khuyến khích</v>
          </cell>
          <cell r="R200">
            <v>0</v>
          </cell>
          <cell r="S200">
            <v>6000000</v>
          </cell>
          <cell r="T200">
            <v>7000000</v>
          </cell>
          <cell r="U200">
            <v>13000000</v>
          </cell>
          <cell r="V200">
            <v>0</v>
          </cell>
          <cell r="W200">
            <v>0</v>
          </cell>
          <cell r="X200">
            <v>0</v>
          </cell>
          <cell r="Y200" t="str">
            <v>105006439308</v>
          </cell>
        </row>
        <row r="201">
          <cell r="C201">
            <v>10147</v>
          </cell>
          <cell r="D201" t="str">
            <v>Đặng Thị Tâm</v>
          </cell>
          <cell r="E201" t="str">
            <v>Đặng Thị Tâm</v>
          </cell>
          <cell r="F201" t="str">
            <v>Nhân viên kế toán</v>
          </cell>
          <cell r="G201" t="str">
            <v>Phòng Kế toán</v>
          </cell>
          <cell r="H201" t="str">
            <v>Khối Tài chính kinh tế</v>
          </cell>
          <cell r="I201" t="str">
            <v>Khối sản xuất và xây lắp</v>
          </cell>
          <cell r="J201" t="str">
            <v>DF2 C3-3</v>
          </cell>
          <cell r="K201" t="str">
            <v>C3-3</v>
          </cell>
          <cell r="L201">
            <v>42571</v>
          </cell>
          <cell r="M201">
            <v>0</v>
          </cell>
          <cell r="N201">
            <v>1</v>
          </cell>
          <cell r="O201" t="str">
            <v>XĐTH</v>
          </cell>
          <cell r="P201">
            <v>0</v>
          </cell>
          <cell r="Q201">
            <v>0</v>
          </cell>
          <cell r="R201">
            <v>0</v>
          </cell>
          <cell r="S201">
            <v>4050000</v>
          </cell>
          <cell r="T201">
            <v>3100000</v>
          </cell>
          <cell r="U201">
            <v>7150000</v>
          </cell>
          <cell r="V201">
            <v>0</v>
          </cell>
          <cell r="W201">
            <v>0</v>
          </cell>
          <cell r="X201">
            <v>0</v>
          </cell>
          <cell r="Y201" t="str">
            <v>100002361115</v>
          </cell>
        </row>
        <row r="202">
          <cell r="C202">
            <v>10148.1</v>
          </cell>
          <cell r="D202" t="str">
            <v>Nguyễn Vũ Thắng</v>
          </cell>
          <cell r="E202" t="str">
            <v>Nguyễn Vũ Thắng</v>
          </cell>
          <cell r="F202" t="str">
            <v>Nhân viên lái xe</v>
          </cell>
          <cell r="G202" t="str">
            <v>Bộ phận Hành chính - Lái xe</v>
          </cell>
          <cell r="H202" t="str">
            <v>Ban Hành chính &amp; Văn phòng Tập đoàn</v>
          </cell>
          <cell r="I202" t="str">
            <v>Khối sản xuất và xây lắp</v>
          </cell>
          <cell r="J202" t="str">
            <v>KVP C3-3</v>
          </cell>
          <cell r="K202" t="str">
            <v>C3-3</v>
          </cell>
          <cell r="L202">
            <v>42186</v>
          </cell>
          <cell r="M202">
            <v>0</v>
          </cell>
          <cell r="N202" t="str">
            <v>HĐ Part time</v>
          </cell>
          <cell r="O202" t="str">
            <v>XĐTH</v>
          </cell>
          <cell r="P202">
            <v>42917</v>
          </cell>
          <cell r="Q202" t="str">
            <v>Tách phụ cấp từ lương CHG</v>
          </cell>
          <cell r="R202">
            <v>0</v>
          </cell>
          <cell r="S202">
            <v>1052632</v>
          </cell>
          <cell r="T202">
            <v>0</v>
          </cell>
          <cell r="U202">
            <v>1052632</v>
          </cell>
          <cell r="V202">
            <v>0</v>
          </cell>
          <cell r="W202">
            <v>0</v>
          </cell>
          <cell r="X202">
            <v>0</v>
          </cell>
          <cell r="Y202" t="str">
            <v>106002461863</v>
          </cell>
        </row>
        <row r="203">
          <cell r="C203">
            <v>10170</v>
          </cell>
          <cell r="D203" t="str">
            <v>Nguyễn Xuân Quý</v>
          </cell>
          <cell r="E203" t="str">
            <v>Nguyễn Xuân Quý</v>
          </cell>
          <cell r="F203" t="str">
            <v>Nhân viên lái cẩu tháp</v>
          </cell>
          <cell r="G203" t="str">
            <v>Phòng Quản lý vật tư thiết bị thi công</v>
          </cell>
          <cell r="H203" t="str">
            <v>Phòng Quản lý vật tư thiết bị thi công</v>
          </cell>
          <cell r="I203" t="str">
            <v>Khối sản xuất và xây lắp</v>
          </cell>
          <cell r="J203" t="str">
            <v>DE4 C3-3</v>
          </cell>
          <cell r="K203" t="str">
            <v>C3-3</v>
          </cell>
          <cell r="L203">
            <v>42716</v>
          </cell>
          <cell r="M203">
            <v>0</v>
          </cell>
          <cell r="N203">
            <v>1</v>
          </cell>
          <cell r="O203" t="str">
            <v>XĐTH</v>
          </cell>
          <cell r="P203">
            <v>0</v>
          </cell>
          <cell r="Q203">
            <v>0</v>
          </cell>
          <cell r="R203">
            <v>0</v>
          </cell>
          <cell r="S203">
            <v>5335000</v>
          </cell>
          <cell r="T203">
            <v>5335000</v>
          </cell>
          <cell r="U203">
            <v>10670000</v>
          </cell>
          <cell r="V203">
            <v>0</v>
          </cell>
          <cell r="W203">
            <v>0</v>
          </cell>
          <cell r="X203">
            <v>0</v>
          </cell>
          <cell r="Y203" t="str">
            <v>108002854524</v>
          </cell>
        </row>
        <row r="204">
          <cell r="C204">
            <v>10171</v>
          </cell>
          <cell r="D204" t="str">
            <v>Nguyễn Văn Nghiêm</v>
          </cell>
          <cell r="E204" t="str">
            <v>Nguyễn Văn Nghiêm</v>
          </cell>
          <cell r="F204" t="str">
            <v>Nhân viên lái cẩu tháp</v>
          </cell>
          <cell r="G204" t="str">
            <v>Phòng Quản lý vật tư thiết bị thi công</v>
          </cell>
          <cell r="H204" t="str">
            <v>Phòng Quản lý vật tư thiết bị thi công</v>
          </cell>
          <cell r="I204" t="str">
            <v>Khối sản xuất và xây lắp</v>
          </cell>
          <cell r="J204" t="str">
            <v>DE4 C3-3</v>
          </cell>
          <cell r="K204" t="str">
            <v>C3-3</v>
          </cell>
          <cell r="L204">
            <v>42845</v>
          </cell>
          <cell r="M204">
            <v>0</v>
          </cell>
          <cell r="N204">
            <v>1</v>
          </cell>
          <cell r="O204" t="str">
            <v>XĐTH</v>
          </cell>
          <cell r="P204">
            <v>42845</v>
          </cell>
          <cell r="Q204" t="str">
            <v>Nhân viên mới</v>
          </cell>
          <cell r="R204">
            <v>0</v>
          </cell>
          <cell r="S204">
            <v>5335000</v>
          </cell>
          <cell r="T204">
            <v>5335000</v>
          </cell>
          <cell r="U204">
            <v>10670000</v>
          </cell>
          <cell r="V204">
            <v>0</v>
          </cell>
          <cell r="W204">
            <v>0</v>
          </cell>
          <cell r="X204">
            <v>0</v>
          </cell>
          <cell r="Y204">
            <v>102866980189</v>
          </cell>
        </row>
        <row r="205">
          <cell r="C205">
            <v>10173</v>
          </cell>
          <cell r="D205" t="str">
            <v>Nguyễn Xuân Đỗ</v>
          </cell>
          <cell r="E205" t="str">
            <v>Nguyễn Xuân Đỗ</v>
          </cell>
          <cell r="F205" t="str">
            <v>Nhân viên lái cẩu tháp</v>
          </cell>
          <cell r="G205" t="str">
            <v>Phòng Quản lý vật tư thiết bị thi công</v>
          </cell>
          <cell r="H205" t="str">
            <v>Phòng Quản lý vật tư thiết bị thi công</v>
          </cell>
          <cell r="I205" t="str">
            <v>Khối sản xuất và xây lắp</v>
          </cell>
          <cell r="J205" t="str">
            <v>DE4 C3-3</v>
          </cell>
          <cell r="K205" t="str">
            <v>C3-3</v>
          </cell>
          <cell r="L205">
            <v>42862</v>
          </cell>
          <cell r="M205">
            <v>0</v>
          </cell>
          <cell r="N205">
            <v>1</v>
          </cell>
          <cell r="O205" t="str">
            <v>XĐTH</v>
          </cell>
          <cell r="P205">
            <v>42862</v>
          </cell>
          <cell r="Q205" t="str">
            <v>Nhân viên mới</v>
          </cell>
          <cell r="R205">
            <v>0</v>
          </cell>
          <cell r="S205">
            <v>5335000</v>
          </cell>
          <cell r="T205">
            <v>5335000</v>
          </cell>
          <cell r="U205">
            <v>10670000</v>
          </cell>
          <cell r="V205">
            <v>0</v>
          </cell>
          <cell r="W205">
            <v>0</v>
          </cell>
          <cell r="X205">
            <v>0</v>
          </cell>
          <cell r="Y205">
            <v>106867079359</v>
          </cell>
        </row>
        <row r="206">
          <cell r="C206">
            <v>10176</v>
          </cell>
          <cell r="D206" t="str">
            <v>Hoàng Văn Bình</v>
          </cell>
          <cell r="E206" t="str">
            <v>Hoàng Văn Bình</v>
          </cell>
          <cell r="F206" t="str">
            <v>Nhân viên lái cẩu tháp</v>
          </cell>
          <cell r="G206" t="str">
            <v>Phòng Quản lý vật tư thiết bị thi công</v>
          </cell>
          <cell r="H206" t="str">
            <v>Phòng Quản lý vật tư thiết bị thi công</v>
          </cell>
          <cell r="I206" t="str">
            <v>Khối sản xuất và xây lắp</v>
          </cell>
          <cell r="J206" t="str">
            <v>DE4 C3-3</v>
          </cell>
          <cell r="K206" t="str">
            <v>C3-3</v>
          </cell>
          <cell r="L206">
            <v>42915</v>
          </cell>
          <cell r="M206">
            <v>0</v>
          </cell>
          <cell r="N206">
            <v>1</v>
          </cell>
          <cell r="O206" t="str">
            <v>XĐTH</v>
          </cell>
          <cell r="P206">
            <v>42915</v>
          </cell>
          <cell r="Q206" t="str">
            <v>Nhân viên mới</v>
          </cell>
          <cell r="R206">
            <v>0</v>
          </cell>
          <cell r="S206">
            <v>5335000</v>
          </cell>
          <cell r="T206">
            <v>5335000</v>
          </cell>
          <cell r="U206">
            <v>10670000</v>
          </cell>
          <cell r="V206">
            <v>0</v>
          </cell>
          <cell r="W206">
            <v>0</v>
          </cell>
          <cell r="X206">
            <v>0</v>
          </cell>
          <cell r="Y206">
            <v>107002041477</v>
          </cell>
        </row>
        <row r="207">
          <cell r="C207">
            <v>10151</v>
          </cell>
          <cell r="D207" t="str">
            <v>Võ Văn Tuấn</v>
          </cell>
          <cell r="E207" t="str">
            <v>Võ Văn Tuấn</v>
          </cell>
          <cell r="F207" t="str">
            <v>Tổ trưởng bơm bê tông</v>
          </cell>
          <cell r="G207" t="str">
            <v>Phòng Quản lý vật tư thiết bị thi công</v>
          </cell>
          <cell r="H207" t="str">
            <v>Phòng Quản lý vật tư thiết bị thi công</v>
          </cell>
          <cell r="I207" t="str">
            <v>Khối sản xuất và xây lắp</v>
          </cell>
          <cell r="J207" t="str">
            <v>DE4 C3-3</v>
          </cell>
          <cell r="K207" t="str">
            <v>C3-3</v>
          </cell>
          <cell r="L207">
            <v>42416</v>
          </cell>
          <cell r="M207">
            <v>0</v>
          </cell>
          <cell r="N207">
            <v>1</v>
          </cell>
          <cell r="O207" t="str">
            <v>XĐTH</v>
          </cell>
          <cell r="P207">
            <v>42887</v>
          </cell>
          <cell r="Q207" t="str">
            <v>Điều chỉnh lương</v>
          </cell>
          <cell r="R207">
            <v>0</v>
          </cell>
          <cell r="S207">
            <v>4750000</v>
          </cell>
          <cell r="T207">
            <v>4750000</v>
          </cell>
          <cell r="U207">
            <v>9500000</v>
          </cell>
          <cell r="V207">
            <v>0</v>
          </cell>
          <cell r="W207">
            <v>0</v>
          </cell>
          <cell r="X207">
            <v>0</v>
          </cell>
          <cell r="Y207" t="str">
            <v>107002867590</v>
          </cell>
        </row>
        <row r="208">
          <cell r="C208">
            <v>10153</v>
          </cell>
          <cell r="D208" t="str">
            <v>Đặng Xuân Hường</v>
          </cell>
          <cell r="E208" t="str">
            <v>Đặng Xuân Hường</v>
          </cell>
          <cell r="F208" t="str">
            <v>Tổ phó bơm bê tông</v>
          </cell>
          <cell r="G208" t="str">
            <v>Phòng Quản lý vật tư thiết bị thi công</v>
          </cell>
          <cell r="H208" t="str">
            <v>Phòng Quản lý vật tư thiết bị thi công</v>
          </cell>
          <cell r="I208" t="str">
            <v>Khối sản xuất và xây lắp</v>
          </cell>
          <cell r="J208" t="str">
            <v>DE4 C3-3</v>
          </cell>
          <cell r="K208" t="str">
            <v>C3-3</v>
          </cell>
          <cell r="L208">
            <v>42416</v>
          </cell>
          <cell r="M208">
            <v>0</v>
          </cell>
          <cell r="N208">
            <v>1</v>
          </cell>
          <cell r="O208" t="str">
            <v>XĐTH</v>
          </cell>
          <cell r="P208">
            <v>42887</v>
          </cell>
          <cell r="Q208" t="str">
            <v>Điều chỉnh lương</v>
          </cell>
          <cell r="R208">
            <v>0</v>
          </cell>
          <cell r="S208">
            <v>4575000</v>
          </cell>
          <cell r="T208">
            <v>4575000</v>
          </cell>
          <cell r="U208">
            <v>9150000</v>
          </cell>
          <cell r="V208">
            <v>0</v>
          </cell>
          <cell r="W208">
            <v>0</v>
          </cell>
          <cell r="X208">
            <v>0</v>
          </cell>
          <cell r="Y208" t="str">
            <v>108002867587</v>
          </cell>
        </row>
        <row r="209">
          <cell r="C209">
            <v>10149</v>
          </cell>
          <cell r="D209" t="str">
            <v>Chu Đức Mạnh</v>
          </cell>
          <cell r="E209" t="str">
            <v>Chu Đức Mạnh</v>
          </cell>
          <cell r="F209" t="str">
            <v>Nhân viên bơm bê tông</v>
          </cell>
          <cell r="G209" t="str">
            <v>Phòng Quản lý vật tư thiết bị thi công</v>
          </cell>
          <cell r="H209" t="str">
            <v>Phòng Quản lý vật tư thiết bị thi công</v>
          </cell>
          <cell r="I209" t="str">
            <v>Khối sản xuất và xây lắp</v>
          </cell>
          <cell r="J209" t="str">
            <v>DE4 C3-3</v>
          </cell>
          <cell r="K209" t="str">
            <v>C3-3</v>
          </cell>
          <cell r="L209">
            <v>42732</v>
          </cell>
          <cell r="M209">
            <v>0</v>
          </cell>
          <cell r="N209">
            <v>1</v>
          </cell>
          <cell r="O209" t="str">
            <v>XĐTH</v>
          </cell>
          <cell r="P209">
            <v>0</v>
          </cell>
          <cell r="Q209">
            <v>0</v>
          </cell>
          <cell r="R209">
            <v>0</v>
          </cell>
          <cell r="S209">
            <v>4075000</v>
          </cell>
          <cell r="T209">
            <v>4075000</v>
          </cell>
          <cell r="U209">
            <v>8150000</v>
          </cell>
          <cell r="V209">
            <v>0</v>
          </cell>
          <cell r="W209">
            <v>0</v>
          </cell>
          <cell r="X209">
            <v>0</v>
          </cell>
          <cell r="Y209">
            <v>101010011271443</v>
          </cell>
        </row>
        <row r="210">
          <cell r="C210">
            <v>10152</v>
          </cell>
          <cell r="D210" t="str">
            <v>Nguyễn Trọng Hải</v>
          </cell>
          <cell r="E210" t="str">
            <v>Nguyễn Trọng Hải</v>
          </cell>
          <cell r="F210" t="str">
            <v>Nhân viên bơm bê tông</v>
          </cell>
          <cell r="G210" t="str">
            <v>Phòng Quản lý vật tư thiết bị thi công</v>
          </cell>
          <cell r="H210" t="str">
            <v>Phòng Quản lý vật tư thiết bị thi công</v>
          </cell>
          <cell r="I210" t="str">
            <v>Khối sản xuất và xây lắp</v>
          </cell>
          <cell r="J210" t="str">
            <v>DE4 C3-3</v>
          </cell>
          <cell r="K210" t="str">
            <v>C3-3</v>
          </cell>
          <cell r="L210">
            <v>42416</v>
          </cell>
          <cell r="M210">
            <v>0</v>
          </cell>
          <cell r="N210">
            <v>1</v>
          </cell>
          <cell r="O210" t="str">
            <v>XĐTH</v>
          </cell>
          <cell r="P210">
            <v>0</v>
          </cell>
          <cell r="Q210">
            <v>0</v>
          </cell>
          <cell r="R210">
            <v>0</v>
          </cell>
          <cell r="S210">
            <v>4075000</v>
          </cell>
          <cell r="T210">
            <v>4075000</v>
          </cell>
          <cell r="U210">
            <v>8150000</v>
          </cell>
          <cell r="V210">
            <v>0</v>
          </cell>
          <cell r="W210">
            <v>0</v>
          </cell>
          <cell r="X210">
            <v>0</v>
          </cell>
          <cell r="Y210" t="str">
            <v>103002867570</v>
          </cell>
        </row>
        <row r="211">
          <cell r="C211">
            <v>10179</v>
          </cell>
          <cell r="D211" t="str">
            <v>Nguyễn Xuân Tùng</v>
          </cell>
          <cell r="E211" t="str">
            <v>Nguyễn Xuân Tùng</v>
          </cell>
          <cell r="F211" t="str">
            <v>Nhân viên bơm bê tông</v>
          </cell>
          <cell r="G211" t="str">
            <v>Phòng Quản lý vật tư thiết bị thi công</v>
          </cell>
          <cell r="H211" t="str">
            <v>Phòng Quản lý vật tư thiết bị thi công</v>
          </cell>
          <cell r="I211" t="str">
            <v>Khối sản xuất và xây lắp</v>
          </cell>
          <cell r="J211" t="str">
            <v>DE4 C3-3</v>
          </cell>
          <cell r="K211" t="str">
            <v>C3-3</v>
          </cell>
          <cell r="L211">
            <v>42920</v>
          </cell>
          <cell r="M211">
            <v>0</v>
          </cell>
          <cell r="N211">
            <v>1</v>
          </cell>
          <cell r="O211" t="str">
            <v>XĐTH</v>
          </cell>
          <cell r="P211">
            <v>42920</v>
          </cell>
          <cell r="Q211" t="str">
            <v>Nhân viên mới</v>
          </cell>
          <cell r="R211">
            <v>0</v>
          </cell>
          <cell r="S211">
            <v>4075000</v>
          </cell>
          <cell r="T211">
            <v>4075000</v>
          </cell>
          <cell r="U211">
            <v>8150000</v>
          </cell>
          <cell r="V211">
            <v>0</v>
          </cell>
          <cell r="W211">
            <v>0</v>
          </cell>
          <cell r="X211">
            <v>0</v>
          </cell>
          <cell r="Y211">
            <v>102867259582</v>
          </cell>
        </row>
        <row r="212">
          <cell r="C212">
            <v>10180</v>
          </cell>
          <cell r="D212" t="str">
            <v>Chu Thiện Vị</v>
          </cell>
          <cell r="E212" t="str">
            <v>Chu Thiện Vị</v>
          </cell>
          <cell r="F212" t="str">
            <v>Nhân viên bơm bê tông</v>
          </cell>
          <cell r="G212" t="str">
            <v>Phòng Quản lý vật tư thiết bị thi công</v>
          </cell>
          <cell r="H212" t="str">
            <v>Phòng Quản lý vật tư thiết bị thi công</v>
          </cell>
          <cell r="I212" t="str">
            <v>Khối sản xuất và xây lắp</v>
          </cell>
          <cell r="J212" t="str">
            <v>DE4 C3-3</v>
          </cell>
          <cell r="K212" t="str">
            <v>C3-3</v>
          </cell>
          <cell r="L212">
            <v>42923</v>
          </cell>
          <cell r="M212">
            <v>0</v>
          </cell>
          <cell r="N212">
            <v>1</v>
          </cell>
          <cell r="O212" t="str">
            <v>XĐTH</v>
          </cell>
          <cell r="P212">
            <v>42979</v>
          </cell>
          <cell r="Q212" t="str">
            <v>Điều chỉnh lương</v>
          </cell>
          <cell r="R212">
            <v>0</v>
          </cell>
          <cell r="S212">
            <v>4250000</v>
          </cell>
          <cell r="T212">
            <v>4250000</v>
          </cell>
          <cell r="U212">
            <v>8500000</v>
          </cell>
          <cell r="V212">
            <v>0</v>
          </cell>
          <cell r="W212">
            <v>0</v>
          </cell>
          <cell r="X212">
            <v>0</v>
          </cell>
          <cell r="Y212">
            <v>109867259655</v>
          </cell>
        </row>
        <row r="213">
          <cell r="C213">
            <v>10187</v>
          </cell>
          <cell r="D213" t="str">
            <v>Nguyễn Hữu Hải</v>
          </cell>
          <cell r="E213" t="str">
            <v>Nguyễn Hữu Hải</v>
          </cell>
          <cell r="F213" t="str">
            <v>Nhân viên bơm bê tông</v>
          </cell>
          <cell r="G213" t="str">
            <v>Phòng Quản lý vật tư thiết bị thi công</v>
          </cell>
          <cell r="H213" t="str">
            <v>Phòng Quản lý vật tư thiết bị thi công</v>
          </cell>
          <cell r="I213" t="str">
            <v>Khối sản xuất và xây lắp</v>
          </cell>
          <cell r="J213" t="str">
            <v>DE4 C3-3</v>
          </cell>
          <cell r="K213" t="str">
            <v>C3-3</v>
          </cell>
          <cell r="L213">
            <v>42943</v>
          </cell>
          <cell r="M213">
            <v>0</v>
          </cell>
          <cell r="N213" t="str">
            <v>Đóng BH Tháng 8</v>
          </cell>
          <cell r="O213" t="str">
            <v>XĐTH</v>
          </cell>
          <cell r="P213">
            <v>42943</v>
          </cell>
          <cell r="Q213" t="str">
            <v>Nhân viên mới</v>
          </cell>
          <cell r="R213">
            <v>0</v>
          </cell>
          <cell r="S213">
            <v>4075000</v>
          </cell>
          <cell r="T213">
            <v>4075000</v>
          </cell>
          <cell r="U213">
            <v>8150000</v>
          </cell>
          <cell r="V213">
            <v>0</v>
          </cell>
          <cell r="W213">
            <v>0</v>
          </cell>
          <cell r="X213">
            <v>0</v>
          </cell>
          <cell r="Y213">
            <v>101867284833</v>
          </cell>
        </row>
        <row r="214">
          <cell r="C214">
            <v>10188</v>
          </cell>
          <cell r="D214" t="str">
            <v>Đặng Văn Tùng</v>
          </cell>
          <cell r="E214" t="str">
            <v>Đặng Văn Tùng</v>
          </cell>
          <cell r="F214" t="str">
            <v>Nhân viên bơm bê tông</v>
          </cell>
          <cell r="G214" t="str">
            <v>Phòng Quản lý vật tư thiết bị thi công</v>
          </cell>
          <cell r="H214" t="str">
            <v>Phòng Quản lý vật tư thiết bị thi công</v>
          </cell>
          <cell r="I214" t="str">
            <v>Khối sản xuất và xây lắp</v>
          </cell>
          <cell r="J214" t="str">
            <v>DE4 C3-3</v>
          </cell>
          <cell r="K214" t="str">
            <v>C3-3</v>
          </cell>
          <cell r="L214">
            <v>42936</v>
          </cell>
          <cell r="M214">
            <v>0</v>
          </cell>
          <cell r="N214" t="str">
            <v>Đóng BH Tháng 8</v>
          </cell>
          <cell r="O214" t="str">
            <v>XĐTH</v>
          </cell>
          <cell r="P214">
            <v>42936</v>
          </cell>
          <cell r="Q214" t="str">
            <v>Nhân viên mới</v>
          </cell>
          <cell r="R214">
            <v>0</v>
          </cell>
          <cell r="S214">
            <v>4075000</v>
          </cell>
          <cell r="T214">
            <v>4075000</v>
          </cell>
          <cell r="U214">
            <v>8150000</v>
          </cell>
          <cell r="V214">
            <v>0</v>
          </cell>
          <cell r="W214">
            <v>0</v>
          </cell>
          <cell r="X214">
            <v>0</v>
          </cell>
          <cell r="Y214">
            <v>103867259705</v>
          </cell>
        </row>
        <row r="215">
          <cell r="C215">
            <v>10155</v>
          </cell>
          <cell r="D215" t="str">
            <v>Phạm Khắc Ngừng</v>
          </cell>
          <cell r="E215" t="str">
            <v>Phạm Khắc Ngừng</v>
          </cell>
          <cell r="F215" t="str">
            <v>Nhân viên bảo vệ</v>
          </cell>
          <cell r="G215" t="str">
            <v>Phòng Quản lý vật tư thiết bị thi công</v>
          </cell>
          <cell r="H215" t="str">
            <v>Phòng Quản lý vật tư thiết bị thi công</v>
          </cell>
          <cell r="I215" t="str">
            <v>Khối sản xuất và xây lắp</v>
          </cell>
          <cell r="J215" t="str">
            <v>DE4 C3-3</v>
          </cell>
          <cell r="K215" t="str">
            <v>C3-3</v>
          </cell>
          <cell r="L215">
            <v>42836</v>
          </cell>
          <cell r="M215">
            <v>0</v>
          </cell>
          <cell r="N215" t="str">
            <v xml:space="preserve">Ktra lại </v>
          </cell>
          <cell r="O215" t="str">
            <v>XĐTH</v>
          </cell>
          <cell r="P215">
            <v>42926</v>
          </cell>
          <cell r="Q215" t="str">
            <v>Chính thức</v>
          </cell>
          <cell r="R215">
            <v>0</v>
          </cell>
          <cell r="S215">
            <v>4050000</v>
          </cell>
          <cell r="T215">
            <v>1450000</v>
          </cell>
          <cell r="U215">
            <v>5500000</v>
          </cell>
          <cell r="V215">
            <v>0</v>
          </cell>
          <cell r="W215">
            <v>0</v>
          </cell>
          <cell r="X215">
            <v>0</v>
          </cell>
          <cell r="Y215">
            <v>104866985416</v>
          </cell>
        </row>
        <row r="216">
          <cell r="C216">
            <v>10156</v>
          </cell>
          <cell r="D216" t="str">
            <v>Trần Văn Hậu</v>
          </cell>
          <cell r="E216" t="str">
            <v>Trần Văn Hậu</v>
          </cell>
          <cell r="F216" t="str">
            <v>Nhân viên bảo vệ kiêm Thủ kho</v>
          </cell>
          <cell r="G216" t="str">
            <v>Phòng Quản lý vật tư thiết bị thi công</v>
          </cell>
          <cell r="H216" t="str">
            <v>Phòng Quản lý vật tư thiết bị thi công</v>
          </cell>
          <cell r="I216" t="str">
            <v>Khối sản xuất và xây lắp</v>
          </cell>
          <cell r="J216" t="str">
            <v>DE4 C3-3</v>
          </cell>
          <cell r="K216" t="str">
            <v>C3-3</v>
          </cell>
          <cell r="L216">
            <v>42836</v>
          </cell>
          <cell r="M216">
            <v>0</v>
          </cell>
          <cell r="N216" t="str">
            <v xml:space="preserve">Ktra lại </v>
          </cell>
          <cell r="O216" t="str">
            <v>XĐTH</v>
          </cell>
          <cell r="P216">
            <v>42926</v>
          </cell>
          <cell r="Q216" t="str">
            <v>Chính thức</v>
          </cell>
          <cell r="R216">
            <v>0</v>
          </cell>
          <cell r="S216">
            <v>4050000</v>
          </cell>
          <cell r="T216">
            <v>3450000</v>
          </cell>
          <cell r="U216">
            <v>7500000</v>
          </cell>
          <cell r="V216">
            <v>0</v>
          </cell>
          <cell r="W216">
            <v>0</v>
          </cell>
          <cell r="X216">
            <v>0</v>
          </cell>
          <cell r="Y216">
            <v>108866884428</v>
          </cell>
        </row>
        <row r="217">
          <cell r="C217">
            <v>10159</v>
          </cell>
          <cell r="D217" t="str">
            <v>Trịnh Viết Tấn</v>
          </cell>
          <cell r="E217" t="str">
            <v>Trịnh Viết Tấn</v>
          </cell>
          <cell r="F217" t="str">
            <v>Nhân viên kỹ thuật</v>
          </cell>
          <cell r="G217" t="str">
            <v>Phòng Quản lý vật tư thiết bị thi công</v>
          </cell>
          <cell r="H217" t="str">
            <v>Phòng Quản lý vật tư thiết bị thi công</v>
          </cell>
          <cell r="I217" t="str">
            <v>Khối sản xuất và xây lắp</v>
          </cell>
          <cell r="J217" t="str">
            <v>DE4 C3-3</v>
          </cell>
          <cell r="K217" t="str">
            <v>C3-3</v>
          </cell>
          <cell r="L217">
            <v>42877</v>
          </cell>
          <cell r="M217">
            <v>0</v>
          </cell>
          <cell r="N217" t="str">
            <v>Đóng BH Tháng 8</v>
          </cell>
          <cell r="O217" t="str">
            <v>XĐTH</v>
          </cell>
          <cell r="P217">
            <v>42938</v>
          </cell>
          <cell r="Q217" t="str">
            <v>Chính thức</v>
          </cell>
          <cell r="R217">
            <v>0</v>
          </cell>
          <cell r="S217">
            <v>4500000</v>
          </cell>
          <cell r="T217">
            <v>4500000</v>
          </cell>
          <cell r="U217">
            <v>9000000</v>
          </cell>
          <cell r="V217">
            <v>0</v>
          </cell>
          <cell r="W217">
            <v>0</v>
          </cell>
          <cell r="X217">
            <v>0</v>
          </cell>
          <cell r="Y217">
            <v>104005025684</v>
          </cell>
        </row>
        <row r="218">
          <cell r="C218">
            <v>10356</v>
          </cell>
          <cell r="D218" t="str">
            <v>Hoàng Ngọc Quảng</v>
          </cell>
          <cell r="E218" t="str">
            <v>Hoàng Ngọc Quảng</v>
          </cell>
          <cell r="F218" t="str">
            <v>Nhân viên kỹ thuật</v>
          </cell>
          <cell r="G218" t="str">
            <v>Phòng Quản lý vật tư thiết bị thi công</v>
          </cell>
          <cell r="H218" t="str">
            <v>Phòng Quản lý vật tư thiết bị thi công</v>
          </cell>
          <cell r="I218" t="str">
            <v>Phòng Quản lý vật tư thiết bị thi công</v>
          </cell>
          <cell r="J218" t="str">
            <v>DE4 C3-3</v>
          </cell>
          <cell r="K218" t="str">
            <v>C3-3</v>
          </cell>
          <cell r="L218">
            <v>42990</v>
          </cell>
          <cell r="M218">
            <v>43046</v>
          </cell>
          <cell r="N218">
            <v>0</v>
          </cell>
          <cell r="O218" t="str">
            <v>HĐTV</v>
          </cell>
          <cell r="P218">
            <v>42990</v>
          </cell>
          <cell r="Q218" t="str">
            <v>Nhân viên mới</v>
          </cell>
          <cell r="R218">
            <v>0.85</v>
          </cell>
          <cell r="S218">
            <v>5000000</v>
          </cell>
          <cell r="T218">
            <v>5000000</v>
          </cell>
          <cell r="U218">
            <v>10000000</v>
          </cell>
          <cell r="V218">
            <v>0</v>
          </cell>
          <cell r="W218">
            <v>0</v>
          </cell>
          <cell r="X218">
            <v>0</v>
          </cell>
          <cell r="Y218">
            <v>107867550507</v>
          </cell>
        </row>
        <row r="219">
          <cell r="C219">
            <v>10162</v>
          </cell>
          <cell r="D219" t="str">
            <v>Phạm Văn Quân</v>
          </cell>
          <cell r="E219" t="str">
            <v>Phạm Văn Quân</v>
          </cell>
          <cell r="F219" t="str">
            <v>Nhân viên lái vận thăng</v>
          </cell>
          <cell r="G219" t="str">
            <v>Phòng Quản lý vật tư thiết bị thi công</v>
          </cell>
          <cell r="H219" t="str">
            <v>Phòng Quản lý vật tư thiết bị thi công</v>
          </cell>
          <cell r="I219" t="str">
            <v>Khối sản xuất và xây lắp</v>
          </cell>
          <cell r="J219" t="str">
            <v>DE4 C3-3</v>
          </cell>
          <cell r="K219" t="str">
            <v>C3-3</v>
          </cell>
          <cell r="L219">
            <v>42917</v>
          </cell>
          <cell r="M219">
            <v>0</v>
          </cell>
          <cell r="N219">
            <v>0</v>
          </cell>
          <cell r="O219" t="str">
            <v>HĐMV</v>
          </cell>
          <cell r="P219">
            <v>42917</v>
          </cell>
          <cell r="Q219" t="str">
            <v>Nhân viên mới</v>
          </cell>
          <cell r="R219">
            <v>0</v>
          </cell>
          <cell r="S219">
            <v>5000000</v>
          </cell>
          <cell r="T219">
            <v>3000000</v>
          </cell>
          <cell r="U219">
            <v>8000000</v>
          </cell>
          <cell r="V219">
            <v>0</v>
          </cell>
          <cell r="W219">
            <v>0</v>
          </cell>
          <cell r="X219">
            <v>0</v>
          </cell>
          <cell r="Y219">
            <v>102867219392</v>
          </cell>
        </row>
        <row r="220">
          <cell r="C220">
            <v>10163</v>
          </cell>
          <cell r="D220" t="str">
            <v>Lưu Hữu Viện</v>
          </cell>
          <cell r="E220" t="str">
            <v>Lưu Hữu Viện</v>
          </cell>
          <cell r="F220" t="str">
            <v>Nhân viên lái vận thăng</v>
          </cell>
          <cell r="G220" t="str">
            <v>Phòng Quản lý vật tư thiết bị thi công</v>
          </cell>
          <cell r="H220" t="str">
            <v>Phòng Quản lý vật tư thiết bị thi công</v>
          </cell>
          <cell r="I220" t="str">
            <v>Khối sản xuất và xây lắp</v>
          </cell>
          <cell r="J220" t="str">
            <v>DE4 C3-3</v>
          </cell>
          <cell r="K220" t="str">
            <v>C3-3</v>
          </cell>
          <cell r="L220">
            <v>42917</v>
          </cell>
          <cell r="M220">
            <v>0</v>
          </cell>
          <cell r="N220">
            <v>0</v>
          </cell>
          <cell r="O220" t="str">
            <v>HĐMV</v>
          </cell>
          <cell r="P220">
            <v>42917</v>
          </cell>
          <cell r="Q220" t="str">
            <v>Nhân viên mới</v>
          </cell>
          <cell r="R220">
            <v>0</v>
          </cell>
          <cell r="S220">
            <v>5000000</v>
          </cell>
          <cell r="T220">
            <v>3000000</v>
          </cell>
          <cell r="U220">
            <v>8000000</v>
          </cell>
          <cell r="V220">
            <v>0</v>
          </cell>
          <cell r="W220">
            <v>0</v>
          </cell>
          <cell r="X220">
            <v>0</v>
          </cell>
          <cell r="Y220">
            <v>102867396169</v>
          </cell>
        </row>
        <row r="221">
          <cell r="C221">
            <v>10164</v>
          </cell>
          <cell r="D221" t="str">
            <v>Lê Thanh Minh</v>
          </cell>
          <cell r="E221" t="str">
            <v>Lê Thanh Minh</v>
          </cell>
          <cell r="F221" t="str">
            <v>Nhân viên lái vận thăng</v>
          </cell>
          <cell r="G221" t="str">
            <v>Phòng Quản lý vật tư thiết bị thi công</v>
          </cell>
          <cell r="H221" t="str">
            <v>Phòng Quản lý vật tư thiết bị thi công</v>
          </cell>
          <cell r="I221" t="str">
            <v>Khối sản xuất và xây lắp</v>
          </cell>
          <cell r="J221" t="str">
            <v>DE4 C3-3</v>
          </cell>
          <cell r="K221" t="str">
            <v>C3-3</v>
          </cell>
          <cell r="L221">
            <v>42917</v>
          </cell>
          <cell r="M221">
            <v>0</v>
          </cell>
          <cell r="N221">
            <v>0</v>
          </cell>
          <cell r="O221" t="str">
            <v>HĐMV</v>
          </cell>
          <cell r="P221">
            <v>42917</v>
          </cell>
          <cell r="Q221" t="str">
            <v>Nhân viên mới</v>
          </cell>
          <cell r="R221">
            <v>0</v>
          </cell>
          <cell r="S221">
            <v>5000000</v>
          </cell>
          <cell r="T221">
            <v>3000000</v>
          </cell>
          <cell r="U221">
            <v>8000000</v>
          </cell>
          <cell r="V221">
            <v>0</v>
          </cell>
          <cell r="W221">
            <v>0</v>
          </cell>
          <cell r="X221">
            <v>0</v>
          </cell>
          <cell r="Y221">
            <v>102867261088</v>
          </cell>
        </row>
        <row r="222">
          <cell r="C222">
            <v>10165</v>
          </cell>
          <cell r="D222" t="str">
            <v>Lê Văn Chương</v>
          </cell>
          <cell r="E222" t="str">
            <v>Lê Văn Chương</v>
          </cell>
          <cell r="F222" t="str">
            <v>Nhân viên lái vận thăng</v>
          </cell>
          <cell r="G222" t="str">
            <v>Phòng Quản lý vật tư thiết bị thi công</v>
          </cell>
          <cell r="H222" t="str">
            <v>Phòng Quản lý vật tư thiết bị thi công</v>
          </cell>
          <cell r="I222" t="str">
            <v>Khối sản xuất và xây lắp</v>
          </cell>
          <cell r="J222" t="str">
            <v>DE4 C3-3</v>
          </cell>
          <cell r="K222" t="str">
            <v>C3-3</v>
          </cell>
          <cell r="L222">
            <v>42917</v>
          </cell>
          <cell r="M222">
            <v>0</v>
          </cell>
          <cell r="N222">
            <v>0</v>
          </cell>
          <cell r="O222" t="str">
            <v>HĐMV</v>
          </cell>
          <cell r="P222">
            <v>42917</v>
          </cell>
          <cell r="Q222" t="str">
            <v>Nhân viên mới</v>
          </cell>
          <cell r="R222">
            <v>0</v>
          </cell>
          <cell r="S222">
            <v>5000000</v>
          </cell>
          <cell r="T222">
            <v>3000000</v>
          </cell>
          <cell r="U222">
            <v>8000000</v>
          </cell>
          <cell r="V222">
            <v>0</v>
          </cell>
          <cell r="W222">
            <v>0</v>
          </cell>
          <cell r="X222">
            <v>0</v>
          </cell>
          <cell r="Y222">
            <v>107867382551</v>
          </cell>
        </row>
        <row r="223">
          <cell r="C223">
            <v>10167</v>
          </cell>
          <cell r="D223" t="str">
            <v>Vũ Văn Đạo</v>
          </cell>
          <cell r="E223" t="str">
            <v>Vũ Văn Đạo</v>
          </cell>
          <cell r="F223" t="str">
            <v>Nhân viên lái vận thăng</v>
          </cell>
          <cell r="G223" t="str">
            <v>Phòng Quản lý vật tư thiết bị thi công</v>
          </cell>
          <cell r="H223" t="str">
            <v>Phòng Quản lý vật tư thiết bị thi công</v>
          </cell>
          <cell r="I223" t="str">
            <v>Khối sản xuất và xây lắp</v>
          </cell>
          <cell r="J223" t="str">
            <v>DE4 C3-3</v>
          </cell>
          <cell r="K223" t="str">
            <v>C3-3</v>
          </cell>
          <cell r="L223">
            <v>42906</v>
          </cell>
          <cell r="M223">
            <v>0</v>
          </cell>
          <cell r="N223" t="str">
            <v>HĐMV</v>
          </cell>
          <cell r="O223" t="str">
            <v>HĐMV</v>
          </cell>
          <cell r="P223">
            <v>42906</v>
          </cell>
          <cell r="Q223" t="str">
            <v>Nhân viên mới</v>
          </cell>
          <cell r="R223">
            <v>0</v>
          </cell>
          <cell r="S223">
            <v>5000000</v>
          </cell>
          <cell r="T223">
            <v>3000000</v>
          </cell>
          <cell r="U223">
            <v>8000000</v>
          </cell>
          <cell r="V223">
            <v>0</v>
          </cell>
          <cell r="W223">
            <v>0</v>
          </cell>
          <cell r="X223">
            <v>0</v>
          </cell>
          <cell r="Y223">
            <v>102867205135</v>
          </cell>
        </row>
        <row r="224">
          <cell r="C224">
            <v>10168</v>
          </cell>
          <cell r="D224" t="str">
            <v>Vũ Viết Phương</v>
          </cell>
          <cell r="E224" t="str">
            <v>Vũ Viết Phương</v>
          </cell>
          <cell r="F224" t="str">
            <v>Nhân viên lái vận thăng</v>
          </cell>
          <cell r="G224" t="str">
            <v>Phòng Quản lý vật tư thiết bị thi công</v>
          </cell>
          <cell r="H224" t="str">
            <v>Phòng Quản lý vật tư thiết bị thi công</v>
          </cell>
          <cell r="I224" t="str">
            <v>Khối sản xuất và xây lắp</v>
          </cell>
          <cell r="J224" t="str">
            <v>DE4 C3-3</v>
          </cell>
          <cell r="K224" t="str">
            <v>C3-3</v>
          </cell>
          <cell r="L224">
            <v>42913</v>
          </cell>
          <cell r="M224">
            <v>0</v>
          </cell>
          <cell r="N224">
            <v>0</v>
          </cell>
          <cell r="O224" t="str">
            <v>HĐMV</v>
          </cell>
          <cell r="P224">
            <v>42913</v>
          </cell>
          <cell r="Q224" t="str">
            <v>Nhân viên mới</v>
          </cell>
          <cell r="R224">
            <v>0</v>
          </cell>
          <cell r="S224">
            <v>5000000</v>
          </cell>
          <cell r="T224">
            <v>3000000</v>
          </cell>
          <cell r="U224">
            <v>8000000</v>
          </cell>
          <cell r="V224">
            <v>0</v>
          </cell>
          <cell r="W224">
            <v>0</v>
          </cell>
          <cell r="X224">
            <v>0</v>
          </cell>
          <cell r="Y224">
            <v>107867332191</v>
          </cell>
        </row>
        <row r="225">
          <cell r="C225">
            <v>10183</v>
          </cell>
          <cell r="D225" t="str">
            <v>Trịnh Viết Nam</v>
          </cell>
          <cell r="E225" t="str">
            <v>Trịnh Viết Nam</v>
          </cell>
          <cell r="F225" t="str">
            <v>Nhân viên lái vận thăng</v>
          </cell>
          <cell r="G225" t="str">
            <v>Phòng Quản lý vật tư thiết bị thi công</v>
          </cell>
          <cell r="H225" t="str">
            <v>Phòng Quản lý vật tư thiết bị thi công</v>
          </cell>
          <cell r="I225" t="str">
            <v>Khối sản xuất và xây lắp</v>
          </cell>
          <cell r="J225" t="str">
            <v>DE4 C3-3</v>
          </cell>
          <cell r="K225" t="str">
            <v>C3-3</v>
          </cell>
          <cell r="L225">
            <v>42920</v>
          </cell>
          <cell r="M225">
            <v>0</v>
          </cell>
          <cell r="N225">
            <v>0</v>
          </cell>
          <cell r="O225" t="str">
            <v>HĐMV</v>
          </cell>
          <cell r="P225">
            <v>42920</v>
          </cell>
          <cell r="Q225" t="str">
            <v>Nhân viên mới</v>
          </cell>
          <cell r="R225">
            <v>0</v>
          </cell>
          <cell r="S225">
            <v>5000000</v>
          </cell>
          <cell r="T225">
            <v>3000000</v>
          </cell>
          <cell r="U225">
            <v>8000000</v>
          </cell>
          <cell r="V225">
            <v>0</v>
          </cell>
          <cell r="W225">
            <v>0</v>
          </cell>
          <cell r="X225">
            <v>0</v>
          </cell>
          <cell r="Y225">
            <v>109867259667</v>
          </cell>
        </row>
        <row r="226">
          <cell r="C226">
            <v>10185</v>
          </cell>
          <cell r="D226" t="str">
            <v>Nguyễn Xuân Chín</v>
          </cell>
          <cell r="E226" t="str">
            <v>Nguyễn Xuân Chín</v>
          </cell>
          <cell r="F226" t="str">
            <v>Nhân viên lái vận thăng</v>
          </cell>
          <cell r="G226" t="str">
            <v>Phòng Quản lý vật tư thiết bị thi công</v>
          </cell>
          <cell r="H226" t="str">
            <v>Phòng Quản lý vật tư thiết bị thi công</v>
          </cell>
          <cell r="I226" t="str">
            <v>Khối sản xuất và xây lắp</v>
          </cell>
          <cell r="J226" t="str">
            <v>DE4 C3-3</v>
          </cell>
          <cell r="K226" t="str">
            <v>C3-3</v>
          </cell>
          <cell r="L226">
            <v>42920</v>
          </cell>
          <cell r="M226">
            <v>0</v>
          </cell>
          <cell r="N226">
            <v>0</v>
          </cell>
          <cell r="O226" t="str">
            <v>HĐMV</v>
          </cell>
          <cell r="P226">
            <v>42920</v>
          </cell>
          <cell r="Q226" t="str">
            <v>Nhân viên mới</v>
          </cell>
          <cell r="R226">
            <v>0</v>
          </cell>
          <cell r="S226">
            <v>5000000</v>
          </cell>
          <cell r="T226">
            <v>3000000</v>
          </cell>
          <cell r="U226">
            <v>8000000</v>
          </cell>
          <cell r="V226">
            <v>0</v>
          </cell>
          <cell r="W226">
            <v>0</v>
          </cell>
          <cell r="X226">
            <v>0</v>
          </cell>
          <cell r="Y226">
            <v>105867268758</v>
          </cell>
        </row>
        <row r="227">
          <cell r="C227">
            <v>10301</v>
          </cell>
          <cell r="D227" t="str">
            <v>Đỗ Công Duy</v>
          </cell>
          <cell r="E227" t="str">
            <v>Đỗ Công Duy</v>
          </cell>
          <cell r="F227" t="str">
            <v>Nhân viên lái vận thăng</v>
          </cell>
          <cell r="G227" t="str">
            <v>Phòng Quản lý vật tư thiết bị thi công</v>
          </cell>
          <cell r="H227" t="str">
            <v>Phòng Quản lý vật tư thiết bị thi công</v>
          </cell>
          <cell r="I227" t="str">
            <v>Khối sản xuất và xây lắp</v>
          </cell>
          <cell r="J227" t="str">
            <v>DE4 C3-3</v>
          </cell>
          <cell r="K227" t="str">
            <v>C3-3</v>
          </cell>
          <cell r="L227">
            <v>42942</v>
          </cell>
          <cell r="M227">
            <v>0</v>
          </cell>
          <cell r="N227" t="str">
            <v>HĐMV</v>
          </cell>
          <cell r="O227" t="str">
            <v>HĐMV</v>
          </cell>
          <cell r="P227">
            <v>42948</v>
          </cell>
          <cell r="Q227" t="str">
            <v>Nhân viên mới</v>
          </cell>
          <cell r="R227">
            <v>0</v>
          </cell>
          <cell r="S227">
            <v>5000000</v>
          </cell>
          <cell r="T227">
            <v>3000000</v>
          </cell>
          <cell r="U227">
            <v>8000000</v>
          </cell>
          <cell r="V227">
            <v>0</v>
          </cell>
          <cell r="W227">
            <v>0</v>
          </cell>
          <cell r="X227">
            <v>0</v>
          </cell>
          <cell r="Y227" t="str">
            <v>chưa cung cấp</v>
          </cell>
        </row>
        <row r="228">
          <cell r="C228">
            <v>10325</v>
          </cell>
          <cell r="D228" t="str">
            <v>Phạm Hồng Sơn</v>
          </cell>
          <cell r="E228" t="str">
            <v>Phạm Hồng Sơn</v>
          </cell>
          <cell r="F228" t="str">
            <v>Nhân viên lái vận thăng</v>
          </cell>
          <cell r="G228" t="str">
            <v>Phòng Quản lý vật tư thiết bị thi công</v>
          </cell>
          <cell r="H228" t="str">
            <v>Phòng Quản lý vật tư thiết bị thi công</v>
          </cell>
          <cell r="I228" t="str">
            <v>Khối sản xuất và xây lắp</v>
          </cell>
          <cell r="J228" t="str">
            <v>DE4 C3-3</v>
          </cell>
          <cell r="K228" t="str">
            <v>C3-3</v>
          </cell>
          <cell r="L228">
            <v>42948</v>
          </cell>
          <cell r="M228">
            <v>0</v>
          </cell>
          <cell r="N228">
            <v>0</v>
          </cell>
          <cell r="O228" t="str">
            <v>HĐMV</v>
          </cell>
          <cell r="P228">
            <v>42948</v>
          </cell>
          <cell r="Q228" t="str">
            <v>Nhân viên mới</v>
          </cell>
          <cell r="R228">
            <v>0</v>
          </cell>
          <cell r="S228">
            <v>5000000</v>
          </cell>
          <cell r="T228">
            <v>3000000</v>
          </cell>
          <cell r="U228">
            <v>8000000</v>
          </cell>
          <cell r="V228">
            <v>0</v>
          </cell>
          <cell r="W228">
            <v>0</v>
          </cell>
          <cell r="X228">
            <v>0</v>
          </cell>
          <cell r="Y228">
            <v>100867323280</v>
          </cell>
        </row>
        <row r="229">
          <cell r="C229">
            <v>10077.1</v>
          </cell>
          <cell r="D229" t="str">
            <v>Hoàng Phương Anh</v>
          </cell>
          <cell r="E229" t="str">
            <v>Hoàng Phương Anh</v>
          </cell>
          <cell r="F229" t="str">
            <v>Phụ trách Kế toán</v>
          </cell>
          <cell r="G229" t="str">
            <v>Phòng Tài chính &amp; Kế toán</v>
          </cell>
          <cell r="H229" t="str">
            <v>Khối Tài chính kinh tế</v>
          </cell>
          <cell r="I229" t="str">
            <v>Khối sản xuất và xây lắp</v>
          </cell>
          <cell r="J229" t="str">
            <v>KVP C3-4</v>
          </cell>
          <cell r="K229" t="str">
            <v>C3-4</v>
          </cell>
          <cell r="L229">
            <v>42313</v>
          </cell>
          <cell r="M229" t="str">
            <v>Nghỉ thai sản</v>
          </cell>
          <cell r="N229" t="str">
            <v>HĐ Part time</v>
          </cell>
          <cell r="O229" t="str">
            <v>XĐTH</v>
          </cell>
          <cell r="P229">
            <v>42917</v>
          </cell>
          <cell r="Q229" t="str">
            <v>tách phụ cấp từ lương C3</v>
          </cell>
          <cell r="R229">
            <v>0</v>
          </cell>
          <cell r="S229">
            <v>2000000</v>
          </cell>
          <cell r="T229">
            <v>0</v>
          </cell>
          <cell r="U229">
            <v>2000000</v>
          </cell>
          <cell r="V229">
            <v>0</v>
          </cell>
          <cell r="W229">
            <v>0</v>
          </cell>
          <cell r="X229">
            <v>0</v>
          </cell>
          <cell r="Y229" t="str">
            <v>106002697692</v>
          </cell>
        </row>
        <row r="230">
          <cell r="C230">
            <v>10339</v>
          </cell>
          <cell r="D230" t="str">
            <v>Đỗ Sinh Thành</v>
          </cell>
          <cell r="E230" t="str">
            <v>Đỗ Sinh Thành</v>
          </cell>
          <cell r="F230" t="str">
            <v>Giám đốc</v>
          </cell>
          <cell r="G230" t="str">
            <v>Ban Giám đốc</v>
          </cell>
          <cell r="H230" t="str">
            <v>Ban Giám đốc</v>
          </cell>
          <cell r="I230" t="str">
            <v>Khối sản xuất và xây lắp</v>
          </cell>
          <cell r="J230" t="str">
            <v>BGĐ C3-4</v>
          </cell>
          <cell r="K230" t="str">
            <v>C3-4</v>
          </cell>
          <cell r="L230">
            <v>42948</v>
          </cell>
          <cell r="M230">
            <v>0</v>
          </cell>
          <cell r="N230">
            <v>0</v>
          </cell>
          <cell r="O230" t="str">
            <v>XĐTH</v>
          </cell>
          <cell r="P230">
            <v>43019</v>
          </cell>
          <cell r="Q230" t="str">
            <v>Chính thức</v>
          </cell>
          <cell r="R230">
            <v>0</v>
          </cell>
          <cell r="S230">
            <v>8000000</v>
          </cell>
          <cell r="T230">
            <v>8000000</v>
          </cell>
          <cell r="U230">
            <v>16000000</v>
          </cell>
          <cell r="V230">
            <v>0</v>
          </cell>
          <cell r="W230">
            <v>0</v>
          </cell>
          <cell r="X230">
            <v>0</v>
          </cell>
          <cell r="Y230">
            <v>105004020613</v>
          </cell>
        </row>
        <row r="231">
          <cell r="C231">
            <v>10357</v>
          </cell>
          <cell r="D231" t="str">
            <v>Đỗ Thành Đạt</v>
          </cell>
          <cell r="E231" t="str">
            <v>Đỗ Thành Đạt</v>
          </cell>
          <cell r="F231" t="str">
            <v>Phụ trách Dịch vụ</v>
          </cell>
          <cell r="G231">
            <v>0</v>
          </cell>
          <cell r="H231">
            <v>0</v>
          </cell>
          <cell r="I231" t="str">
            <v>Khối sản xuất và xây lắp</v>
          </cell>
          <cell r="J231" t="str">
            <v>KVP C3-4</v>
          </cell>
          <cell r="K231" t="str">
            <v>C3-4</v>
          </cell>
          <cell r="L231">
            <v>42979</v>
          </cell>
          <cell r="M231">
            <v>0</v>
          </cell>
          <cell r="N231">
            <v>0</v>
          </cell>
          <cell r="O231" t="str">
            <v>XĐTH</v>
          </cell>
          <cell r="P231">
            <v>42979</v>
          </cell>
          <cell r="Q231" t="str">
            <v>Nhân viên mới</v>
          </cell>
          <cell r="R231">
            <v>0</v>
          </cell>
          <cell r="S231">
            <v>4750000</v>
          </cell>
          <cell r="T231">
            <v>4750000</v>
          </cell>
          <cell r="U231">
            <v>9500000</v>
          </cell>
          <cell r="V231">
            <v>0</v>
          </cell>
          <cell r="W231">
            <v>0</v>
          </cell>
          <cell r="X231">
            <v>0</v>
          </cell>
          <cell r="Y231">
            <v>104867550661</v>
          </cell>
        </row>
        <row r="232">
          <cell r="C232">
            <v>10368</v>
          </cell>
          <cell r="D232" t="str">
            <v>Nguyễn Việt Tùng</v>
          </cell>
          <cell r="E232" t="str">
            <v>Nguyễn Việt Tùng</v>
          </cell>
          <cell r="F232" t="str">
            <v>Trưởng phòng Sản xuất</v>
          </cell>
          <cell r="G232">
            <v>0</v>
          </cell>
          <cell r="H232">
            <v>0</v>
          </cell>
          <cell r="I232" t="str">
            <v>Khối sản xuất và xây lắp</v>
          </cell>
          <cell r="J232" t="str">
            <v>KVP C3-4</v>
          </cell>
          <cell r="K232" t="str">
            <v>C3-4</v>
          </cell>
          <cell r="L232">
            <v>42303</v>
          </cell>
          <cell r="M232">
            <v>0</v>
          </cell>
          <cell r="N232">
            <v>0</v>
          </cell>
          <cell r="O232" t="str">
            <v>XĐTH</v>
          </cell>
          <cell r="P232">
            <v>43009</v>
          </cell>
          <cell r="Q232" t="str">
            <v>Nhân viên mới</v>
          </cell>
          <cell r="R232">
            <v>0</v>
          </cell>
          <cell r="S232">
            <v>6500000</v>
          </cell>
          <cell r="T232">
            <v>6500000</v>
          </cell>
          <cell r="U232">
            <v>13000000</v>
          </cell>
          <cell r="V232">
            <v>0</v>
          </cell>
          <cell r="W232">
            <v>0</v>
          </cell>
          <cell r="X232">
            <v>0</v>
          </cell>
          <cell r="Y232" t="str">
            <v>711A10231124</v>
          </cell>
        </row>
        <row r="233">
          <cell r="C233">
            <v>10377</v>
          </cell>
          <cell r="D233" t="str">
            <v>Nguyễn Tiến Yên</v>
          </cell>
          <cell r="E233" t="str">
            <v>Nguyễn Tiến Yên</v>
          </cell>
          <cell r="F233" t="str">
            <v>Chuyên viên cây xanh</v>
          </cell>
          <cell r="G233">
            <v>0</v>
          </cell>
          <cell r="H233">
            <v>0</v>
          </cell>
          <cell r="I233" t="str">
            <v>Khối sản xuất và xây lắp</v>
          </cell>
          <cell r="J233" t="str">
            <v>KVP C3-4</v>
          </cell>
          <cell r="K233" t="str">
            <v>C3-4</v>
          </cell>
          <cell r="L233">
            <v>42064</v>
          </cell>
          <cell r="M233">
            <v>0</v>
          </cell>
          <cell r="N233">
            <v>0</v>
          </cell>
          <cell r="O233" t="str">
            <v>XĐTH</v>
          </cell>
          <cell r="P233">
            <v>43040</v>
          </cell>
          <cell r="Q233" t="str">
            <v>Điều chuyển từ C6 sang C3-4</v>
          </cell>
          <cell r="R233">
            <v>0</v>
          </cell>
          <cell r="S233">
            <v>4050000</v>
          </cell>
          <cell r="T233">
            <v>1450000</v>
          </cell>
          <cell r="U233">
            <v>5500000</v>
          </cell>
          <cell r="V233">
            <v>0</v>
          </cell>
          <cell r="W233">
            <v>0</v>
          </cell>
          <cell r="X233">
            <v>0</v>
          </cell>
          <cell r="Y233" t="str">
            <v>711AC6581326</v>
          </cell>
        </row>
        <row r="234">
          <cell r="C234">
            <v>10378</v>
          </cell>
          <cell r="D234" t="str">
            <v>Nguyễn Công Hải</v>
          </cell>
          <cell r="E234" t="str">
            <v>Nguyễn Công Hải</v>
          </cell>
          <cell r="F234" t="str">
            <v>Nhân viên cây xanh</v>
          </cell>
          <cell r="G234">
            <v>0</v>
          </cell>
          <cell r="H234">
            <v>0</v>
          </cell>
          <cell r="I234" t="str">
            <v>Khối sản xuất và xây lắp</v>
          </cell>
          <cell r="J234" t="str">
            <v>KVP C3-4</v>
          </cell>
          <cell r="K234" t="str">
            <v>C3-4</v>
          </cell>
          <cell r="L234">
            <v>42064</v>
          </cell>
          <cell r="M234">
            <v>0</v>
          </cell>
          <cell r="N234">
            <v>0</v>
          </cell>
          <cell r="O234" t="str">
            <v>XĐTH</v>
          </cell>
          <cell r="P234">
            <v>43040</v>
          </cell>
          <cell r="Q234" t="str">
            <v>Điều chuyển từ C6 sang C3-4</v>
          </cell>
          <cell r="R234">
            <v>0</v>
          </cell>
          <cell r="S234">
            <v>4050000</v>
          </cell>
          <cell r="T234">
            <v>0</v>
          </cell>
          <cell r="U234">
            <v>4050000</v>
          </cell>
          <cell r="V234">
            <v>0</v>
          </cell>
          <cell r="W234">
            <v>0</v>
          </cell>
          <cell r="X234">
            <v>0</v>
          </cell>
          <cell r="Y234" t="str">
            <v>711AC5972963</v>
          </cell>
        </row>
        <row r="235">
          <cell r="C235">
            <v>10379</v>
          </cell>
          <cell r="D235" t="str">
            <v>Phan Thị Tuy</v>
          </cell>
          <cell r="E235" t="str">
            <v>Phan Thị Tuy</v>
          </cell>
          <cell r="F235" t="str">
            <v>Nhân viên cây xanh</v>
          </cell>
          <cell r="G235">
            <v>0</v>
          </cell>
          <cell r="H235">
            <v>0</v>
          </cell>
          <cell r="I235" t="str">
            <v>Khối sản xuất và xây lắp</v>
          </cell>
          <cell r="J235" t="str">
            <v>KVP C3-4</v>
          </cell>
          <cell r="K235" t="str">
            <v>C3-4</v>
          </cell>
          <cell r="L235">
            <v>42347</v>
          </cell>
          <cell r="M235">
            <v>0</v>
          </cell>
          <cell r="N235">
            <v>0</v>
          </cell>
          <cell r="O235" t="str">
            <v>XĐTH</v>
          </cell>
          <cell r="P235">
            <v>43040</v>
          </cell>
          <cell r="Q235" t="str">
            <v>Điều chuyển từ C6 sang C3-4</v>
          </cell>
          <cell r="R235">
            <v>0</v>
          </cell>
          <cell r="S235">
            <v>4050000</v>
          </cell>
          <cell r="T235">
            <v>0</v>
          </cell>
          <cell r="U235">
            <v>4050000</v>
          </cell>
          <cell r="V235">
            <v>0</v>
          </cell>
          <cell r="W235">
            <v>0</v>
          </cell>
          <cell r="X235">
            <v>0</v>
          </cell>
          <cell r="Y235" t="str">
            <v>711AD0055517</v>
          </cell>
        </row>
        <row r="236">
          <cell r="C236">
            <v>10380</v>
          </cell>
          <cell r="D236" t="str">
            <v>Lê Thị Hằng</v>
          </cell>
          <cell r="E236" t="str">
            <v>Lê Thị Hằng</v>
          </cell>
          <cell r="F236" t="str">
            <v>Nhân viên cây xanh</v>
          </cell>
          <cell r="G236">
            <v>0</v>
          </cell>
          <cell r="H236">
            <v>0</v>
          </cell>
          <cell r="I236" t="str">
            <v>Khối sản xuất và xây lắp</v>
          </cell>
          <cell r="J236" t="str">
            <v>KVP C3-4</v>
          </cell>
          <cell r="K236" t="str">
            <v>C3-4</v>
          </cell>
          <cell r="L236">
            <v>42471</v>
          </cell>
          <cell r="M236">
            <v>0</v>
          </cell>
          <cell r="N236">
            <v>0</v>
          </cell>
          <cell r="O236" t="str">
            <v>Không XĐTH</v>
          </cell>
          <cell r="P236">
            <v>43040</v>
          </cell>
          <cell r="Q236" t="str">
            <v>Điều chuyển từ C6 sang C3-4</v>
          </cell>
          <cell r="R236">
            <v>0</v>
          </cell>
          <cell r="S236">
            <v>4050000</v>
          </cell>
          <cell r="T236">
            <v>0</v>
          </cell>
          <cell r="U236">
            <v>4050000</v>
          </cell>
          <cell r="V236">
            <v>0</v>
          </cell>
          <cell r="W236">
            <v>0</v>
          </cell>
          <cell r="X236">
            <v>0</v>
          </cell>
          <cell r="Y236" t="str">
            <v>711AD2670353</v>
          </cell>
        </row>
        <row r="237">
          <cell r="C237">
            <v>10381</v>
          </cell>
          <cell r="D237" t="str">
            <v>Chử Thị Thanh</v>
          </cell>
          <cell r="E237" t="str">
            <v>Chử Thị Thanh</v>
          </cell>
          <cell r="F237" t="str">
            <v>Nhân viên cây xanh</v>
          </cell>
          <cell r="G237">
            <v>0</v>
          </cell>
          <cell r="H237">
            <v>0</v>
          </cell>
          <cell r="I237" t="str">
            <v>Khối sản xuất và xây lắp</v>
          </cell>
          <cell r="J237" t="str">
            <v>KVP C3-4</v>
          </cell>
          <cell r="K237" t="str">
            <v>C3-4</v>
          </cell>
          <cell r="L237">
            <v>42840</v>
          </cell>
          <cell r="M237">
            <v>0</v>
          </cell>
          <cell r="N237">
            <v>0</v>
          </cell>
          <cell r="O237" t="str">
            <v>XĐTH</v>
          </cell>
          <cell r="P237">
            <v>43040</v>
          </cell>
          <cell r="Q237" t="str">
            <v>Điều chuyển từ C6 sang C3-4</v>
          </cell>
          <cell r="R237">
            <v>0</v>
          </cell>
          <cell r="S237">
            <v>4050000</v>
          </cell>
          <cell r="T237">
            <v>0</v>
          </cell>
          <cell r="U237">
            <v>4050000</v>
          </cell>
          <cell r="V237">
            <v>0</v>
          </cell>
          <cell r="W237">
            <v>0</v>
          </cell>
          <cell r="X237">
            <v>0</v>
          </cell>
          <cell r="Y237">
            <v>0</v>
          </cell>
        </row>
        <row r="238">
          <cell r="C238">
            <v>10382</v>
          </cell>
          <cell r="D238" t="str">
            <v>Bùi Thị Thêu</v>
          </cell>
          <cell r="E238" t="str">
            <v>Bùi Thị Thêu</v>
          </cell>
          <cell r="F238" t="str">
            <v>Nhân viên Cây xanh</v>
          </cell>
          <cell r="G238">
            <v>0</v>
          </cell>
          <cell r="H238">
            <v>0</v>
          </cell>
          <cell r="I238" t="str">
            <v>Khối sản xuất và xây lắp</v>
          </cell>
          <cell r="J238" t="str">
            <v>KVP C3-4</v>
          </cell>
          <cell r="K238" t="str">
            <v>C3-4</v>
          </cell>
          <cell r="L238">
            <v>42908</v>
          </cell>
          <cell r="M238">
            <v>0</v>
          </cell>
          <cell r="N238">
            <v>0</v>
          </cell>
          <cell r="O238" t="str">
            <v>XĐTH</v>
          </cell>
          <cell r="P238">
            <v>43040</v>
          </cell>
          <cell r="Q238" t="str">
            <v>Điều chuyển từ C6 sang C3-4</v>
          </cell>
          <cell r="R238">
            <v>0</v>
          </cell>
          <cell r="S238">
            <v>4050000</v>
          </cell>
          <cell r="T238">
            <v>250000</v>
          </cell>
          <cell r="U238">
            <v>4300000</v>
          </cell>
          <cell r="V238">
            <v>0</v>
          </cell>
          <cell r="W238">
            <v>0</v>
          </cell>
          <cell r="X238">
            <v>0</v>
          </cell>
          <cell r="Y238">
            <v>0</v>
          </cell>
        </row>
        <row r="239">
          <cell r="C239">
            <v>10006</v>
          </cell>
          <cell r="D239" t="str">
            <v>Nguyễn Thành Nam</v>
          </cell>
          <cell r="E239" t="str">
            <v>Nguyễn Thành Nam</v>
          </cell>
          <cell r="F239" t="str">
            <v>Giám đốc</v>
          </cell>
          <cell r="G239" t="str">
            <v>Ban Giám đốc</v>
          </cell>
          <cell r="H239" t="str">
            <v>Ban Giám đốc</v>
          </cell>
          <cell r="I239" t="str">
            <v>Khối Kinh Doanh &amp; Triển khai dự án</v>
          </cell>
          <cell r="J239" t="str">
            <v>BGĐ ECO</v>
          </cell>
          <cell r="K239" t="str">
            <v>C4</v>
          </cell>
          <cell r="L239">
            <v>40162</v>
          </cell>
          <cell r="M239">
            <v>0</v>
          </cell>
          <cell r="N239">
            <v>1</v>
          </cell>
          <cell r="O239" t="str">
            <v>Không XĐTH</v>
          </cell>
          <cell r="P239">
            <v>0</v>
          </cell>
          <cell r="Q239">
            <v>0</v>
          </cell>
          <cell r="R239">
            <v>0</v>
          </cell>
          <cell r="S239">
            <v>16500000</v>
          </cell>
          <cell r="T239">
            <v>16500000</v>
          </cell>
          <cell r="U239">
            <v>33000000</v>
          </cell>
          <cell r="V239">
            <v>0</v>
          </cell>
          <cell r="W239">
            <v>0</v>
          </cell>
          <cell r="X239">
            <v>0</v>
          </cell>
          <cell r="Y239" t="str">
            <v>102001712593</v>
          </cell>
        </row>
        <row r="240">
          <cell r="C240">
            <v>10003</v>
          </cell>
          <cell r="D240" t="str">
            <v>Trần Nguyễn Dũng</v>
          </cell>
          <cell r="E240" t="str">
            <v>Trần Nguyễn Dũng</v>
          </cell>
          <cell r="F240" t="str">
            <v>Kiến trúc sư</v>
          </cell>
          <cell r="G240" t="str">
            <v>Bộ phận Thiết kế ý tưởng</v>
          </cell>
          <cell r="H240" t="str">
            <v>Phòng Sáng tạo kiến trúc</v>
          </cell>
          <cell r="I240" t="str">
            <v>Khối Kinh Doanh &amp; Triển khai dự án</v>
          </cell>
          <cell r="J240" t="str">
            <v>Phòng TK ECO</v>
          </cell>
          <cell r="K240" t="str">
            <v>C4</v>
          </cell>
          <cell r="L240">
            <v>41381</v>
          </cell>
          <cell r="M240">
            <v>0</v>
          </cell>
          <cell r="N240">
            <v>1</v>
          </cell>
          <cell r="O240" t="str">
            <v>XĐTH</v>
          </cell>
          <cell r="P240">
            <v>0</v>
          </cell>
          <cell r="Q240">
            <v>0</v>
          </cell>
          <cell r="R240">
            <v>0</v>
          </cell>
          <cell r="S240">
            <v>6600000</v>
          </cell>
          <cell r="T240">
            <v>6600000</v>
          </cell>
          <cell r="U240">
            <v>13200000</v>
          </cell>
          <cell r="V240">
            <v>0</v>
          </cell>
          <cell r="W240">
            <v>0</v>
          </cell>
          <cell r="X240">
            <v>0</v>
          </cell>
          <cell r="Y240" t="str">
            <v>107001287379</v>
          </cell>
        </row>
        <row r="241">
          <cell r="C241">
            <v>10004</v>
          </cell>
          <cell r="D241" t="str">
            <v>Đào Hữu Đạt</v>
          </cell>
          <cell r="E241" t="str">
            <v>Đào Hữu Đạt</v>
          </cell>
          <cell r="F241" t="str">
            <v>Kiến trúc sư</v>
          </cell>
          <cell r="G241" t="str">
            <v>Bộ phận Thiết kế ý tưởng</v>
          </cell>
          <cell r="H241" t="str">
            <v>Phòng Sáng tạo kiến trúc</v>
          </cell>
          <cell r="I241" t="str">
            <v>Khối Kinh Doanh &amp; Triển khai dự án</v>
          </cell>
          <cell r="J241" t="str">
            <v>Phòng TK ECO</v>
          </cell>
          <cell r="K241" t="str">
            <v>C4</v>
          </cell>
          <cell r="L241">
            <v>41345</v>
          </cell>
          <cell r="M241">
            <v>0</v>
          </cell>
          <cell r="N241">
            <v>1</v>
          </cell>
          <cell r="O241" t="str">
            <v>XĐTH</v>
          </cell>
          <cell r="P241">
            <v>0</v>
          </cell>
          <cell r="Q241">
            <v>0</v>
          </cell>
          <cell r="R241">
            <v>0</v>
          </cell>
          <cell r="S241">
            <v>6875000</v>
          </cell>
          <cell r="T241">
            <v>6875000</v>
          </cell>
          <cell r="U241">
            <v>13750000</v>
          </cell>
          <cell r="V241">
            <v>0</v>
          </cell>
          <cell r="W241">
            <v>0</v>
          </cell>
          <cell r="X241">
            <v>0</v>
          </cell>
          <cell r="Y241" t="str">
            <v>109001287377</v>
          </cell>
        </row>
        <row r="242">
          <cell r="C242">
            <v>10005</v>
          </cell>
          <cell r="D242" t="str">
            <v>Lưu Minh Luân</v>
          </cell>
          <cell r="E242" t="str">
            <v>Lưu Minh Luân</v>
          </cell>
          <cell r="F242" t="str">
            <v>Kiến trúc sư</v>
          </cell>
          <cell r="G242" t="str">
            <v>Bộ phận Thiết kế kiến trúc</v>
          </cell>
          <cell r="H242" t="str">
            <v>Phòng Sáng tạo kiến trúc</v>
          </cell>
          <cell r="I242" t="str">
            <v>Khối Kinh Doanh &amp; Triển khai dự án</v>
          </cell>
          <cell r="J242" t="str">
            <v>Phòng TK ECO</v>
          </cell>
          <cell r="K242" t="str">
            <v>C4</v>
          </cell>
          <cell r="L242">
            <v>41687</v>
          </cell>
          <cell r="M242">
            <v>0</v>
          </cell>
          <cell r="N242">
            <v>1</v>
          </cell>
          <cell r="O242" t="str">
            <v>XĐTH</v>
          </cell>
          <cell r="P242">
            <v>0</v>
          </cell>
          <cell r="Q242">
            <v>0</v>
          </cell>
          <cell r="R242">
            <v>0</v>
          </cell>
          <cell r="S242">
            <v>6612500</v>
          </cell>
          <cell r="T242">
            <v>6612500</v>
          </cell>
          <cell r="U242">
            <v>13225000</v>
          </cell>
          <cell r="V242">
            <v>0</v>
          </cell>
          <cell r="W242">
            <v>0</v>
          </cell>
          <cell r="X242">
            <v>0</v>
          </cell>
          <cell r="Y242" t="str">
            <v>105004986990</v>
          </cell>
        </row>
        <row r="243">
          <cell r="C243">
            <v>10007</v>
          </cell>
          <cell r="D243" t="str">
            <v>Trần Văn Tuấn Dương</v>
          </cell>
          <cell r="E243" t="str">
            <v>Trần Văn Tuấn Dương</v>
          </cell>
          <cell r="F243" t="str">
            <v>Kiến trúc sư</v>
          </cell>
          <cell r="G243" t="str">
            <v>Bộ phận Thiết kế kiến trúc</v>
          </cell>
          <cell r="H243" t="str">
            <v>Phòng Sáng tạo kiến trúc</v>
          </cell>
          <cell r="I243" t="str">
            <v>Khối Kinh Doanh &amp; Triển khai dự án</v>
          </cell>
          <cell r="J243" t="str">
            <v>Phòng TK ECO</v>
          </cell>
          <cell r="K243" t="str">
            <v>C4</v>
          </cell>
          <cell r="L243">
            <v>42749</v>
          </cell>
          <cell r="M243">
            <v>0</v>
          </cell>
          <cell r="N243">
            <v>1</v>
          </cell>
          <cell r="O243" t="str">
            <v>XĐTH</v>
          </cell>
          <cell r="P243">
            <v>0</v>
          </cell>
          <cell r="Q243">
            <v>0</v>
          </cell>
          <cell r="R243">
            <v>0</v>
          </cell>
          <cell r="S243">
            <v>4050000</v>
          </cell>
          <cell r="T243">
            <v>3950000</v>
          </cell>
          <cell r="U243">
            <v>8000000</v>
          </cell>
          <cell r="V243">
            <v>0</v>
          </cell>
          <cell r="W243">
            <v>0</v>
          </cell>
          <cell r="X243">
            <v>0</v>
          </cell>
          <cell r="Y243">
            <v>108005207171</v>
          </cell>
        </row>
        <row r="244">
          <cell r="C244">
            <v>10191.200000000001</v>
          </cell>
          <cell r="D244" t="str">
            <v>Nguyễn Viết Thông</v>
          </cell>
          <cell r="E244" t="str">
            <v>Nguyễn Viết Thông</v>
          </cell>
          <cell r="F244" t="str">
            <v>Phụ trách kế toán</v>
          </cell>
          <cell r="G244">
            <v>0</v>
          </cell>
          <cell r="H244">
            <v>0</v>
          </cell>
          <cell r="I244">
            <v>0</v>
          </cell>
          <cell r="J244" t="str">
            <v>Phòng TK ECO</v>
          </cell>
          <cell r="K244" t="str">
            <v>C4</v>
          </cell>
          <cell r="L244">
            <v>42585</v>
          </cell>
          <cell r="M244">
            <v>0</v>
          </cell>
          <cell r="N244">
            <v>0</v>
          </cell>
          <cell r="O244" t="str">
            <v>XĐTH</v>
          </cell>
          <cell r="P244">
            <v>42948</v>
          </cell>
          <cell r="Q244" t="str">
            <v>Tách từ lương CHG</v>
          </cell>
          <cell r="R244">
            <v>0</v>
          </cell>
          <cell r="S244">
            <v>1000000</v>
          </cell>
          <cell r="T244">
            <v>0</v>
          </cell>
          <cell r="U244">
            <v>1000000</v>
          </cell>
          <cell r="V244">
            <v>0</v>
          </cell>
          <cell r="W244">
            <v>0</v>
          </cell>
          <cell r="X244">
            <v>0</v>
          </cell>
          <cell r="Y244" t="str">
            <v>102003412289</v>
          </cell>
        </row>
        <row r="245">
          <cell r="C245">
            <v>10001</v>
          </cell>
          <cell r="D245" t="str">
            <v>Nguyễn Ngọc Xuyên</v>
          </cell>
          <cell r="E245" t="str">
            <v>Nguyễn Ngọc Xuyên</v>
          </cell>
          <cell r="F245" t="str">
            <v>Khác</v>
          </cell>
          <cell r="G245" t="str">
            <v>Khác</v>
          </cell>
          <cell r="H245" t="str">
            <v>Khác</v>
          </cell>
          <cell r="I245" t="str">
            <v>Khác</v>
          </cell>
          <cell r="J245" t="str">
            <v>BGĐ C5-1</v>
          </cell>
          <cell r="K245" t="str">
            <v>C5-1</v>
          </cell>
          <cell r="L245">
            <v>41339</v>
          </cell>
          <cell r="M245">
            <v>0</v>
          </cell>
          <cell r="N245">
            <v>1</v>
          </cell>
          <cell r="O245" t="str">
            <v>Không XĐTH</v>
          </cell>
          <cell r="P245">
            <v>0</v>
          </cell>
          <cell r="Q245" t="str">
            <v>Lương xử  lý</v>
          </cell>
          <cell r="R245">
            <v>0</v>
          </cell>
          <cell r="S245">
            <v>4100000</v>
          </cell>
          <cell r="T245">
            <v>0</v>
          </cell>
          <cell r="U245">
            <v>4100000</v>
          </cell>
          <cell r="V245">
            <v>0</v>
          </cell>
          <cell r="W245">
            <v>0</v>
          </cell>
          <cell r="X245">
            <v>0</v>
          </cell>
          <cell r="Y245" t="str">
            <v>Ký chức danh</v>
          </cell>
        </row>
        <row r="246">
          <cell r="C246">
            <v>10361</v>
          </cell>
          <cell r="D246" t="str">
            <v>Phan Thùy Dương</v>
          </cell>
          <cell r="E246" t="str">
            <v>Phan Thùy Dương</v>
          </cell>
          <cell r="F246" t="str">
            <v>Giám đốc</v>
          </cell>
          <cell r="G246" t="str">
            <v>Ban Giám đốc</v>
          </cell>
          <cell r="H246" t="str">
            <v>Ban Giám đốc</v>
          </cell>
          <cell r="I246" t="str">
            <v>Ban Giám đốc</v>
          </cell>
          <cell r="J246" t="str">
            <v>BGĐ C5-1</v>
          </cell>
          <cell r="K246" t="str">
            <v>C5-1</v>
          </cell>
          <cell r="L246">
            <v>42431</v>
          </cell>
          <cell r="M246">
            <v>0</v>
          </cell>
          <cell r="N246">
            <v>0</v>
          </cell>
          <cell r="O246" t="str">
            <v>XĐTH</v>
          </cell>
          <cell r="P246">
            <v>43003</v>
          </cell>
          <cell r="Q246" t="str">
            <v>Nhân viên mới</v>
          </cell>
          <cell r="R246">
            <v>0</v>
          </cell>
          <cell r="S246">
            <v>3000000</v>
          </cell>
          <cell r="T246">
            <v>0</v>
          </cell>
          <cell r="U246">
            <v>3000000</v>
          </cell>
          <cell r="V246">
            <v>0</v>
          </cell>
          <cell r="W246">
            <v>0</v>
          </cell>
          <cell r="X246">
            <v>0</v>
          </cell>
          <cell r="Y246" t="str">
            <v>107002976361</v>
          </cell>
        </row>
        <row r="247">
          <cell r="C247">
            <v>10190.1</v>
          </cell>
          <cell r="D247" t="str">
            <v>Vũ Bá Sang</v>
          </cell>
          <cell r="E247" t="str">
            <v>Vũ Bá Sang</v>
          </cell>
          <cell r="F247" t="str">
            <v>Giám đốc</v>
          </cell>
          <cell r="G247" t="str">
            <v>Ban Giám đốc</v>
          </cell>
          <cell r="H247" t="str">
            <v>Ban Giám đốc</v>
          </cell>
          <cell r="I247" t="str">
            <v>Ban Giám đốc</v>
          </cell>
          <cell r="J247" t="str">
            <v>BGĐ C6.2</v>
          </cell>
          <cell r="K247" t="str">
            <v>C6.2</v>
          </cell>
          <cell r="L247">
            <v>41876</v>
          </cell>
          <cell r="M247">
            <v>0</v>
          </cell>
          <cell r="N247" t="str">
            <v>HĐ Part time</v>
          </cell>
          <cell r="O247" t="str">
            <v>Không XĐTH</v>
          </cell>
          <cell r="P247">
            <v>42917</v>
          </cell>
          <cell r="Q247">
            <v>0</v>
          </cell>
          <cell r="R247">
            <v>0</v>
          </cell>
          <cell r="S247">
            <v>3000000</v>
          </cell>
          <cell r="T247">
            <v>0</v>
          </cell>
          <cell r="U247">
            <v>3000000</v>
          </cell>
          <cell r="V247">
            <v>0</v>
          </cell>
          <cell r="W247">
            <v>0</v>
          </cell>
          <cell r="X247">
            <v>0</v>
          </cell>
          <cell r="Y247" t="str">
            <v>100001787884</v>
          </cell>
        </row>
        <row r="248">
          <cell r="C248">
            <v>10191.1</v>
          </cell>
          <cell r="D248" t="str">
            <v>Nguyễn Viết Thông</v>
          </cell>
          <cell r="E248" t="str">
            <v>Nguyễn Viết Thông</v>
          </cell>
          <cell r="F248" t="str">
            <v>Phụ trách Kế toán</v>
          </cell>
          <cell r="G248" t="str">
            <v>Phòng Kế toán</v>
          </cell>
          <cell r="H248" t="str">
            <v>Đơn vị Quản lý tòa nhà</v>
          </cell>
          <cell r="I248" t="str">
            <v>Khối Dịch vụ</v>
          </cell>
          <cell r="J248" t="str">
            <v>Phòng KT C6.2</v>
          </cell>
          <cell r="K248" t="str">
            <v>C6.2</v>
          </cell>
          <cell r="L248">
            <v>42585</v>
          </cell>
          <cell r="M248">
            <v>0</v>
          </cell>
          <cell r="N248" t="str">
            <v>HĐ Part time</v>
          </cell>
          <cell r="O248" t="str">
            <v>XĐTH</v>
          </cell>
          <cell r="P248">
            <v>42948</v>
          </cell>
          <cell r="Q248">
            <v>0</v>
          </cell>
          <cell r="R248">
            <v>0</v>
          </cell>
          <cell r="S248">
            <v>1000000</v>
          </cell>
          <cell r="T248">
            <v>0</v>
          </cell>
          <cell r="U248">
            <v>1000000</v>
          </cell>
          <cell r="V248">
            <v>0</v>
          </cell>
          <cell r="W248">
            <v>0</v>
          </cell>
          <cell r="X248">
            <v>0</v>
          </cell>
          <cell r="Y248" t="str">
            <v>102003412289</v>
          </cell>
        </row>
        <row r="249">
          <cell r="C249">
            <v>10243</v>
          </cell>
          <cell r="D249" t="str">
            <v>Đỗ Đức Đạt</v>
          </cell>
          <cell r="E249" t="str">
            <v>Đỗ Đức Đạt</v>
          </cell>
          <cell r="F249" t="str">
            <v>Tổng Giám đốc</v>
          </cell>
          <cell r="G249" t="str">
            <v>Ban Tổng Giám đốc</v>
          </cell>
          <cell r="H249" t="str">
            <v>Ban Tổng Giám đốc</v>
          </cell>
          <cell r="I249" t="str">
            <v>Ban Tổng Giám đốc</v>
          </cell>
          <cell r="J249" t="str">
            <v>Ban TGD CHG</v>
          </cell>
          <cell r="K249" t="str">
            <v>CHG</v>
          </cell>
          <cell r="L249">
            <v>39462</v>
          </cell>
          <cell r="M249">
            <v>0</v>
          </cell>
          <cell r="N249">
            <v>1</v>
          </cell>
          <cell r="O249" t="str">
            <v>Không XĐTH</v>
          </cell>
          <cell r="P249">
            <v>0</v>
          </cell>
          <cell r="Q249">
            <v>0</v>
          </cell>
          <cell r="R249">
            <v>0</v>
          </cell>
          <cell r="S249">
            <v>25000000</v>
          </cell>
          <cell r="T249">
            <v>25000000</v>
          </cell>
          <cell r="U249">
            <v>50000000</v>
          </cell>
          <cell r="V249">
            <v>0</v>
          </cell>
          <cell r="W249">
            <v>0</v>
          </cell>
          <cell r="X249">
            <v>0</v>
          </cell>
          <cell r="Y249" t="str">
            <v>103006042819</v>
          </cell>
        </row>
        <row r="250">
          <cell r="C250">
            <v>10245</v>
          </cell>
          <cell r="D250" t="str">
            <v>Ngô Thị Thúy Kiều</v>
          </cell>
          <cell r="E250" t="str">
            <v>Ngô Thị Thúy Kiều</v>
          </cell>
          <cell r="F250" t="str">
            <v>Phụ trách Tổ Kế hoạch &amp; Chiến lược</v>
          </cell>
          <cell r="G250" t="str">
            <v>Tổ Kế hoạch &amp; Chiến lược</v>
          </cell>
          <cell r="H250" t="str">
            <v>Tổ Kế hoạch &amp; Chiến lược</v>
          </cell>
          <cell r="I250" t="str">
            <v>Tổ Kế hoạch &amp; Chiến lược</v>
          </cell>
          <cell r="J250" t="str">
            <v>TTL CHG</v>
          </cell>
          <cell r="K250" t="str">
            <v>CHG</v>
          </cell>
          <cell r="L250">
            <v>41891</v>
          </cell>
          <cell r="M250">
            <v>0</v>
          </cell>
          <cell r="N250">
            <v>1</v>
          </cell>
          <cell r="O250" t="str">
            <v>XĐTH</v>
          </cell>
          <cell r="P250">
            <v>0</v>
          </cell>
          <cell r="Q250">
            <v>0</v>
          </cell>
          <cell r="R250">
            <v>0</v>
          </cell>
          <cell r="S250">
            <v>23000000</v>
          </cell>
          <cell r="T250">
            <v>23000000</v>
          </cell>
          <cell r="U250">
            <v>46000000</v>
          </cell>
          <cell r="V250">
            <v>0</v>
          </cell>
          <cell r="W250">
            <v>0</v>
          </cell>
          <cell r="X250">
            <v>0</v>
          </cell>
          <cell r="Y250" t="str">
            <v>104001494521</v>
          </cell>
        </row>
        <row r="251">
          <cell r="C251">
            <v>10246</v>
          </cell>
          <cell r="D251" t="str">
            <v>Lê Thị Thu Hằng</v>
          </cell>
          <cell r="E251" t="str">
            <v>Lê Thị Thu Hằng</v>
          </cell>
          <cell r="F251" t="str">
            <v>Chuyên viên Kế hoạch &amp; Chiến lược</v>
          </cell>
          <cell r="G251" t="str">
            <v>Tổ Kế hoạch &amp; Chiến lược</v>
          </cell>
          <cell r="H251" t="str">
            <v>Tổ Kế hoạch &amp; Chiến lược</v>
          </cell>
          <cell r="I251" t="str">
            <v>Tổ Kế hoạch &amp; Chiến lược</v>
          </cell>
          <cell r="J251" t="str">
            <v>TTL CHG</v>
          </cell>
          <cell r="K251" t="str">
            <v>CHG</v>
          </cell>
          <cell r="L251">
            <v>41925</v>
          </cell>
          <cell r="M251">
            <v>0</v>
          </cell>
          <cell r="N251">
            <v>1</v>
          </cell>
          <cell r="O251" t="str">
            <v>XĐTH</v>
          </cell>
          <cell r="P251">
            <v>0</v>
          </cell>
          <cell r="Q251">
            <v>0</v>
          </cell>
          <cell r="R251">
            <v>0</v>
          </cell>
          <cell r="S251">
            <v>5075000</v>
          </cell>
          <cell r="T251">
            <v>5075000</v>
          </cell>
          <cell r="U251">
            <v>10150000</v>
          </cell>
          <cell r="V251">
            <v>0</v>
          </cell>
          <cell r="W251">
            <v>0</v>
          </cell>
          <cell r="X251">
            <v>0</v>
          </cell>
          <cell r="Y251" t="str">
            <v>103005204766</v>
          </cell>
        </row>
        <row r="252">
          <cell r="C252">
            <v>10258</v>
          </cell>
          <cell r="D252" t="str">
            <v>Phạm Thu Hà</v>
          </cell>
          <cell r="E252" t="str">
            <v>Phạm Thu Hà</v>
          </cell>
          <cell r="F252" t="str">
            <v>Thư ký Tổng Giám đốc</v>
          </cell>
          <cell r="G252" t="str">
            <v>Tổ Kế hoạch &amp; Chiến lược</v>
          </cell>
          <cell r="H252" t="str">
            <v>Tổ Kế hoạch &amp; Chiến lược</v>
          </cell>
          <cell r="I252" t="str">
            <v>Tổ Kế hoạch &amp; Chiến lược</v>
          </cell>
          <cell r="J252" t="str">
            <v>TTL CHG</v>
          </cell>
          <cell r="K252" t="str">
            <v>CHG</v>
          </cell>
          <cell r="L252">
            <v>42534</v>
          </cell>
          <cell r="M252">
            <v>0</v>
          </cell>
          <cell r="N252">
            <v>1</v>
          </cell>
          <cell r="O252" t="str">
            <v>XĐTH</v>
          </cell>
          <cell r="P252">
            <v>0</v>
          </cell>
          <cell r="Q252">
            <v>0</v>
          </cell>
          <cell r="R252">
            <v>0</v>
          </cell>
          <cell r="S252">
            <v>6875000</v>
          </cell>
          <cell r="T252">
            <v>6875000</v>
          </cell>
          <cell r="U252">
            <v>13750000</v>
          </cell>
          <cell r="V252">
            <v>0</v>
          </cell>
          <cell r="W252">
            <v>0</v>
          </cell>
          <cell r="X252">
            <v>0</v>
          </cell>
          <cell r="Y252" t="str">
            <v>107003251418</v>
          </cell>
        </row>
        <row r="253">
          <cell r="C253">
            <v>10265</v>
          </cell>
          <cell r="D253" t="str">
            <v>Phạm Thế Duyệt</v>
          </cell>
          <cell r="E253" t="str">
            <v>Phạm Thế Duyệt</v>
          </cell>
          <cell r="F253" t="str">
            <v>Chuyên viên Kế hoạch &amp; Chiến lược</v>
          </cell>
          <cell r="G253" t="str">
            <v>Tổ Kế hoạch &amp; Chiến lược</v>
          </cell>
          <cell r="H253" t="str">
            <v>Tổ Kế hoạch &amp; Chiến lược</v>
          </cell>
          <cell r="I253" t="str">
            <v>Tổ Kế hoạch &amp; Chiến lược</v>
          </cell>
          <cell r="J253" t="str">
            <v>TTL CHG</v>
          </cell>
          <cell r="K253" t="str">
            <v>CHG</v>
          </cell>
          <cell r="L253">
            <v>42660</v>
          </cell>
          <cell r="M253">
            <v>0</v>
          </cell>
          <cell r="N253">
            <v>1</v>
          </cell>
          <cell r="O253" t="str">
            <v>XĐTH</v>
          </cell>
          <cell r="P253">
            <v>42917</v>
          </cell>
          <cell r="Q253" t="str">
            <v>Điều chỉnh lương</v>
          </cell>
          <cell r="R253">
            <v>0</v>
          </cell>
          <cell r="S253">
            <v>7000000</v>
          </cell>
          <cell r="T253">
            <v>7000000</v>
          </cell>
          <cell r="U253">
            <v>14000000</v>
          </cell>
          <cell r="V253">
            <v>0</v>
          </cell>
          <cell r="W253">
            <v>0</v>
          </cell>
          <cell r="X253">
            <v>0</v>
          </cell>
          <cell r="Y253" t="str">
            <v>105006609632</v>
          </cell>
        </row>
        <row r="254">
          <cell r="C254">
            <v>10293</v>
          </cell>
          <cell r="D254" t="str">
            <v>Nguyễn Thị Thanh Tú</v>
          </cell>
          <cell r="E254" t="str">
            <v>Nguyễn Thị Thanh Tú</v>
          </cell>
          <cell r="F254" t="str">
            <v>Nhân viên Điều phối dự án</v>
          </cell>
          <cell r="G254" t="str">
            <v>Tổ Kế hoạch &amp; Chiến lược</v>
          </cell>
          <cell r="H254" t="str">
            <v>Tổ Kế hoạch &amp; Chiến lược</v>
          </cell>
          <cell r="I254" t="str">
            <v>Tổ Kế hoạch &amp; Chiến lược</v>
          </cell>
          <cell r="J254" t="str">
            <v>TTL CHG</v>
          </cell>
          <cell r="K254" t="str">
            <v>CHG</v>
          </cell>
          <cell r="L254">
            <v>42557</v>
          </cell>
          <cell r="M254">
            <v>0</v>
          </cell>
          <cell r="N254">
            <v>1</v>
          </cell>
          <cell r="O254" t="str">
            <v>XĐTH</v>
          </cell>
          <cell r="P254">
            <v>0</v>
          </cell>
          <cell r="Q254">
            <v>0</v>
          </cell>
          <cell r="R254">
            <v>0</v>
          </cell>
          <cell r="S254">
            <v>4050000</v>
          </cell>
          <cell r="T254">
            <v>5950000</v>
          </cell>
          <cell r="U254">
            <v>10000000</v>
          </cell>
          <cell r="V254" t="str">
            <v xml:space="preserve"> </v>
          </cell>
          <cell r="W254">
            <v>0</v>
          </cell>
          <cell r="X254">
            <v>0</v>
          </cell>
          <cell r="Y254" t="str">
            <v>108003286173</v>
          </cell>
        </row>
        <row r="255">
          <cell r="C255">
            <v>10344</v>
          </cell>
          <cell r="D255" t="str">
            <v>Nguyễn Anh Đức</v>
          </cell>
          <cell r="E255" t="str">
            <v>Nguyễn Anh Đức</v>
          </cell>
          <cell r="F255" t="str">
            <v>Trợ lý Tổng Giám đốc</v>
          </cell>
          <cell r="G255" t="str">
            <v>Tổ Kế hoạch &amp; Chiến lược</v>
          </cell>
          <cell r="H255" t="str">
            <v>Tổ Kế hoạch &amp; Chiến lược</v>
          </cell>
          <cell r="I255" t="str">
            <v>Tổ Kế hoạch &amp; Chiến lược</v>
          </cell>
          <cell r="J255" t="str">
            <v>TTL CHG</v>
          </cell>
          <cell r="K255" t="str">
            <v>CHG</v>
          </cell>
          <cell r="L255">
            <v>42983</v>
          </cell>
          <cell r="M255">
            <v>0</v>
          </cell>
          <cell r="N255">
            <v>0</v>
          </cell>
          <cell r="O255" t="str">
            <v>XĐTH</v>
          </cell>
          <cell r="P255">
            <v>42983</v>
          </cell>
          <cell r="Q255" t="str">
            <v>Nhân viên mới</v>
          </cell>
          <cell r="R255">
            <v>0</v>
          </cell>
          <cell r="S255">
            <v>38200000</v>
          </cell>
          <cell r="T255">
            <v>38200000</v>
          </cell>
          <cell r="U255">
            <v>76400000</v>
          </cell>
          <cell r="V255">
            <v>0</v>
          </cell>
          <cell r="W255">
            <v>0</v>
          </cell>
          <cell r="X255">
            <v>0</v>
          </cell>
          <cell r="Y255">
            <v>108866974642</v>
          </cell>
        </row>
        <row r="256">
          <cell r="C256">
            <v>10255</v>
          </cell>
          <cell r="D256" t="str">
            <v>Trịnh Tùng Bách</v>
          </cell>
          <cell r="E256" t="str">
            <v>Trịnh Tùng Bách</v>
          </cell>
          <cell r="F256" t="str">
            <v>Quyền Giám đốc Ban Nghiên cứu &amp; Phát triển</v>
          </cell>
          <cell r="G256" t="str">
            <v>Ban Nghiên cứu &amp; Phát triển (R&amp;D)</v>
          </cell>
          <cell r="H256" t="str">
            <v>Ban Nghiên cứu &amp; Phát triển (R&amp;D)</v>
          </cell>
          <cell r="I256" t="str">
            <v>Ban Nghiên cứu &amp; Phát triển (R&amp;D)</v>
          </cell>
          <cell r="J256" t="str">
            <v>Ban R&amp;D CHG</v>
          </cell>
          <cell r="K256" t="str">
            <v>CHG</v>
          </cell>
          <cell r="L256">
            <v>42467</v>
          </cell>
          <cell r="M256">
            <v>0</v>
          </cell>
          <cell r="N256">
            <v>1</v>
          </cell>
          <cell r="O256" t="str">
            <v>XĐTH</v>
          </cell>
          <cell r="P256">
            <v>43009</v>
          </cell>
          <cell r="Q256" t="str">
            <v>Điều chỉnh lương</v>
          </cell>
          <cell r="R256">
            <v>0</v>
          </cell>
          <cell r="S256">
            <v>22500000</v>
          </cell>
          <cell r="T256">
            <v>22500000</v>
          </cell>
          <cell r="U256">
            <v>45000000</v>
          </cell>
          <cell r="V256">
            <v>0</v>
          </cell>
          <cell r="W256">
            <v>700000</v>
          </cell>
          <cell r="X256">
            <v>1500000</v>
          </cell>
          <cell r="Y256" t="str">
            <v>103003194041</v>
          </cell>
        </row>
        <row r="257">
          <cell r="C257">
            <v>10260</v>
          </cell>
          <cell r="D257" t="str">
            <v>Bùi Thị Khánh Linh</v>
          </cell>
          <cell r="E257" t="str">
            <v>Bùi Thị Khánh Linh</v>
          </cell>
          <cell r="F257" t="str">
            <v>Nhân viên Nghiên cứu &amp; Phát triển</v>
          </cell>
          <cell r="G257" t="str">
            <v>Ban Nghiên cứu &amp; Phát triển (R&amp;D)</v>
          </cell>
          <cell r="H257" t="str">
            <v>Ban Nghiên cứu &amp; Phát triển (R&amp;D)</v>
          </cell>
          <cell r="I257" t="str">
            <v>Ban Nghiên cứu &amp; Phát triển (R&amp;D)</v>
          </cell>
          <cell r="J257" t="str">
            <v>Ban R&amp;D CHG</v>
          </cell>
          <cell r="K257" t="str">
            <v>CHG</v>
          </cell>
          <cell r="L257">
            <v>42593</v>
          </cell>
          <cell r="M257">
            <v>0</v>
          </cell>
          <cell r="N257">
            <v>1</v>
          </cell>
          <cell r="O257" t="str">
            <v>XĐTH</v>
          </cell>
          <cell r="P257">
            <v>42917</v>
          </cell>
          <cell r="Q257" t="str">
            <v>Điều chỉnh lương</v>
          </cell>
          <cell r="R257">
            <v>0</v>
          </cell>
          <cell r="S257">
            <v>4600000</v>
          </cell>
          <cell r="T257">
            <v>4600000</v>
          </cell>
          <cell r="U257">
            <v>9200000</v>
          </cell>
          <cell r="V257">
            <v>0</v>
          </cell>
          <cell r="W257">
            <v>0</v>
          </cell>
          <cell r="X257">
            <v>0</v>
          </cell>
          <cell r="Y257" t="str">
            <v>101003439426</v>
          </cell>
        </row>
        <row r="258">
          <cell r="C258">
            <v>10302</v>
          </cell>
          <cell r="D258" t="str">
            <v>Mai Văn Tấn</v>
          </cell>
          <cell r="E258" t="str">
            <v>Mai Văn Tấn</v>
          </cell>
          <cell r="F258" t="str">
            <v>Chuyên viên Nghiên cứu &amp; Phát triển</v>
          </cell>
          <cell r="G258" t="str">
            <v>Ban Nghiên cứu &amp; Phát triển (R&amp;D)</v>
          </cell>
          <cell r="H258" t="str">
            <v>Ban Nghiên cứu &amp; Phát triển (R&amp;D)</v>
          </cell>
          <cell r="I258" t="str">
            <v>Ban Nghiên cứu &amp; Phát triển (R&amp;D)</v>
          </cell>
          <cell r="J258" t="str">
            <v>Ban R&amp;D CHG</v>
          </cell>
          <cell r="K258" t="str">
            <v>CHG</v>
          </cell>
          <cell r="L258">
            <v>42948</v>
          </cell>
          <cell r="M258">
            <v>0</v>
          </cell>
          <cell r="N258">
            <v>0</v>
          </cell>
          <cell r="O258" t="str">
            <v>XĐTH</v>
          </cell>
          <cell r="P258">
            <v>43008</v>
          </cell>
          <cell r="Q258" t="str">
            <v>Chính thức</v>
          </cell>
          <cell r="R258">
            <v>0</v>
          </cell>
          <cell r="S258">
            <v>7500000</v>
          </cell>
          <cell r="T258">
            <v>7500000</v>
          </cell>
          <cell r="U258">
            <v>15000000</v>
          </cell>
          <cell r="V258">
            <v>0</v>
          </cell>
          <cell r="W258">
            <v>0</v>
          </cell>
          <cell r="X258">
            <v>0</v>
          </cell>
          <cell r="Y258">
            <v>102867363587</v>
          </cell>
        </row>
        <row r="259">
          <cell r="C259">
            <v>10296</v>
          </cell>
          <cell r="D259" t="str">
            <v>Phạm Thị Ngọc Thủy</v>
          </cell>
          <cell r="E259" t="str">
            <v>Phạm Thị Ngọc Thủy</v>
          </cell>
          <cell r="F259" t="str">
            <v>Phụ trách Ban Định giá</v>
          </cell>
          <cell r="G259" t="str">
            <v>Ban Định giá</v>
          </cell>
          <cell r="H259" t="str">
            <v>Ban Định Giá</v>
          </cell>
          <cell r="I259" t="str">
            <v>Ban Định Giá</v>
          </cell>
          <cell r="J259" t="str">
            <v>Ban ĐG CHG</v>
          </cell>
          <cell r="K259" t="str">
            <v>CHG</v>
          </cell>
          <cell r="L259">
            <v>42935</v>
          </cell>
          <cell r="M259">
            <v>0</v>
          </cell>
          <cell r="N259" t="str">
            <v>Đóng BH Tháng 8</v>
          </cell>
          <cell r="O259" t="str">
            <v>XĐTH</v>
          </cell>
          <cell r="P259">
            <v>0</v>
          </cell>
          <cell r="Q259" t="str">
            <v>Nhân viên mới</v>
          </cell>
          <cell r="R259">
            <v>0</v>
          </cell>
          <cell r="S259">
            <v>17500000</v>
          </cell>
          <cell r="T259">
            <v>17500000</v>
          </cell>
          <cell r="U259">
            <v>35000000</v>
          </cell>
          <cell r="V259">
            <v>0</v>
          </cell>
          <cell r="W259">
            <v>0</v>
          </cell>
          <cell r="X259">
            <v>0</v>
          </cell>
          <cell r="Y259">
            <v>101002307657</v>
          </cell>
        </row>
        <row r="260">
          <cell r="C260">
            <v>10283</v>
          </cell>
          <cell r="D260" t="str">
            <v>Đỗ Hoàng Linh</v>
          </cell>
          <cell r="E260" t="str">
            <v>Đỗ Hoàng Linh</v>
          </cell>
          <cell r="F260" t="str">
            <v>Trưởng phòng Vật tư</v>
          </cell>
          <cell r="G260" t="str">
            <v>Bộ phận Vật tư sản xuất</v>
          </cell>
          <cell r="H260" t="str">
            <v>Đơn vị Sản xuất</v>
          </cell>
          <cell r="I260" t="str">
            <v>Khối Sản xuất</v>
          </cell>
          <cell r="J260" t="str">
            <v>Ban ĐG CHG</v>
          </cell>
          <cell r="K260" t="str">
            <v>CHG</v>
          </cell>
          <cell r="L260">
            <v>41624</v>
          </cell>
          <cell r="M260">
            <v>43052</v>
          </cell>
          <cell r="N260">
            <v>1</v>
          </cell>
          <cell r="O260" t="str">
            <v>XĐTH</v>
          </cell>
          <cell r="P260">
            <v>43052</v>
          </cell>
          <cell r="Q260" t="str">
            <v>Điều chuyển từ CHG sang C3-1</v>
          </cell>
          <cell r="R260">
            <v>0</v>
          </cell>
          <cell r="S260">
            <v>4200000</v>
          </cell>
          <cell r="T260">
            <v>13800000</v>
          </cell>
          <cell r="U260">
            <v>18000000</v>
          </cell>
          <cell r="V260">
            <v>0</v>
          </cell>
          <cell r="W260">
            <v>0</v>
          </cell>
          <cell r="X260">
            <v>0</v>
          </cell>
          <cell r="Y260" t="str">
            <v>108003816886</v>
          </cell>
        </row>
        <row r="261">
          <cell r="C261">
            <v>10145</v>
          </cell>
          <cell r="D261" t="str">
            <v>Nguyễn Huy Tuấn</v>
          </cell>
          <cell r="E261" t="str">
            <v>Nguyễn Huy Tuấn</v>
          </cell>
          <cell r="F261" t="str">
            <v>Chuyên viên Định giá</v>
          </cell>
          <cell r="G261" t="str">
            <v>Ban Định giá</v>
          </cell>
          <cell r="H261" t="str">
            <v>Ban Định giá</v>
          </cell>
          <cell r="I261" t="str">
            <v>Ban Định giá</v>
          </cell>
          <cell r="J261" t="str">
            <v>Ban ĐG CHG</v>
          </cell>
          <cell r="K261" t="str">
            <v>CHG</v>
          </cell>
          <cell r="L261">
            <v>42248</v>
          </cell>
          <cell r="M261">
            <v>0</v>
          </cell>
          <cell r="N261">
            <v>1</v>
          </cell>
          <cell r="O261" t="str">
            <v>XĐTH</v>
          </cell>
          <cell r="P261">
            <v>42917</v>
          </cell>
          <cell r="Q261" t="str">
            <v>Điều chỉnh lương</v>
          </cell>
          <cell r="R261">
            <v>0</v>
          </cell>
          <cell r="S261">
            <v>6000000</v>
          </cell>
          <cell r="T261">
            <v>6000000</v>
          </cell>
          <cell r="U261">
            <v>12000000</v>
          </cell>
          <cell r="V261">
            <v>0</v>
          </cell>
          <cell r="W261">
            <v>0</v>
          </cell>
          <cell r="X261">
            <v>0</v>
          </cell>
          <cell r="Y261" t="str">
            <v>100002457574</v>
          </cell>
        </row>
        <row r="262">
          <cell r="C262">
            <v>10385</v>
          </cell>
          <cell r="D262" t="str">
            <v>Phạm Thị Sánh</v>
          </cell>
          <cell r="E262" t="str">
            <v>Phạm Thị Sánh</v>
          </cell>
          <cell r="F262" t="str">
            <v>Chuyên viên Định giá</v>
          </cell>
          <cell r="G262" t="str">
            <v>Ban Định giá</v>
          </cell>
          <cell r="H262" t="str">
            <v>Ban Định giá</v>
          </cell>
          <cell r="I262" t="str">
            <v>Ban Định giá</v>
          </cell>
          <cell r="J262" t="str">
            <v>Ban ĐG CHG</v>
          </cell>
          <cell r="K262" t="str">
            <v>CHG</v>
          </cell>
          <cell r="L262">
            <v>43052</v>
          </cell>
          <cell r="M262">
            <v>0</v>
          </cell>
          <cell r="N262">
            <v>0</v>
          </cell>
          <cell r="O262" t="str">
            <v>HĐTV</v>
          </cell>
          <cell r="P262">
            <v>43052</v>
          </cell>
          <cell r="Q262" t="str">
            <v>Nhân viên mới</v>
          </cell>
          <cell r="R262">
            <v>1</v>
          </cell>
          <cell r="S262">
            <v>11500000</v>
          </cell>
          <cell r="T262">
            <v>11500000</v>
          </cell>
          <cell r="U262">
            <v>23000000</v>
          </cell>
          <cell r="V262">
            <v>0</v>
          </cell>
          <cell r="W262">
            <v>0</v>
          </cell>
          <cell r="X262">
            <v>0</v>
          </cell>
          <cell r="Y262">
            <v>106867816989</v>
          </cell>
        </row>
        <row r="263">
          <cell r="C263">
            <v>10140</v>
          </cell>
          <cell r="D263" t="str">
            <v>Trần Công Tưởng</v>
          </cell>
          <cell r="E263" t="str">
            <v>Trần Công Tưởng</v>
          </cell>
          <cell r="F263" t="str">
            <v>Quyền Giám đốc Ban Thanh tra &amp; Kiểm soát nội bộ</v>
          </cell>
          <cell r="G263" t="str">
            <v>Ban Thanh tra &amp; Kiểm soát nội bộ</v>
          </cell>
          <cell r="H263" t="str">
            <v>Ban Thanh tra &amp; Kiểm soát nội bộ</v>
          </cell>
          <cell r="I263" t="str">
            <v>Ban Thanh tra &amp; Kiểm soát nội bộ</v>
          </cell>
          <cell r="J263" t="str">
            <v>Ban TT &amp; KSNB CHG</v>
          </cell>
          <cell r="K263" t="str">
            <v>CHG</v>
          </cell>
          <cell r="L263">
            <v>41624</v>
          </cell>
          <cell r="M263">
            <v>0</v>
          </cell>
          <cell r="N263">
            <v>1</v>
          </cell>
          <cell r="O263" t="str">
            <v>XĐTH</v>
          </cell>
          <cell r="P263">
            <v>0</v>
          </cell>
          <cell r="Q263">
            <v>0</v>
          </cell>
          <cell r="R263">
            <v>0</v>
          </cell>
          <cell r="S263">
            <v>15625000</v>
          </cell>
          <cell r="T263">
            <v>15625000</v>
          </cell>
          <cell r="U263">
            <v>31250000</v>
          </cell>
          <cell r="V263">
            <v>0</v>
          </cell>
          <cell r="W263">
            <v>0</v>
          </cell>
          <cell r="X263">
            <v>0</v>
          </cell>
          <cell r="Y263" t="str">
            <v>100001323960</v>
          </cell>
        </row>
        <row r="264">
          <cell r="C264">
            <v>10240</v>
          </cell>
          <cell r="D264" t="str">
            <v>Đào Thị Hồng Nhung</v>
          </cell>
          <cell r="E264" t="str">
            <v>Đào Thị Hồng Nhung</v>
          </cell>
          <cell r="F264" t="str">
            <v>Phụ trách Kiểm soát Tài chính - Kế toán</v>
          </cell>
          <cell r="G264" t="str">
            <v>Ban Thanh tra &amp; Kiểm soát nội bộ</v>
          </cell>
          <cell r="H264" t="str">
            <v>Ban Thanh tra &amp; Kiểm soát nội bộ</v>
          </cell>
          <cell r="I264" t="str">
            <v>Ban Thanh tra &amp; Kiểm soát nội bộ</v>
          </cell>
          <cell r="J264" t="str">
            <v>Ban TT &amp; KSNB CHG</v>
          </cell>
          <cell r="K264" t="str">
            <v>CHG</v>
          </cell>
          <cell r="L264">
            <v>41610</v>
          </cell>
          <cell r="M264">
            <v>0</v>
          </cell>
          <cell r="N264">
            <v>1</v>
          </cell>
          <cell r="O264" t="str">
            <v>XĐTH</v>
          </cell>
          <cell r="P264">
            <v>0</v>
          </cell>
          <cell r="Q264">
            <v>0</v>
          </cell>
          <cell r="R264">
            <v>0</v>
          </cell>
          <cell r="S264">
            <v>16100000</v>
          </cell>
          <cell r="T264">
            <v>16100000</v>
          </cell>
          <cell r="U264">
            <v>32200000</v>
          </cell>
          <cell r="V264">
            <v>0</v>
          </cell>
          <cell r="W264">
            <v>0</v>
          </cell>
          <cell r="X264">
            <v>0</v>
          </cell>
          <cell r="Y264" t="str">
            <v>101001287431</v>
          </cell>
        </row>
        <row r="265">
          <cell r="C265">
            <v>10261</v>
          </cell>
          <cell r="D265" t="str">
            <v>Lê Đức Anh</v>
          </cell>
          <cell r="E265" t="str">
            <v>Lê Đức Anh</v>
          </cell>
          <cell r="F265" t="str">
            <v>Chuyên viên kiểm soát Tài chính - Kế toán</v>
          </cell>
          <cell r="G265" t="str">
            <v>Ban Thanh tra &amp; Kiểm soát nội bộ</v>
          </cell>
          <cell r="H265" t="str">
            <v>Ban Thanh tra &amp; Kiểm soát nội bộ</v>
          </cell>
          <cell r="I265" t="str">
            <v>Ban Thanh tra &amp; Kiểm soát nội bộ</v>
          </cell>
          <cell r="J265" t="str">
            <v>Ban TT &amp; KSNB CHG</v>
          </cell>
          <cell r="K265" t="str">
            <v>CHG</v>
          </cell>
          <cell r="L265">
            <v>42628</v>
          </cell>
          <cell r="M265">
            <v>0</v>
          </cell>
          <cell r="N265">
            <v>1</v>
          </cell>
          <cell r="O265" t="str">
            <v>XĐTH</v>
          </cell>
          <cell r="P265">
            <v>0</v>
          </cell>
          <cell r="Q265">
            <v>0</v>
          </cell>
          <cell r="R265">
            <v>0</v>
          </cell>
          <cell r="S265">
            <v>6825000</v>
          </cell>
          <cell r="T265">
            <v>6825000</v>
          </cell>
          <cell r="U265">
            <v>13650000</v>
          </cell>
          <cell r="V265">
            <v>0</v>
          </cell>
          <cell r="W265">
            <v>0</v>
          </cell>
          <cell r="X265">
            <v>0</v>
          </cell>
          <cell r="Y265" t="str">
            <v>107005192241</v>
          </cell>
        </row>
        <row r="266">
          <cell r="C266">
            <v>10269</v>
          </cell>
          <cell r="D266" t="str">
            <v>Chử Viết Trung</v>
          </cell>
          <cell r="E266" t="str">
            <v>Chử Viết Trung</v>
          </cell>
          <cell r="F266" t="str">
            <v>Phụ trách Thanh tra xây dựng</v>
          </cell>
          <cell r="G266" t="str">
            <v>Ban Thanh tra &amp; Kiểm soát nội bộ</v>
          </cell>
          <cell r="H266" t="str">
            <v>Ban Thanh tra &amp; Kiểm soát nội bộ</v>
          </cell>
          <cell r="I266" t="str">
            <v>Ban Thanh tra &amp; Kiểm soát nội bộ</v>
          </cell>
          <cell r="J266" t="str">
            <v>Ban TT &amp; KSNB CHG</v>
          </cell>
          <cell r="K266" t="str">
            <v>CHG</v>
          </cell>
          <cell r="L266">
            <v>42313</v>
          </cell>
          <cell r="M266">
            <v>0</v>
          </cell>
          <cell r="N266">
            <v>1</v>
          </cell>
          <cell r="O266" t="str">
            <v>XĐTH</v>
          </cell>
          <cell r="P266">
            <v>0</v>
          </cell>
          <cell r="Q266">
            <v>0</v>
          </cell>
          <cell r="R266">
            <v>0</v>
          </cell>
          <cell r="S266">
            <v>8000000</v>
          </cell>
          <cell r="T266">
            <v>8000000</v>
          </cell>
          <cell r="U266">
            <v>16000000</v>
          </cell>
          <cell r="V266">
            <v>0</v>
          </cell>
          <cell r="W266">
            <v>0</v>
          </cell>
          <cell r="X266">
            <v>0</v>
          </cell>
          <cell r="Y266" t="str">
            <v>104002826353</v>
          </cell>
        </row>
        <row r="267">
          <cell r="C267">
            <v>10288</v>
          </cell>
          <cell r="D267" t="str">
            <v>Phan Tiến Thu</v>
          </cell>
          <cell r="E267" t="str">
            <v>Phan Tiến Thu</v>
          </cell>
          <cell r="F267" t="str">
            <v>Chuyên viên Thanh tra &amp; Kiểm soát nội bộ</v>
          </cell>
          <cell r="G267" t="str">
            <v>Ban Thanh tra &amp; Kiểm soát nội bộ</v>
          </cell>
          <cell r="H267" t="str">
            <v>Ban Thanh tra &amp; Kiểm soát nội bộ</v>
          </cell>
          <cell r="I267" t="str">
            <v>Ban Thanh tra &amp; Kiểm soát nội bộ</v>
          </cell>
          <cell r="J267" t="str">
            <v>Ban TT &amp; KSNB CHG</v>
          </cell>
          <cell r="K267" t="str">
            <v>CHG</v>
          </cell>
          <cell r="L267">
            <v>42359</v>
          </cell>
          <cell r="M267">
            <v>0</v>
          </cell>
          <cell r="N267">
            <v>1</v>
          </cell>
          <cell r="O267" t="str">
            <v>XĐTH</v>
          </cell>
          <cell r="P267">
            <v>0</v>
          </cell>
          <cell r="Q267">
            <v>0</v>
          </cell>
          <cell r="R267">
            <v>0</v>
          </cell>
          <cell r="S267">
            <v>6037500</v>
          </cell>
          <cell r="T267">
            <v>6037500</v>
          </cell>
          <cell r="U267">
            <v>12075000</v>
          </cell>
          <cell r="V267">
            <v>0</v>
          </cell>
          <cell r="W267">
            <v>0</v>
          </cell>
          <cell r="X267">
            <v>0</v>
          </cell>
          <cell r="Y267" t="str">
            <v>106002781459</v>
          </cell>
        </row>
        <row r="268">
          <cell r="C268">
            <v>10271</v>
          </cell>
          <cell r="D268" t="str">
            <v>Trịnh Quang Tùng</v>
          </cell>
          <cell r="E268" t="str">
            <v>Trịnh Quang Tùng</v>
          </cell>
          <cell r="F268" t="str">
            <v>Phụ trách Ban Đầu tư</v>
          </cell>
          <cell r="G268" t="str">
            <v>Ban Đầu tư</v>
          </cell>
          <cell r="H268" t="str">
            <v>Ban Đầu tư</v>
          </cell>
          <cell r="I268" t="str">
            <v>Khối Đầu Tư - Tài chính</v>
          </cell>
          <cell r="J268" t="str">
            <v>Ban ĐT CHG</v>
          </cell>
          <cell r="K268" t="str">
            <v>CHG</v>
          </cell>
          <cell r="L268">
            <v>42780</v>
          </cell>
          <cell r="M268">
            <v>0</v>
          </cell>
          <cell r="N268">
            <v>1</v>
          </cell>
          <cell r="O268" t="str">
            <v>XĐTH</v>
          </cell>
          <cell r="P268">
            <v>42948</v>
          </cell>
          <cell r="Q268" t="str">
            <v>Điều chỉnh lương</v>
          </cell>
          <cell r="R268">
            <v>0</v>
          </cell>
          <cell r="S268">
            <v>11500000</v>
          </cell>
          <cell r="T268">
            <v>11500000</v>
          </cell>
          <cell r="U268">
            <v>23000000</v>
          </cell>
          <cell r="V268">
            <v>0</v>
          </cell>
          <cell r="W268">
            <v>0</v>
          </cell>
          <cell r="X268">
            <v>0</v>
          </cell>
          <cell r="Y268">
            <v>100000776111</v>
          </cell>
        </row>
        <row r="269">
          <cell r="C269">
            <v>10259</v>
          </cell>
          <cell r="D269" t="str">
            <v>Trần Trung Hải</v>
          </cell>
          <cell r="E269" t="str">
            <v>Trần Trung Hải</v>
          </cell>
          <cell r="F269" t="str">
            <v>Chuyên viên Đầu tư</v>
          </cell>
          <cell r="G269" t="str">
            <v>Ban Đầu tư</v>
          </cell>
          <cell r="H269" t="str">
            <v>Ban Đầu tư</v>
          </cell>
          <cell r="I269" t="str">
            <v>Khối Đầu Tư - Tài chính</v>
          </cell>
          <cell r="J269" t="str">
            <v>Ban ĐT CHG</v>
          </cell>
          <cell r="K269" t="str">
            <v>CHG</v>
          </cell>
          <cell r="L269">
            <v>42593</v>
          </cell>
          <cell r="M269">
            <v>0</v>
          </cell>
          <cell r="N269">
            <v>1</v>
          </cell>
          <cell r="O269" t="str">
            <v>XĐTH</v>
          </cell>
          <cell r="P269">
            <v>42979</v>
          </cell>
          <cell r="Q269" t="str">
            <v>Điều chỉnh lương</v>
          </cell>
          <cell r="R269">
            <v>0</v>
          </cell>
          <cell r="S269">
            <v>8125000</v>
          </cell>
          <cell r="T269">
            <v>8125000</v>
          </cell>
          <cell r="U269">
            <v>16250000</v>
          </cell>
          <cell r="V269">
            <v>0</v>
          </cell>
          <cell r="W269">
            <v>0</v>
          </cell>
          <cell r="X269">
            <v>0</v>
          </cell>
          <cell r="Y269" t="str">
            <v>106004575870</v>
          </cell>
        </row>
        <row r="270">
          <cell r="C270">
            <v>10321</v>
          </cell>
          <cell r="D270" t="str">
            <v>Hoàng Thị Cúc Phương</v>
          </cell>
          <cell r="E270" t="str">
            <v>Hoàng Thị Cúc Phương</v>
          </cell>
          <cell r="F270" t="str">
            <v>Chuyên viên Đầu tư</v>
          </cell>
          <cell r="G270" t="str">
            <v>Ban Đầu tư</v>
          </cell>
          <cell r="H270" t="str">
            <v>Ban Đầu tư</v>
          </cell>
          <cell r="I270" t="str">
            <v>Khối Đầu Tư - Tài chính</v>
          </cell>
          <cell r="J270" t="str">
            <v>Ban ĐT CHG</v>
          </cell>
          <cell r="K270" t="str">
            <v>CHG</v>
          </cell>
          <cell r="L270">
            <v>42963</v>
          </cell>
          <cell r="M270">
            <v>0</v>
          </cell>
          <cell r="N270">
            <v>0</v>
          </cell>
          <cell r="O270" t="str">
            <v>XĐTH</v>
          </cell>
          <cell r="P270">
            <v>43024</v>
          </cell>
          <cell r="Q270" t="str">
            <v>Chính thức</v>
          </cell>
          <cell r="R270">
            <v>0</v>
          </cell>
          <cell r="S270">
            <v>9000000</v>
          </cell>
          <cell r="T270">
            <v>9000000</v>
          </cell>
          <cell r="U270">
            <v>18000000</v>
          </cell>
          <cell r="V270">
            <v>0</v>
          </cell>
          <cell r="W270">
            <v>0</v>
          </cell>
          <cell r="X270">
            <v>0</v>
          </cell>
          <cell r="Y270">
            <v>104867317578</v>
          </cell>
        </row>
        <row r="271">
          <cell r="C271">
            <v>10322</v>
          </cell>
          <cell r="D271" t="str">
            <v>Nguyễn Quang Hưng</v>
          </cell>
          <cell r="E271" t="str">
            <v>Nguyễn Quang Hưng</v>
          </cell>
          <cell r="F271" t="str">
            <v>Chuyên viên Đầu tư</v>
          </cell>
          <cell r="G271" t="str">
            <v>Ban Đầu tư</v>
          </cell>
          <cell r="H271" t="str">
            <v>Ban Đầu tư</v>
          </cell>
          <cell r="I271" t="str">
            <v>Khối Đầu Tư - Tài chính</v>
          </cell>
          <cell r="J271" t="str">
            <v>Ban ĐT CHG</v>
          </cell>
          <cell r="K271" t="str">
            <v>CHG</v>
          </cell>
          <cell r="L271">
            <v>42963</v>
          </cell>
          <cell r="M271">
            <v>0</v>
          </cell>
          <cell r="N271">
            <v>0</v>
          </cell>
          <cell r="O271" t="str">
            <v>XĐTH</v>
          </cell>
          <cell r="P271">
            <v>43024</v>
          </cell>
          <cell r="Q271" t="str">
            <v>Chính thức</v>
          </cell>
          <cell r="R271">
            <v>0</v>
          </cell>
          <cell r="S271">
            <v>10000000</v>
          </cell>
          <cell r="T271">
            <v>10000000</v>
          </cell>
          <cell r="U271">
            <v>20000000</v>
          </cell>
          <cell r="V271">
            <v>0</v>
          </cell>
          <cell r="W271">
            <v>0</v>
          </cell>
          <cell r="X271">
            <v>0</v>
          </cell>
          <cell r="Y271">
            <v>108001775695</v>
          </cell>
        </row>
        <row r="272">
          <cell r="C272">
            <v>10300</v>
          </cell>
          <cell r="D272" t="str">
            <v>Ngô Thị Hường</v>
          </cell>
          <cell r="E272" t="str">
            <v>Ngô Thị Hường</v>
          </cell>
          <cell r="F272" t="str">
            <v>Giám đốc Ban Pháp chế</v>
          </cell>
          <cell r="G272" t="str">
            <v>Ban Pháp chế</v>
          </cell>
          <cell r="H272" t="str">
            <v>Ban Pháp chế</v>
          </cell>
          <cell r="I272" t="str">
            <v>Khối Đầu Tư - Tài chính</v>
          </cell>
          <cell r="J272" t="str">
            <v>Ban PC CHG</v>
          </cell>
          <cell r="K272" t="str">
            <v>CHG</v>
          </cell>
          <cell r="L272">
            <v>42942</v>
          </cell>
          <cell r="M272">
            <v>0</v>
          </cell>
          <cell r="N272" t="str">
            <v>Đóng BH Tháng 8</v>
          </cell>
          <cell r="O272" t="str">
            <v>XĐTH</v>
          </cell>
          <cell r="P272">
            <v>0</v>
          </cell>
          <cell r="Q272" t="str">
            <v>Nhân viên mới</v>
          </cell>
          <cell r="R272">
            <v>0</v>
          </cell>
          <cell r="S272">
            <v>45000000</v>
          </cell>
          <cell r="T272">
            <v>45000000</v>
          </cell>
          <cell r="U272">
            <v>90000000</v>
          </cell>
          <cell r="V272">
            <v>0</v>
          </cell>
          <cell r="W272">
            <v>0</v>
          </cell>
          <cell r="X272">
            <v>0</v>
          </cell>
          <cell r="Y272">
            <v>100867420540</v>
          </cell>
        </row>
        <row r="273">
          <cell r="C273">
            <v>10247</v>
          </cell>
          <cell r="D273" t="str">
            <v>Đỗ Thị Huệ</v>
          </cell>
          <cell r="E273" t="str">
            <v>Đỗ Thị Huệ</v>
          </cell>
          <cell r="F273" t="str">
            <v>Nhân viên Pháp chế</v>
          </cell>
          <cell r="G273" t="str">
            <v>Ban Pháp chế</v>
          </cell>
          <cell r="H273" t="str">
            <v>Ban Pháp chế</v>
          </cell>
          <cell r="I273" t="str">
            <v>Khối Đầu Tư - Tài chính</v>
          </cell>
          <cell r="J273" t="str">
            <v>Ban PC CHG</v>
          </cell>
          <cell r="K273" t="str">
            <v>CHG</v>
          </cell>
          <cell r="L273">
            <v>42086</v>
          </cell>
          <cell r="M273">
            <v>0</v>
          </cell>
          <cell r="N273">
            <v>1</v>
          </cell>
          <cell r="O273" t="str">
            <v>Không XĐTH</v>
          </cell>
          <cell r="P273">
            <v>42948</v>
          </cell>
          <cell r="Q273" t="str">
            <v>Điểu chỉnh lương</v>
          </cell>
          <cell r="R273">
            <v>0</v>
          </cell>
          <cell r="S273">
            <v>4300000</v>
          </cell>
          <cell r="T273">
            <v>4300000</v>
          </cell>
          <cell r="U273">
            <v>8600000</v>
          </cell>
          <cell r="V273">
            <v>0</v>
          </cell>
          <cell r="W273">
            <v>0</v>
          </cell>
          <cell r="X273">
            <v>0</v>
          </cell>
          <cell r="Y273">
            <v>102005717419</v>
          </cell>
        </row>
        <row r="274">
          <cell r="C274">
            <v>10248</v>
          </cell>
          <cell r="D274" t="str">
            <v>Nguyễn Thị Hà</v>
          </cell>
          <cell r="E274" t="str">
            <v>Nguyễn Thị Hà</v>
          </cell>
          <cell r="F274" t="str">
            <v>Phó Giám đốc Ban Pháp chế</v>
          </cell>
          <cell r="G274" t="str">
            <v>Ban Pháp chế</v>
          </cell>
          <cell r="H274" t="str">
            <v>Ban Pháp chế</v>
          </cell>
          <cell r="I274" t="str">
            <v>Khối Đầu Tư - Tài chính</v>
          </cell>
          <cell r="J274" t="str">
            <v>Ban PC CHG</v>
          </cell>
          <cell r="K274" t="str">
            <v>CHG</v>
          </cell>
          <cell r="L274">
            <v>42131</v>
          </cell>
          <cell r="M274">
            <v>0</v>
          </cell>
          <cell r="N274" t="str">
            <v>Đóng BH nơi khác</v>
          </cell>
          <cell r="O274" t="str">
            <v>XĐTH</v>
          </cell>
          <cell r="P274">
            <v>0</v>
          </cell>
          <cell r="Q274" t="str">
            <v>Nghỉ thai sản</v>
          </cell>
          <cell r="R274">
            <v>0</v>
          </cell>
          <cell r="S274">
            <v>13200000</v>
          </cell>
          <cell r="T274">
            <v>13200000</v>
          </cell>
          <cell r="U274">
            <v>26400000</v>
          </cell>
          <cell r="V274">
            <v>0</v>
          </cell>
          <cell r="W274">
            <v>0</v>
          </cell>
          <cell r="X274">
            <v>0</v>
          </cell>
          <cell r="Y274" t="str">
            <v>101002307741</v>
          </cell>
        </row>
        <row r="275">
          <cell r="C275">
            <v>10280</v>
          </cell>
          <cell r="D275" t="str">
            <v>Nguyễn Trung Thành</v>
          </cell>
          <cell r="E275" t="str">
            <v>Nguyễn Trung Thành</v>
          </cell>
          <cell r="F275" t="str">
            <v>Chuyên viên Pháp chế</v>
          </cell>
          <cell r="G275" t="str">
            <v>Ban Pháp chế</v>
          </cell>
          <cell r="H275" t="str">
            <v>Ban Pháp chế</v>
          </cell>
          <cell r="I275" t="str">
            <v>Khối Đầu Tư - Tài chính</v>
          </cell>
          <cell r="J275" t="str">
            <v>Ban PC CHG</v>
          </cell>
          <cell r="K275" t="str">
            <v>CHG</v>
          </cell>
          <cell r="L275">
            <v>42877</v>
          </cell>
          <cell r="M275">
            <v>0</v>
          </cell>
          <cell r="N275" t="str">
            <v>Đóng BH Tháng 8</v>
          </cell>
          <cell r="O275" t="str">
            <v>XĐTH</v>
          </cell>
          <cell r="P275">
            <v>42938</v>
          </cell>
          <cell r="Q275" t="str">
            <v>Chính thức</v>
          </cell>
          <cell r="R275">
            <v>0</v>
          </cell>
          <cell r="S275">
            <v>11000000</v>
          </cell>
          <cell r="T275">
            <v>11000000</v>
          </cell>
          <cell r="U275">
            <v>22000000</v>
          </cell>
          <cell r="V275">
            <v>0</v>
          </cell>
          <cell r="W275">
            <v>0</v>
          </cell>
          <cell r="X275">
            <v>0</v>
          </cell>
          <cell r="Y275">
            <v>104867041049</v>
          </cell>
        </row>
        <row r="276">
          <cell r="C276">
            <v>10387</v>
          </cell>
          <cell r="D276" t="str">
            <v>Phạm Đình Hiệu</v>
          </cell>
          <cell r="E276" t="str">
            <v>Phạm Đình Hiệu</v>
          </cell>
          <cell r="F276" t="str">
            <v>Chuyên viên Pháp chế</v>
          </cell>
          <cell r="G276" t="str">
            <v>Ban Pháp chế</v>
          </cell>
          <cell r="H276" t="str">
            <v>Ban Pháp chế</v>
          </cell>
          <cell r="I276" t="str">
            <v>Khối Đầu Tư - Tài chính</v>
          </cell>
          <cell r="J276" t="str">
            <v>Ban PC CHG</v>
          </cell>
          <cell r="K276" t="str">
            <v>CHG</v>
          </cell>
          <cell r="L276">
            <v>43054</v>
          </cell>
          <cell r="M276">
            <v>0</v>
          </cell>
          <cell r="N276">
            <v>0</v>
          </cell>
          <cell r="O276" t="str">
            <v>HĐTV</v>
          </cell>
          <cell r="P276">
            <v>43054</v>
          </cell>
          <cell r="Q276" t="str">
            <v>Nhân viên mới</v>
          </cell>
          <cell r="R276">
            <v>0.85106499999999996</v>
          </cell>
          <cell r="S276">
            <v>11750000</v>
          </cell>
          <cell r="T276">
            <v>11750000</v>
          </cell>
          <cell r="U276">
            <v>23500000</v>
          </cell>
          <cell r="V276">
            <v>0</v>
          </cell>
          <cell r="W276">
            <v>0</v>
          </cell>
          <cell r="X276">
            <v>0</v>
          </cell>
          <cell r="Y276">
            <v>106005391586</v>
          </cell>
        </row>
        <row r="277">
          <cell r="C277">
            <v>10264</v>
          </cell>
          <cell r="D277" t="str">
            <v>Phạm Thị Hồng Liên</v>
          </cell>
          <cell r="E277" t="str">
            <v>Phạm Thị Hồng Liên</v>
          </cell>
          <cell r="F277" t="str">
            <v>Giám đốc Tài chính</v>
          </cell>
          <cell r="G277" t="str">
            <v>Ban Tài chính - Kế toán</v>
          </cell>
          <cell r="H277" t="str">
            <v>Ban Tài chính - Kế toán</v>
          </cell>
          <cell r="I277" t="str">
            <v>Khối Đầu Tư - Tài chính</v>
          </cell>
          <cell r="J277" t="str">
            <v>Ban TC-KT CHG</v>
          </cell>
          <cell r="K277" t="str">
            <v>CHG</v>
          </cell>
          <cell r="L277">
            <v>42658</v>
          </cell>
          <cell r="M277">
            <v>0</v>
          </cell>
          <cell r="N277">
            <v>1</v>
          </cell>
          <cell r="O277" t="str">
            <v>XĐTH</v>
          </cell>
          <cell r="P277">
            <v>0</v>
          </cell>
          <cell r="Q277">
            <v>0</v>
          </cell>
          <cell r="R277">
            <v>0</v>
          </cell>
          <cell r="S277">
            <v>45000000</v>
          </cell>
          <cell r="T277">
            <v>45000000</v>
          </cell>
          <cell r="U277">
            <v>90000000</v>
          </cell>
          <cell r="V277">
            <v>0</v>
          </cell>
          <cell r="W277">
            <v>0</v>
          </cell>
          <cell r="X277">
            <v>0</v>
          </cell>
          <cell r="Y277" t="str">
            <v>107006867423</v>
          </cell>
        </row>
        <row r="278">
          <cell r="C278">
            <v>10249</v>
          </cell>
          <cell r="D278" t="str">
            <v>Nguyễn Quốc Hưng</v>
          </cell>
          <cell r="E278" t="str">
            <v>Nguyễn Quốc Hưng</v>
          </cell>
          <cell r="F278" t="str">
            <v>Chuyên viên Tài chính</v>
          </cell>
          <cell r="G278" t="str">
            <v>Phòng Tài chính và Phân tích đầu tư</v>
          </cell>
          <cell r="H278" t="str">
            <v>Ban Tài chính - Kế toán</v>
          </cell>
          <cell r="I278" t="str">
            <v>Khối Đầu Tư - Tài chính</v>
          </cell>
          <cell r="J278" t="str">
            <v>Ban TC-KT CHG</v>
          </cell>
          <cell r="K278" t="str">
            <v>CHG</v>
          </cell>
          <cell r="L278">
            <v>42199</v>
          </cell>
          <cell r="M278">
            <v>0</v>
          </cell>
          <cell r="N278">
            <v>1</v>
          </cell>
          <cell r="O278" t="str">
            <v>XĐTH</v>
          </cell>
          <cell r="P278">
            <v>0</v>
          </cell>
          <cell r="Q278">
            <v>0</v>
          </cell>
          <cell r="R278">
            <v>0</v>
          </cell>
          <cell r="S278">
            <v>4050000</v>
          </cell>
          <cell r="T278">
            <v>3650000</v>
          </cell>
          <cell r="U278">
            <v>7700000</v>
          </cell>
          <cell r="V278">
            <v>0</v>
          </cell>
          <cell r="W278">
            <v>0</v>
          </cell>
          <cell r="X278">
            <v>0</v>
          </cell>
          <cell r="Y278" t="str">
            <v>104005689727</v>
          </cell>
        </row>
        <row r="279">
          <cell r="C279">
            <v>10251</v>
          </cell>
          <cell r="D279" t="str">
            <v>Nguyễn Thị Quỳnh Anh</v>
          </cell>
          <cell r="E279" t="str">
            <v>Nguyễn Thị Quỳnh Anh</v>
          </cell>
          <cell r="F279" t="str">
            <v>Chuyên viên Tài chính</v>
          </cell>
          <cell r="G279" t="str">
            <v>Phòng Tài chính và Phân tích đầu tư</v>
          </cell>
          <cell r="H279" t="str">
            <v>Ban Tài chính - Kế toán</v>
          </cell>
          <cell r="I279" t="str">
            <v>Khối Đầu Tư - Tài chính</v>
          </cell>
          <cell r="J279" t="str">
            <v>Ban TC-KT CHG</v>
          </cell>
          <cell r="K279" t="str">
            <v>CHG</v>
          </cell>
          <cell r="L279">
            <v>42234</v>
          </cell>
          <cell r="M279">
            <v>0</v>
          </cell>
          <cell r="N279">
            <v>1</v>
          </cell>
          <cell r="O279" t="str">
            <v>XĐTH</v>
          </cell>
          <cell r="P279">
            <v>0</v>
          </cell>
          <cell r="Q279">
            <v>0</v>
          </cell>
          <cell r="R279">
            <v>0</v>
          </cell>
          <cell r="S279">
            <v>7500000</v>
          </cell>
          <cell r="T279">
            <v>7500000</v>
          </cell>
          <cell r="U279">
            <v>15000000</v>
          </cell>
          <cell r="V279">
            <v>0</v>
          </cell>
          <cell r="W279">
            <v>0</v>
          </cell>
          <cell r="X279">
            <v>0</v>
          </cell>
          <cell r="Y279" t="str">
            <v>101002461883</v>
          </cell>
        </row>
        <row r="280">
          <cell r="C280">
            <v>10252</v>
          </cell>
          <cell r="D280" t="str">
            <v>Lã Thị Minh Loan</v>
          </cell>
          <cell r="E280" t="str">
            <v>Lã Thị Minh Loan</v>
          </cell>
          <cell r="F280" t="str">
            <v>Phụ trách Tài chính</v>
          </cell>
          <cell r="G280" t="str">
            <v>Phòng Tài chính và Phân tích đầu tư</v>
          </cell>
          <cell r="H280" t="str">
            <v>Ban Tài chính - Kế toán</v>
          </cell>
          <cell r="I280" t="str">
            <v>Khối Đầu Tư - Tài chính</v>
          </cell>
          <cell r="J280" t="str">
            <v>Ban TC-KT CHG</v>
          </cell>
          <cell r="K280" t="str">
            <v>CHG</v>
          </cell>
          <cell r="L280">
            <v>42343</v>
          </cell>
          <cell r="M280">
            <v>0</v>
          </cell>
          <cell r="N280">
            <v>1</v>
          </cell>
          <cell r="O280" t="str">
            <v>XĐTH</v>
          </cell>
          <cell r="P280">
            <v>0</v>
          </cell>
          <cell r="Q280">
            <v>0</v>
          </cell>
          <cell r="R280">
            <v>0</v>
          </cell>
          <cell r="S280">
            <v>23625000</v>
          </cell>
          <cell r="T280">
            <v>23625000</v>
          </cell>
          <cell r="U280">
            <v>47250000</v>
          </cell>
          <cell r="V280">
            <v>0</v>
          </cell>
          <cell r="W280">
            <v>0</v>
          </cell>
          <cell r="X280">
            <v>0</v>
          </cell>
          <cell r="Y280" t="str">
            <v>101006510700</v>
          </cell>
        </row>
        <row r="281">
          <cell r="C281">
            <v>10191</v>
          </cell>
          <cell r="D281" t="str">
            <v>Nguyễn Viết Thông</v>
          </cell>
          <cell r="E281" t="str">
            <v>Nguyễn Viết Thông</v>
          </cell>
          <cell r="F281" t="str">
            <v>Chuyên viên phụ trách Thuế</v>
          </cell>
          <cell r="G281" t="str">
            <v>Phòng Kế toán và Kiểm toán nội bộ</v>
          </cell>
          <cell r="H281" t="str">
            <v>Ban Tài chính - Kế toán</v>
          </cell>
          <cell r="I281" t="str">
            <v>Khối Đầu Tư - Tài chính</v>
          </cell>
          <cell r="J281" t="str">
            <v>Ban TC-KT CHG</v>
          </cell>
          <cell r="K281" t="str">
            <v>CHG</v>
          </cell>
          <cell r="L281">
            <v>42585</v>
          </cell>
          <cell r="M281">
            <v>0</v>
          </cell>
          <cell r="N281">
            <v>1</v>
          </cell>
          <cell r="O281" t="str">
            <v>XĐTH</v>
          </cell>
          <cell r="P281">
            <v>42979</v>
          </cell>
          <cell r="Q281" t="str">
            <v>Điều chỉnh lương, tách phụ cấp</v>
          </cell>
          <cell r="R281">
            <v>0</v>
          </cell>
          <cell r="S281">
            <v>9000000</v>
          </cell>
          <cell r="T281">
            <v>7000000</v>
          </cell>
          <cell r="U281">
            <v>16000000</v>
          </cell>
          <cell r="V281">
            <v>0</v>
          </cell>
          <cell r="W281">
            <v>0</v>
          </cell>
          <cell r="X281">
            <v>0</v>
          </cell>
          <cell r="Y281" t="str">
            <v>102003412289</v>
          </cell>
        </row>
        <row r="282">
          <cell r="C282">
            <v>10267</v>
          </cell>
          <cell r="D282" t="str">
            <v xml:space="preserve">Phạm Thị Lê </v>
          </cell>
          <cell r="E282" t="str">
            <v xml:space="preserve">Phạm Thị Lê </v>
          </cell>
          <cell r="F282" t="str">
            <v>Chuyên viên Tài chính</v>
          </cell>
          <cell r="G282" t="str">
            <v>Phòng Tài chính và Phân tích đầu tư</v>
          </cell>
          <cell r="H282" t="str">
            <v>Ban Tài chính - Kế toán</v>
          </cell>
          <cell r="I282" t="str">
            <v>Khối Đầu Tư - Tài chính</v>
          </cell>
          <cell r="J282" t="str">
            <v>Ban TC-KT CHG</v>
          </cell>
          <cell r="K282" t="str">
            <v>CHG</v>
          </cell>
          <cell r="L282">
            <v>42675</v>
          </cell>
          <cell r="M282">
            <v>0</v>
          </cell>
          <cell r="N282">
            <v>1</v>
          </cell>
          <cell r="O282" t="str">
            <v>XĐTH</v>
          </cell>
          <cell r="P282">
            <v>0</v>
          </cell>
          <cell r="Q282">
            <v>0</v>
          </cell>
          <cell r="R282">
            <v>0</v>
          </cell>
          <cell r="S282">
            <v>7000000</v>
          </cell>
          <cell r="T282">
            <v>7000000</v>
          </cell>
          <cell r="U282">
            <v>14000000</v>
          </cell>
          <cell r="V282">
            <v>0</v>
          </cell>
          <cell r="W282">
            <v>0</v>
          </cell>
          <cell r="X282">
            <v>0</v>
          </cell>
          <cell r="Y282" t="str">
            <v>102003630033</v>
          </cell>
        </row>
        <row r="283">
          <cell r="C283">
            <v>10282</v>
          </cell>
          <cell r="D283" t="str">
            <v>Nguyễn Thu Hiền</v>
          </cell>
          <cell r="E283" t="str">
            <v>Nguyễn Thu Hiền</v>
          </cell>
          <cell r="F283" t="str">
            <v>Chuyên viên Ban Kế toán &amp; Kiểm toán nội bộ</v>
          </cell>
          <cell r="G283" t="str">
            <v>Phòng Kế toán và Kiểm toán nội bộ</v>
          </cell>
          <cell r="H283" t="str">
            <v>Ban Tài chính - Kế toán</v>
          </cell>
          <cell r="I283" t="str">
            <v>Khối Đầu Tư - Tài chính</v>
          </cell>
          <cell r="J283" t="str">
            <v>Ban TC-KT CHG</v>
          </cell>
          <cell r="K283" t="str">
            <v>CHG</v>
          </cell>
          <cell r="L283">
            <v>42906</v>
          </cell>
          <cell r="M283">
            <v>0</v>
          </cell>
          <cell r="N283">
            <v>0</v>
          </cell>
          <cell r="O283" t="str">
            <v>XĐTH</v>
          </cell>
          <cell r="P283">
            <v>42967</v>
          </cell>
          <cell r="Q283" t="str">
            <v>Chính thức</v>
          </cell>
          <cell r="R283">
            <v>0</v>
          </cell>
          <cell r="S283">
            <v>10000000</v>
          </cell>
          <cell r="T283">
            <v>10000000</v>
          </cell>
          <cell r="U283">
            <v>20000000</v>
          </cell>
          <cell r="V283">
            <v>0</v>
          </cell>
          <cell r="W283">
            <v>0</v>
          </cell>
          <cell r="X283">
            <v>0</v>
          </cell>
          <cell r="Y283">
            <v>101867159700</v>
          </cell>
        </row>
        <row r="284">
          <cell r="C284">
            <v>10349</v>
          </cell>
          <cell r="D284" t="str">
            <v>Phạm Công Hoan</v>
          </cell>
          <cell r="E284" t="str">
            <v>Phạm Công Hoan</v>
          </cell>
          <cell r="F284" t="str">
            <v>Chuyên viên Thuế và Kiểm soát hợp đồng</v>
          </cell>
          <cell r="G284" t="str">
            <v>Phòng Kế toán và Kiểm toán nội bộ</v>
          </cell>
          <cell r="H284" t="str">
            <v>Ban Tài chính - Kế toán</v>
          </cell>
          <cell r="I284" t="str">
            <v>Khối Đầu Tư - Tài chính</v>
          </cell>
          <cell r="J284" t="str">
            <v>Ban TC-KT CHG</v>
          </cell>
          <cell r="K284" t="str">
            <v>CHG</v>
          </cell>
          <cell r="L284">
            <v>43003</v>
          </cell>
          <cell r="M284">
            <v>0</v>
          </cell>
          <cell r="N284">
            <v>0</v>
          </cell>
          <cell r="O284" t="str">
            <v>HĐTV</v>
          </cell>
          <cell r="P284">
            <v>43064</v>
          </cell>
          <cell r="Q284" t="str">
            <v>Nhân viên mới</v>
          </cell>
          <cell r="R284">
            <v>0.85</v>
          </cell>
          <cell r="S284">
            <v>6500000</v>
          </cell>
          <cell r="T284">
            <v>6500000</v>
          </cell>
          <cell r="U284">
            <v>13000000</v>
          </cell>
          <cell r="V284">
            <v>0</v>
          </cell>
          <cell r="W284">
            <v>0</v>
          </cell>
          <cell r="X284">
            <v>0</v>
          </cell>
          <cell r="Y284">
            <v>103003479190</v>
          </cell>
        </row>
        <row r="285">
          <cell r="C285">
            <v>10277</v>
          </cell>
          <cell r="D285" t="str">
            <v>Lã Thị Bích Thủy</v>
          </cell>
          <cell r="E285" t="str">
            <v>Lã Thị Bích Thủy</v>
          </cell>
          <cell r="F285" t="str">
            <v>Giám đốc Ban Nhân sự</v>
          </cell>
          <cell r="G285" t="str">
            <v>Ban Nhân sự</v>
          </cell>
          <cell r="H285" t="str">
            <v>Ban Nhân sự</v>
          </cell>
          <cell r="I285" t="str">
            <v>Khối Vận hành</v>
          </cell>
          <cell r="J285" t="str">
            <v>Ban NS CHG</v>
          </cell>
          <cell r="K285" t="str">
            <v>CHG</v>
          </cell>
          <cell r="L285">
            <v>42845</v>
          </cell>
          <cell r="M285">
            <v>0</v>
          </cell>
          <cell r="N285">
            <v>1</v>
          </cell>
          <cell r="O285" t="str">
            <v>XĐTH</v>
          </cell>
          <cell r="P285">
            <v>42979</v>
          </cell>
          <cell r="Q285" t="str">
            <v>Phụ cấp điện thoại</v>
          </cell>
          <cell r="R285">
            <v>0</v>
          </cell>
          <cell r="S285">
            <v>30000000</v>
          </cell>
          <cell r="T285">
            <v>30000000</v>
          </cell>
          <cell r="U285">
            <v>60000000</v>
          </cell>
          <cell r="V285">
            <v>0</v>
          </cell>
          <cell r="W285">
            <v>500000</v>
          </cell>
          <cell r="X285">
            <v>0</v>
          </cell>
          <cell r="Y285">
            <v>103866952807</v>
          </cell>
        </row>
        <row r="286">
          <cell r="C286">
            <v>10278</v>
          </cell>
          <cell r="D286" t="str">
            <v>Đỗ Thanh Hằng</v>
          </cell>
          <cell r="E286" t="str">
            <v>Đỗ Thanh Hằng</v>
          </cell>
          <cell r="F286" t="str">
            <v>Nhân viên Nhân sự</v>
          </cell>
          <cell r="G286" t="str">
            <v>Phòng Dịch vụ Nhân sự</v>
          </cell>
          <cell r="H286" t="str">
            <v>Ban Nhân sự</v>
          </cell>
          <cell r="I286" t="str">
            <v>Khối Vận hành</v>
          </cell>
          <cell r="J286" t="str">
            <v>Ban NS CHG</v>
          </cell>
          <cell r="K286" t="str">
            <v>CHG</v>
          </cell>
          <cell r="L286">
            <v>42787</v>
          </cell>
          <cell r="M286">
            <v>0</v>
          </cell>
          <cell r="N286">
            <v>1</v>
          </cell>
          <cell r="O286" t="str">
            <v>XĐTH</v>
          </cell>
          <cell r="P286">
            <v>42907</v>
          </cell>
          <cell r="Q286" t="str">
            <v>Chính thức +ĐCL</v>
          </cell>
          <cell r="R286">
            <v>0</v>
          </cell>
          <cell r="S286">
            <v>4500000</v>
          </cell>
          <cell r="T286">
            <v>4500000</v>
          </cell>
          <cell r="U286">
            <v>9000000</v>
          </cell>
          <cell r="V286">
            <v>0</v>
          </cell>
          <cell r="W286">
            <v>0</v>
          </cell>
          <cell r="X286">
            <v>0</v>
          </cell>
          <cell r="Y286" t="str">
            <v>100002469807</v>
          </cell>
        </row>
        <row r="287">
          <cell r="C287">
            <v>10281</v>
          </cell>
          <cell r="D287" t="str">
            <v>Tô Thị Là</v>
          </cell>
          <cell r="E287" t="str">
            <v>Tô Thị Là</v>
          </cell>
          <cell r="F287" t="str">
            <v>Phụ trách Hoạch định &amp; Phát triển Nguồn nhân lực</v>
          </cell>
          <cell r="G287" t="str">
            <v>Bộ phận Hoạch định và Phát triển Nguồn nhân lực</v>
          </cell>
          <cell r="H287" t="str">
            <v>Ban Nhân sự</v>
          </cell>
          <cell r="I287" t="str">
            <v>Khối Vận hành</v>
          </cell>
          <cell r="J287" t="str">
            <v>Ban NS CHG</v>
          </cell>
          <cell r="K287" t="str">
            <v>CHG</v>
          </cell>
          <cell r="L287">
            <v>42870</v>
          </cell>
          <cell r="M287">
            <v>0</v>
          </cell>
          <cell r="N287">
            <v>1</v>
          </cell>
          <cell r="O287" t="str">
            <v>XĐTH</v>
          </cell>
          <cell r="P287">
            <v>43009</v>
          </cell>
          <cell r="Q287" t="str">
            <v>Phụ cấp điện thoại</v>
          </cell>
          <cell r="R287">
            <v>0</v>
          </cell>
          <cell r="S287">
            <v>17500000</v>
          </cell>
          <cell r="T287">
            <v>17500000</v>
          </cell>
          <cell r="U287">
            <v>35000000</v>
          </cell>
          <cell r="V287">
            <v>0</v>
          </cell>
          <cell r="W287">
            <v>500000</v>
          </cell>
          <cell r="X287">
            <v>0</v>
          </cell>
          <cell r="Y287">
            <v>100867002521</v>
          </cell>
        </row>
        <row r="288">
          <cell r="C288">
            <v>10298</v>
          </cell>
          <cell r="D288" t="str">
            <v>Nguyễn Mạnh Hùng</v>
          </cell>
          <cell r="E288" t="str">
            <v>Nguyễn Mạnh Hùng</v>
          </cell>
          <cell r="F288" t="str">
            <v>Phụ trách Dịch vụ Nhân sự</v>
          </cell>
          <cell r="G288" t="str">
            <v>Phòng Dịch vụ Nhân sự</v>
          </cell>
          <cell r="H288" t="str">
            <v>Ban Nhân sự</v>
          </cell>
          <cell r="I288" t="str">
            <v>Khối Vận hành</v>
          </cell>
          <cell r="J288" t="str">
            <v>Ban NS CHG</v>
          </cell>
          <cell r="K288" t="str">
            <v>CHG</v>
          </cell>
          <cell r="L288">
            <v>42843</v>
          </cell>
          <cell r="M288">
            <v>0</v>
          </cell>
          <cell r="N288">
            <v>1</v>
          </cell>
          <cell r="O288" t="str">
            <v>XĐTH</v>
          </cell>
          <cell r="P288">
            <v>42917</v>
          </cell>
          <cell r="Q288" t="str">
            <v>ĐCL + Điều chuyển từ C3 sang CHG</v>
          </cell>
          <cell r="R288">
            <v>0</v>
          </cell>
          <cell r="S288">
            <v>13000000</v>
          </cell>
          <cell r="T288">
            <v>13000000</v>
          </cell>
          <cell r="U288">
            <v>26000000</v>
          </cell>
          <cell r="V288">
            <v>0</v>
          </cell>
          <cell r="W288">
            <v>0</v>
          </cell>
          <cell r="X288">
            <v>0</v>
          </cell>
          <cell r="Y288">
            <v>101866950047</v>
          </cell>
        </row>
        <row r="289">
          <cell r="C289">
            <v>10297</v>
          </cell>
          <cell r="D289" t="str">
            <v>Nguyễn Thị Điệp</v>
          </cell>
          <cell r="E289" t="str">
            <v>Nguyễn Thị Điệp</v>
          </cell>
          <cell r="F289" t="str">
            <v>Chuyên viên Nhân sự</v>
          </cell>
          <cell r="G289" t="str">
            <v>Phòng Dịch vụ Nhân sự</v>
          </cell>
          <cell r="H289" t="str">
            <v>Ban Nhân sự</v>
          </cell>
          <cell r="I289" t="str">
            <v>Khối Vận hành</v>
          </cell>
          <cell r="J289" t="str">
            <v>Ban NS CHG</v>
          </cell>
          <cell r="K289" t="str">
            <v>CHG</v>
          </cell>
          <cell r="L289">
            <v>42935</v>
          </cell>
          <cell r="M289">
            <v>0</v>
          </cell>
          <cell r="N289">
            <v>0</v>
          </cell>
          <cell r="O289" t="str">
            <v>XĐTH</v>
          </cell>
          <cell r="P289">
            <v>42996</v>
          </cell>
          <cell r="Q289" t="str">
            <v>Chính thức</v>
          </cell>
          <cell r="R289">
            <v>0</v>
          </cell>
          <cell r="S289">
            <v>7000000</v>
          </cell>
          <cell r="T289">
            <v>7000000</v>
          </cell>
          <cell r="U289">
            <v>14000000</v>
          </cell>
          <cell r="V289">
            <v>0</v>
          </cell>
          <cell r="W289">
            <v>0</v>
          </cell>
          <cell r="X289">
            <v>0</v>
          </cell>
          <cell r="Y289">
            <v>108867293254</v>
          </cell>
        </row>
        <row r="290">
          <cell r="C290">
            <v>10336</v>
          </cell>
          <cell r="D290" t="str">
            <v>Mai Tuấn Anh</v>
          </cell>
          <cell r="E290" t="str">
            <v>Mai Tuấn Anh</v>
          </cell>
          <cell r="F290" t="str">
            <v>Phụ trách Đào tạo &amp; Gắn kết</v>
          </cell>
          <cell r="G290" t="str">
            <v>Bộ phận Đào tạo</v>
          </cell>
          <cell r="H290" t="str">
            <v>Ban Nhân sự</v>
          </cell>
          <cell r="I290" t="str">
            <v>Khối Vận hành</v>
          </cell>
          <cell r="J290" t="str">
            <v>Ban NS CHG</v>
          </cell>
          <cell r="K290" t="str">
            <v>CHG</v>
          </cell>
          <cell r="L290">
            <v>42948</v>
          </cell>
          <cell r="M290">
            <v>0</v>
          </cell>
          <cell r="N290">
            <v>0</v>
          </cell>
          <cell r="O290" t="str">
            <v>XĐTH</v>
          </cell>
          <cell r="P290">
            <v>43008</v>
          </cell>
          <cell r="Q290" t="str">
            <v>Chính thức</v>
          </cell>
          <cell r="R290">
            <v>0</v>
          </cell>
          <cell r="S290">
            <v>14000000</v>
          </cell>
          <cell r="T290">
            <v>14000000</v>
          </cell>
          <cell r="U290">
            <v>28000000</v>
          </cell>
          <cell r="V290">
            <v>0</v>
          </cell>
          <cell r="W290">
            <v>0</v>
          </cell>
          <cell r="X290">
            <v>0</v>
          </cell>
          <cell r="Y290">
            <v>105867282583</v>
          </cell>
        </row>
        <row r="291">
          <cell r="C291">
            <v>10195</v>
          </cell>
          <cell r="D291" t="str">
            <v>Trần Thị Thanh Nga</v>
          </cell>
          <cell r="E291" t="str">
            <v>Trần Thị Thanh Nga</v>
          </cell>
          <cell r="F291" t="str">
            <v>Phụ trách Đánh giá, Lương thưởng &amp; Đãi ngộ</v>
          </cell>
          <cell r="G291" t="str">
            <v>Bộ phận Đánh giá &amp; Lương thưởng</v>
          </cell>
          <cell r="H291" t="str">
            <v>Ban Nhân sự</v>
          </cell>
          <cell r="I291" t="str">
            <v>Khối Vận hành</v>
          </cell>
          <cell r="J291" t="str">
            <v>Ban NS CHG</v>
          </cell>
          <cell r="K291" t="str">
            <v>CHG</v>
          </cell>
          <cell r="L291">
            <v>41198</v>
          </cell>
          <cell r="M291">
            <v>0</v>
          </cell>
          <cell r="N291" t="str">
            <v>Nghỉ thai sản</v>
          </cell>
          <cell r="O291" t="str">
            <v>Không XĐTH</v>
          </cell>
          <cell r="P291">
            <v>42984</v>
          </cell>
          <cell r="Q291" t="str">
            <v>Đi làm lại sau nghỉ TS, Đch từ C1 sang CHG</v>
          </cell>
          <cell r="R291">
            <v>0</v>
          </cell>
          <cell r="S291">
            <v>10000000</v>
          </cell>
          <cell r="T291">
            <v>10000000</v>
          </cell>
          <cell r="U291">
            <v>20000000</v>
          </cell>
          <cell r="V291">
            <v>0</v>
          </cell>
          <cell r="W291">
            <v>0</v>
          </cell>
          <cell r="X291">
            <v>0</v>
          </cell>
          <cell r="Y291" t="str">
            <v>105001287368</v>
          </cell>
        </row>
        <row r="292">
          <cell r="C292">
            <v>10233</v>
          </cell>
          <cell r="D292" t="str">
            <v>Nguyễn Thị Thanh Huyền</v>
          </cell>
          <cell r="E292" t="str">
            <v>Nguyễn Thị Thanh Huyền</v>
          </cell>
          <cell r="F292" t="str">
            <v>Chuyên viên Hoạch định phát triển nguồn nhân lực</v>
          </cell>
          <cell r="G292" t="str">
            <v>Bộ phận Hoạch định và Phát triển Nguồn nhân lực</v>
          </cell>
          <cell r="H292" t="str">
            <v>Ban Nhân sự</v>
          </cell>
          <cell r="I292" t="str">
            <v>Khối Vận hành</v>
          </cell>
          <cell r="J292" t="str">
            <v>Ban NS CHG</v>
          </cell>
          <cell r="K292" t="str">
            <v>CHG</v>
          </cell>
          <cell r="L292">
            <v>42901</v>
          </cell>
          <cell r="M292">
            <v>0</v>
          </cell>
          <cell r="N292">
            <v>0</v>
          </cell>
          <cell r="O292" t="str">
            <v>XĐTH</v>
          </cell>
          <cell r="P292">
            <v>42996</v>
          </cell>
          <cell r="Q292" t="str">
            <v>Đch từ C1 sang CHG</v>
          </cell>
          <cell r="R292">
            <v>0</v>
          </cell>
          <cell r="S292">
            <v>10000000</v>
          </cell>
          <cell r="T292">
            <v>10000000</v>
          </cell>
          <cell r="U292">
            <v>20000000</v>
          </cell>
          <cell r="V292">
            <v>0</v>
          </cell>
          <cell r="W292">
            <v>0</v>
          </cell>
          <cell r="X292">
            <v>0</v>
          </cell>
          <cell r="Y292">
            <v>100867135113</v>
          </cell>
        </row>
        <row r="293">
          <cell r="C293">
            <v>10362</v>
          </cell>
          <cell r="D293" t="str">
            <v>Phạm Bắc Bình</v>
          </cell>
          <cell r="E293" t="str">
            <v>Phạm Bắc Bình</v>
          </cell>
          <cell r="F293" t="str">
            <v>Chuyên viên Tuyển dụng</v>
          </cell>
          <cell r="G293" t="str">
            <v>Bộ phận Hoạch định và Phát triển Nguồn nhân lực</v>
          </cell>
          <cell r="H293" t="str">
            <v>Ban Nhân sự</v>
          </cell>
          <cell r="I293" t="str">
            <v>Khối Vận hành</v>
          </cell>
          <cell r="J293" t="str">
            <v>Ban NS CHG</v>
          </cell>
          <cell r="K293" t="str">
            <v>CHG</v>
          </cell>
          <cell r="L293">
            <v>43010</v>
          </cell>
          <cell r="M293">
            <v>0</v>
          </cell>
          <cell r="N293">
            <v>0</v>
          </cell>
          <cell r="O293" t="str">
            <v>HĐTV</v>
          </cell>
          <cell r="P293">
            <v>43010</v>
          </cell>
          <cell r="Q293" t="str">
            <v>Nhân viên mới_x005F_x005F_x005F_x000D__x005F_x000D__x000D_
Phụ cấp điện thoại</v>
          </cell>
          <cell r="R293">
            <v>0.9</v>
          </cell>
          <cell r="S293">
            <v>12500000</v>
          </cell>
          <cell r="T293">
            <v>12500000</v>
          </cell>
          <cell r="U293">
            <v>25000000</v>
          </cell>
          <cell r="V293">
            <v>0</v>
          </cell>
          <cell r="W293">
            <v>500000</v>
          </cell>
          <cell r="X293">
            <v>0</v>
          </cell>
          <cell r="Y293">
            <v>101867683568</v>
          </cell>
        </row>
        <row r="294">
          <cell r="C294">
            <v>10190</v>
          </cell>
          <cell r="D294" t="str">
            <v>Vũ Bá Sang</v>
          </cell>
          <cell r="E294" t="str">
            <v>Vũ Bá Sang</v>
          </cell>
          <cell r="F294" t="str">
            <v>Chánh Văn phòng</v>
          </cell>
          <cell r="G294" t="str">
            <v>Ban Hành chính &amp; Văn phòng Tập đoàn</v>
          </cell>
          <cell r="H294" t="str">
            <v>Ban Hành chính &amp; Văn phòng Tập đoàn</v>
          </cell>
          <cell r="I294" t="str">
            <v>Khối Vận hành</v>
          </cell>
          <cell r="J294" t="str">
            <v>VPTĐ CHG</v>
          </cell>
          <cell r="K294" t="str">
            <v>CHG</v>
          </cell>
          <cell r="L294">
            <v>41876</v>
          </cell>
          <cell r="M294">
            <v>0</v>
          </cell>
          <cell r="N294">
            <v>1</v>
          </cell>
          <cell r="O294" t="str">
            <v>XĐTH</v>
          </cell>
          <cell r="P294">
            <v>0</v>
          </cell>
          <cell r="Q294">
            <v>0</v>
          </cell>
          <cell r="R294">
            <v>0</v>
          </cell>
          <cell r="S294">
            <v>14950000</v>
          </cell>
          <cell r="T294">
            <v>14950000</v>
          </cell>
          <cell r="U294">
            <v>29900000</v>
          </cell>
          <cell r="V294">
            <v>0</v>
          </cell>
          <cell r="W294">
            <v>0</v>
          </cell>
          <cell r="X294">
            <v>0</v>
          </cell>
          <cell r="Y294" t="str">
            <v>100001787884</v>
          </cell>
        </row>
        <row r="295">
          <cell r="C295">
            <v>10244</v>
          </cell>
          <cell r="D295" t="str">
            <v>Phương Phong Vũ</v>
          </cell>
          <cell r="E295" t="str">
            <v>Phương Phong Vũ</v>
          </cell>
          <cell r="F295" t="str">
            <v>Nhân viên lái xe</v>
          </cell>
          <cell r="G295" t="str">
            <v>Bộ phận Hành chính - Lái xe</v>
          </cell>
          <cell r="H295" t="str">
            <v>Ban Hành chính &amp; Văn phòng Tập đoàn</v>
          </cell>
          <cell r="I295" t="str">
            <v>Khối Vận hành</v>
          </cell>
          <cell r="J295" t="str">
            <v>VPTĐ CHG</v>
          </cell>
          <cell r="K295" t="str">
            <v>CHG</v>
          </cell>
          <cell r="L295">
            <v>40098</v>
          </cell>
          <cell r="M295">
            <v>0</v>
          </cell>
          <cell r="N295" t="str">
            <v>Quá tuổi, không tham gia BH</v>
          </cell>
          <cell r="O295" t="str">
            <v>Không XĐTH</v>
          </cell>
          <cell r="P295">
            <v>0</v>
          </cell>
          <cell r="Q295">
            <v>0</v>
          </cell>
          <cell r="R295">
            <v>0</v>
          </cell>
          <cell r="S295">
            <v>4125000</v>
          </cell>
          <cell r="T295">
            <v>4125000</v>
          </cell>
          <cell r="U295">
            <v>8250000</v>
          </cell>
          <cell r="V295">
            <v>0</v>
          </cell>
          <cell r="W295">
            <v>0</v>
          </cell>
          <cell r="X295">
            <v>0</v>
          </cell>
          <cell r="Y295" t="str">
            <v>108001287353</v>
          </cell>
        </row>
        <row r="296">
          <cell r="C296">
            <v>10148</v>
          </cell>
          <cell r="D296" t="str">
            <v>Nguyễn Vũ Thắng</v>
          </cell>
          <cell r="E296" t="str">
            <v>Nguyễn Vũ Thắng</v>
          </cell>
          <cell r="F296" t="str">
            <v>Nhân viên lái xe</v>
          </cell>
          <cell r="G296" t="str">
            <v>Bộ phận Hành chính - Lái xe</v>
          </cell>
          <cell r="H296" t="str">
            <v>Ban Hành chính &amp; Văn phòng Tập đoàn</v>
          </cell>
          <cell r="I296" t="str">
            <v>Khối Vận hành</v>
          </cell>
          <cell r="J296" t="str">
            <v>VPTĐ CHG</v>
          </cell>
          <cell r="K296" t="str">
            <v>CHG</v>
          </cell>
          <cell r="L296">
            <v>42186</v>
          </cell>
          <cell r="M296">
            <v>0</v>
          </cell>
          <cell r="N296">
            <v>1</v>
          </cell>
          <cell r="O296" t="str">
            <v>XĐTH</v>
          </cell>
          <cell r="P296">
            <v>42917</v>
          </cell>
          <cell r="Q296" t="str">
            <v>Điều chỉnh lương</v>
          </cell>
          <cell r="R296">
            <v>0</v>
          </cell>
          <cell r="S296">
            <v>4050000</v>
          </cell>
          <cell r="T296">
            <v>3200000</v>
          </cell>
          <cell r="U296">
            <v>7250000</v>
          </cell>
          <cell r="V296">
            <v>0</v>
          </cell>
          <cell r="W296">
            <v>0</v>
          </cell>
          <cell r="X296">
            <v>0</v>
          </cell>
          <cell r="Y296" t="str">
            <v>106002461863</v>
          </cell>
        </row>
        <row r="297">
          <cell r="C297">
            <v>10256</v>
          </cell>
          <cell r="D297" t="str">
            <v>Phùng Phi Thường</v>
          </cell>
          <cell r="E297" t="str">
            <v>Phùng Phi Thường</v>
          </cell>
          <cell r="F297" t="str">
            <v>Nhân viên lái xe</v>
          </cell>
          <cell r="G297" t="str">
            <v>Bộ phận Hành chính - Lái xe</v>
          </cell>
          <cell r="H297" t="str">
            <v>Ban Hành chính &amp; Văn phòng Tập đoàn</v>
          </cell>
          <cell r="I297" t="str">
            <v>Khối Vận hành</v>
          </cell>
          <cell r="J297" t="str">
            <v>VPTĐ CHG</v>
          </cell>
          <cell r="K297" t="str">
            <v>CHG</v>
          </cell>
          <cell r="L297">
            <v>42514</v>
          </cell>
          <cell r="M297">
            <v>0</v>
          </cell>
          <cell r="N297">
            <v>1</v>
          </cell>
          <cell r="O297" t="str">
            <v>XĐTH</v>
          </cell>
          <cell r="P297">
            <v>0</v>
          </cell>
          <cell r="Q297">
            <v>0</v>
          </cell>
          <cell r="R297">
            <v>0</v>
          </cell>
          <cell r="S297">
            <v>4500000</v>
          </cell>
          <cell r="T297">
            <v>4500000</v>
          </cell>
          <cell r="U297">
            <v>9000000</v>
          </cell>
          <cell r="V297">
            <v>0</v>
          </cell>
          <cell r="W297">
            <v>0</v>
          </cell>
          <cell r="X297">
            <v>0</v>
          </cell>
          <cell r="Y297" t="str">
            <v>109002631458</v>
          </cell>
        </row>
        <row r="298">
          <cell r="C298">
            <v>10284</v>
          </cell>
          <cell r="D298" t="str">
            <v>Nguyễn Nhật Dũng</v>
          </cell>
          <cell r="E298" t="str">
            <v>Nguyễn Nhật Dũng</v>
          </cell>
          <cell r="F298" t="str">
            <v>Chuyên viên Hành chính</v>
          </cell>
          <cell r="G298" t="str">
            <v>Ban Hành chính &amp; Văn phòng Tập đoàn</v>
          </cell>
          <cell r="H298" t="str">
            <v>Ban Hành chính &amp; Văn phòng Tập đoàn</v>
          </cell>
          <cell r="I298" t="str">
            <v>Khối Vận hành</v>
          </cell>
          <cell r="J298" t="str">
            <v>VPTĐ CHG</v>
          </cell>
          <cell r="K298" t="str">
            <v>CHG</v>
          </cell>
          <cell r="L298">
            <v>42012</v>
          </cell>
          <cell r="M298">
            <v>0</v>
          </cell>
          <cell r="N298">
            <v>1</v>
          </cell>
          <cell r="O298" t="str">
            <v>XĐTH</v>
          </cell>
          <cell r="P298">
            <v>43009</v>
          </cell>
          <cell r="Q298" t="str">
            <v>Điều chỉnh lương</v>
          </cell>
          <cell r="R298">
            <v>0</v>
          </cell>
          <cell r="S298">
            <v>5750000</v>
          </cell>
          <cell r="T298">
            <v>5750000</v>
          </cell>
          <cell r="U298">
            <v>11500000</v>
          </cell>
          <cell r="V298">
            <v>0</v>
          </cell>
          <cell r="W298">
            <v>0</v>
          </cell>
          <cell r="X298">
            <v>0</v>
          </cell>
          <cell r="Y298" t="str">
            <v>109002044705</v>
          </cell>
        </row>
        <row r="299">
          <cell r="C299">
            <v>10285</v>
          </cell>
          <cell r="D299" t="str">
            <v>Bùi Thị Thúy Nhung</v>
          </cell>
          <cell r="E299" t="str">
            <v>Bùi Thị Thúy Nhung</v>
          </cell>
          <cell r="F299" t="str">
            <v>Nhân viên tạp vụ</v>
          </cell>
          <cell r="G299" t="str">
            <v>Bộ phận Hành chính - Bảo vệ &amp; Tạp vụ</v>
          </cell>
          <cell r="H299" t="str">
            <v>Ban Hành chính &amp; Văn phòng Tập đoàn</v>
          </cell>
          <cell r="I299" t="str">
            <v>Khối Vận hành</v>
          </cell>
          <cell r="J299" t="str">
            <v>VPTĐ CHG</v>
          </cell>
          <cell r="K299" t="str">
            <v>CHG</v>
          </cell>
          <cell r="L299">
            <v>42222</v>
          </cell>
          <cell r="M299">
            <v>0</v>
          </cell>
          <cell r="N299" t="str">
            <v>Quá tuổi, không tham gia BH</v>
          </cell>
          <cell r="O299" t="str">
            <v>XĐTH</v>
          </cell>
          <cell r="P299">
            <v>0</v>
          </cell>
          <cell r="Q299">
            <v>0</v>
          </cell>
          <cell r="R299">
            <v>0</v>
          </cell>
          <cell r="S299">
            <v>4050000</v>
          </cell>
          <cell r="T299">
            <v>790000</v>
          </cell>
          <cell r="U299">
            <v>4840000</v>
          </cell>
          <cell r="V299">
            <v>0</v>
          </cell>
          <cell r="W299">
            <v>0</v>
          </cell>
          <cell r="X299">
            <v>0</v>
          </cell>
          <cell r="Y299" t="str">
            <v>100002454213</v>
          </cell>
        </row>
        <row r="300">
          <cell r="C300">
            <v>10286</v>
          </cell>
          <cell r="D300" t="str">
            <v>Nhữ Hồng Tám</v>
          </cell>
          <cell r="E300" t="str">
            <v>Nhữ Hồng Tám</v>
          </cell>
          <cell r="F300" t="str">
            <v>Nhân viên lái xe</v>
          </cell>
          <cell r="G300" t="str">
            <v>Bộ phận Hành chính - Lái xe</v>
          </cell>
          <cell r="H300" t="str">
            <v>Ban Hành chính &amp; Văn phòng Tập đoàn</v>
          </cell>
          <cell r="I300" t="str">
            <v>Khối Vận hành</v>
          </cell>
          <cell r="J300" t="str">
            <v>VPTĐ CHG</v>
          </cell>
          <cell r="K300" t="str">
            <v>CHG</v>
          </cell>
          <cell r="L300">
            <v>42303</v>
          </cell>
          <cell r="M300">
            <v>0</v>
          </cell>
          <cell r="N300">
            <v>1</v>
          </cell>
          <cell r="O300" t="str">
            <v>Không XĐTH</v>
          </cell>
          <cell r="P300">
            <v>0</v>
          </cell>
          <cell r="Q300">
            <v>0</v>
          </cell>
          <cell r="R300">
            <v>0</v>
          </cell>
          <cell r="S300">
            <v>4050000</v>
          </cell>
          <cell r="T300">
            <v>3200000</v>
          </cell>
          <cell r="U300">
            <v>7250000</v>
          </cell>
          <cell r="V300">
            <v>1000000</v>
          </cell>
          <cell r="W300">
            <v>0</v>
          </cell>
          <cell r="X300">
            <v>0</v>
          </cell>
          <cell r="Y300" t="str">
            <v>108005885732</v>
          </cell>
        </row>
        <row r="301">
          <cell r="C301">
            <v>10287</v>
          </cell>
          <cell r="D301" t="str">
            <v>Đào Thị Thùy Dung</v>
          </cell>
          <cell r="E301" t="str">
            <v>Đào Thị Thùy Dung</v>
          </cell>
          <cell r="F301" t="str">
            <v>Nhân viên hành chính</v>
          </cell>
          <cell r="G301" t="str">
            <v>Ban Hành chính &amp; Văn phòng Tập đoàn</v>
          </cell>
          <cell r="H301" t="str">
            <v>Ban Hành chính &amp; Văn phòng Tập đoàn</v>
          </cell>
          <cell r="I301" t="str">
            <v>Khối Vận hành</v>
          </cell>
          <cell r="J301" t="str">
            <v>VPTĐ CHG</v>
          </cell>
          <cell r="K301" t="str">
            <v>CHG</v>
          </cell>
          <cell r="L301">
            <v>42352</v>
          </cell>
          <cell r="M301">
            <v>0</v>
          </cell>
          <cell r="N301">
            <v>1</v>
          </cell>
          <cell r="O301" t="str">
            <v>XĐTH</v>
          </cell>
          <cell r="P301">
            <v>0</v>
          </cell>
          <cell r="Q301">
            <v>0</v>
          </cell>
          <cell r="R301">
            <v>0</v>
          </cell>
          <cell r="S301">
            <v>4050000</v>
          </cell>
          <cell r="T301">
            <v>2950000</v>
          </cell>
          <cell r="U301">
            <v>7000000</v>
          </cell>
          <cell r="V301">
            <v>0</v>
          </cell>
          <cell r="W301">
            <v>0</v>
          </cell>
          <cell r="X301">
            <v>0</v>
          </cell>
          <cell r="Y301" t="str">
            <v>102002737097</v>
          </cell>
        </row>
        <row r="302">
          <cell r="C302">
            <v>10290</v>
          </cell>
          <cell r="D302" t="str">
            <v>Bùi Bích Hường</v>
          </cell>
          <cell r="E302" t="str">
            <v>Bùi Bích Hường</v>
          </cell>
          <cell r="F302" t="str">
            <v>Nhân viên lễ tân</v>
          </cell>
          <cell r="G302" t="str">
            <v>Ban Hành chính &amp; Văn phòng Tập đoàn</v>
          </cell>
          <cell r="H302" t="str">
            <v>Ban Hành chính &amp; Văn phòng Tập đoàn</v>
          </cell>
          <cell r="I302" t="str">
            <v>Khối Vận hành</v>
          </cell>
          <cell r="J302" t="str">
            <v>VPTĐ CHG</v>
          </cell>
          <cell r="K302" t="str">
            <v>CHG</v>
          </cell>
          <cell r="L302">
            <v>42569</v>
          </cell>
          <cell r="M302">
            <v>0</v>
          </cell>
          <cell r="N302">
            <v>1</v>
          </cell>
          <cell r="O302" t="str">
            <v>XĐTH</v>
          </cell>
          <cell r="P302">
            <v>0</v>
          </cell>
          <cell r="Q302">
            <v>0</v>
          </cell>
          <cell r="R302">
            <v>0</v>
          </cell>
          <cell r="S302">
            <v>5000000</v>
          </cell>
          <cell r="T302">
            <v>500000</v>
          </cell>
          <cell r="U302">
            <v>5500000</v>
          </cell>
          <cell r="V302">
            <v>0</v>
          </cell>
          <cell r="W302">
            <v>0</v>
          </cell>
          <cell r="X302">
            <v>0</v>
          </cell>
          <cell r="Y302" t="str">
            <v>104001637497</v>
          </cell>
        </row>
        <row r="303">
          <cell r="C303">
            <v>10291</v>
          </cell>
          <cell r="D303" t="str">
            <v>Nguyễn Đăng Luyện</v>
          </cell>
          <cell r="E303" t="str">
            <v>Nguyễn Đăng Luyện</v>
          </cell>
          <cell r="F303" t="str">
            <v>Nhân viên Hành chính</v>
          </cell>
          <cell r="G303" t="str">
            <v>Phòng Nhân sự - Hành chính - Công nghệ thông tin</v>
          </cell>
          <cell r="H303" t="str">
            <v>Ban Hành chính &amp; Văn phòng Tập đoàn</v>
          </cell>
          <cell r="I303" t="str">
            <v>Khối Vận hành</v>
          </cell>
          <cell r="J303" t="str">
            <v>VPTĐ CHG</v>
          </cell>
          <cell r="K303" t="str">
            <v>CHG</v>
          </cell>
          <cell r="L303">
            <v>42878</v>
          </cell>
          <cell r="M303">
            <v>0</v>
          </cell>
          <cell r="N303" t="str">
            <v>Đóng BH Tháng 8</v>
          </cell>
          <cell r="O303" t="str">
            <v>XĐTH</v>
          </cell>
          <cell r="P303">
            <v>42917</v>
          </cell>
          <cell r="Q303" t="str">
            <v>Chính thức</v>
          </cell>
          <cell r="R303">
            <v>0</v>
          </cell>
          <cell r="S303">
            <v>4050000</v>
          </cell>
          <cell r="T303">
            <v>950000</v>
          </cell>
          <cell r="U303">
            <v>5000000</v>
          </cell>
          <cell r="V303">
            <v>0</v>
          </cell>
          <cell r="W303">
            <v>0</v>
          </cell>
          <cell r="X303">
            <v>0</v>
          </cell>
          <cell r="Y303">
            <v>109867087098</v>
          </cell>
        </row>
        <row r="304">
          <cell r="C304">
            <v>10292</v>
          </cell>
          <cell r="D304" t="str">
            <v>Đỗ Thị Hương</v>
          </cell>
          <cell r="E304" t="str">
            <v>Đỗ Thị Hương</v>
          </cell>
          <cell r="F304" t="str">
            <v>Nhân viên tạp vụ</v>
          </cell>
          <cell r="G304" t="str">
            <v>Bộ phận Hành chính - Bảo vệ &amp; Tạp vụ</v>
          </cell>
          <cell r="H304" t="str">
            <v>Ban Hành chính &amp; Văn phòng Tập đoàn</v>
          </cell>
          <cell r="I304" t="str">
            <v>Khối Vận hành</v>
          </cell>
          <cell r="J304" t="str">
            <v>VPTĐ CHG</v>
          </cell>
          <cell r="K304" t="str">
            <v>CHG</v>
          </cell>
          <cell r="L304">
            <v>41548</v>
          </cell>
          <cell r="M304">
            <v>0</v>
          </cell>
          <cell r="N304">
            <v>1</v>
          </cell>
          <cell r="O304" t="str">
            <v>Không XĐTH</v>
          </cell>
          <cell r="P304">
            <v>0</v>
          </cell>
          <cell r="Q304">
            <v>0</v>
          </cell>
          <cell r="R304">
            <v>0</v>
          </cell>
          <cell r="S304">
            <v>4050000</v>
          </cell>
          <cell r="T304">
            <v>750000</v>
          </cell>
          <cell r="U304">
            <v>4800000</v>
          </cell>
          <cell r="V304">
            <v>0</v>
          </cell>
          <cell r="W304">
            <v>0</v>
          </cell>
          <cell r="X304">
            <v>0</v>
          </cell>
          <cell r="Y304" t="str">
            <v>108004562744</v>
          </cell>
        </row>
        <row r="305">
          <cell r="C305">
            <v>10363</v>
          </cell>
          <cell r="D305" t="str">
            <v>Phạm Thúy Ngân</v>
          </cell>
          <cell r="E305" t="str">
            <v>Phạm Thúy Ngân</v>
          </cell>
          <cell r="F305" t="str">
            <v>Nhân viên Lưu trữ</v>
          </cell>
          <cell r="G305" t="str">
            <v>Ban Hành chính &amp; Văn phòng Tập đoàn</v>
          </cell>
          <cell r="H305" t="str">
            <v>Ban Hành chính &amp; Văn phòng Tập đoàn</v>
          </cell>
          <cell r="I305" t="str">
            <v>Khối Vận hành</v>
          </cell>
          <cell r="J305" t="str">
            <v>VPTĐ CHG</v>
          </cell>
          <cell r="K305" t="str">
            <v>CHG</v>
          </cell>
          <cell r="L305">
            <v>43011</v>
          </cell>
          <cell r="M305">
            <v>0</v>
          </cell>
          <cell r="N305">
            <v>0</v>
          </cell>
          <cell r="O305" t="str">
            <v>HĐTV</v>
          </cell>
          <cell r="P305">
            <v>43011</v>
          </cell>
          <cell r="Q305" t="str">
            <v>Nhân viên mới</v>
          </cell>
          <cell r="R305">
            <v>0.85</v>
          </cell>
          <cell r="S305">
            <v>4050000</v>
          </cell>
          <cell r="T305">
            <v>1450000</v>
          </cell>
          <cell r="U305">
            <v>5500000</v>
          </cell>
          <cell r="V305">
            <v>0</v>
          </cell>
          <cell r="W305">
            <v>0</v>
          </cell>
          <cell r="X305">
            <v>0</v>
          </cell>
          <cell r="Y305">
            <v>102867543604</v>
          </cell>
        </row>
        <row r="306">
          <cell r="C306">
            <v>10002</v>
          </cell>
          <cell r="D306" t="str">
            <v>Nguyễn Thúy Hường</v>
          </cell>
          <cell r="E306" t="str">
            <v>Nguyễn Thúy Hường</v>
          </cell>
          <cell r="F306" t="str">
            <v>Chuyên viên hành chính</v>
          </cell>
          <cell r="G306" t="str">
            <v>Ban Hành chính &amp; Văn phòng Tập đoàn</v>
          </cell>
          <cell r="H306" t="str">
            <v>Ban Hành chính &amp; Văn phòng Tập đoàn</v>
          </cell>
          <cell r="I306" t="str">
            <v>Khối Vận hành</v>
          </cell>
          <cell r="J306" t="str">
            <v>VPTĐ CHG</v>
          </cell>
          <cell r="K306" t="str">
            <v>CHG</v>
          </cell>
          <cell r="L306">
            <v>42226</v>
          </cell>
          <cell r="M306">
            <v>0</v>
          </cell>
          <cell r="N306">
            <v>0</v>
          </cell>
          <cell r="O306" t="str">
            <v>XĐTH</v>
          </cell>
          <cell r="P306">
            <v>43010</v>
          </cell>
          <cell r="Q306" t="str">
            <v>Điều chuyển từ TDI sang CHG + Điều chỉnh lương</v>
          </cell>
          <cell r="R306">
            <v>0</v>
          </cell>
          <cell r="S306">
            <v>5500000</v>
          </cell>
          <cell r="T306">
            <v>5500000</v>
          </cell>
          <cell r="U306">
            <v>11000000</v>
          </cell>
          <cell r="V306">
            <v>0</v>
          </cell>
          <cell r="W306">
            <v>0</v>
          </cell>
          <cell r="X306">
            <v>0</v>
          </cell>
          <cell r="Y306" t="str">
            <v>100002448653</v>
          </cell>
        </row>
        <row r="307">
          <cell r="C307">
            <v>10373</v>
          </cell>
          <cell r="D307" t="str">
            <v>Đinh Thị Thìn</v>
          </cell>
          <cell r="E307" t="str">
            <v>Đinh Thị Thìn</v>
          </cell>
          <cell r="F307" t="str">
            <v>Nhân viên Tạp vụ</v>
          </cell>
          <cell r="G307" t="str">
            <v>Ban Hành chính &amp; Văn phòng Tập đoàn</v>
          </cell>
          <cell r="H307" t="str">
            <v>Ban Hành chính &amp; Văn phòng Tập đoàn</v>
          </cell>
          <cell r="I307" t="str">
            <v>Khối Vận hành</v>
          </cell>
          <cell r="J307" t="str">
            <v>VPTĐ CHG</v>
          </cell>
          <cell r="K307" t="str">
            <v>CHG</v>
          </cell>
          <cell r="L307">
            <v>43038</v>
          </cell>
          <cell r="M307">
            <v>0</v>
          </cell>
          <cell r="N307">
            <v>0</v>
          </cell>
          <cell r="O307" t="str">
            <v>HĐTV</v>
          </cell>
          <cell r="P307">
            <v>43038</v>
          </cell>
          <cell r="Q307" t="str">
            <v>Nhân viên mới</v>
          </cell>
          <cell r="R307">
            <v>0.9</v>
          </cell>
          <cell r="S307">
            <v>4050000</v>
          </cell>
          <cell r="T307">
            <v>450000</v>
          </cell>
          <cell r="U307">
            <v>4500000</v>
          </cell>
          <cell r="V307">
            <v>0</v>
          </cell>
          <cell r="W307">
            <v>0</v>
          </cell>
          <cell r="X307">
            <v>0</v>
          </cell>
          <cell r="Y307" t="str">
            <v>Chưa cung câps</v>
          </cell>
        </row>
        <row r="308">
          <cell r="C308">
            <v>10374</v>
          </cell>
          <cell r="D308" t="str">
            <v>Đỗ Thu Hà</v>
          </cell>
          <cell r="E308" t="str">
            <v>Đỗ Thu Hà</v>
          </cell>
          <cell r="F308" t="str">
            <v>Nhân viên Lễ tân</v>
          </cell>
          <cell r="G308" t="str">
            <v>Ban Hành chính &amp; Văn phòng Tập đoàn</v>
          </cell>
          <cell r="H308" t="str">
            <v>Ban Hành chính &amp; Văn phòng Tập đoàn</v>
          </cell>
          <cell r="I308" t="str">
            <v>Khối Vận hành</v>
          </cell>
          <cell r="J308" t="str">
            <v>VPTĐ CHG</v>
          </cell>
          <cell r="K308" t="str">
            <v>CHG</v>
          </cell>
          <cell r="L308">
            <v>43040</v>
          </cell>
          <cell r="M308">
            <v>0</v>
          </cell>
          <cell r="N308">
            <v>0</v>
          </cell>
          <cell r="O308" t="str">
            <v>HĐTV</v>
          </cell>
          <cell r="P308">
            <v>43040</v>
          </cell>
          <cell r="Q308" t="str">
            <v>Nhân viên mới</v>
          </cell>
          <cell r="R308">
            <v>0.85</v>
          </cell>
          <cell r="S308">
            <v>4050000</v>
          </cell>
          <cell r="T308">
            <v>2950000</v>
          </cell>
          <cell r="U308">
            <v>7000000</v>
          </cell>
          <cell r="V308">
            <v>0</v>
          </cell>
          <cell r="W308">
            <v>0</v>
          </cell>
          <cell r="X308">
            <v>0</v>
          </cell>
          <cell r="Y308" t="str">
            <v>Chưa cung cấp</v>
          </cell>
        </row>
        <row r="309">
          <cell r="C309">
            <v>10294</v>
          </cell>
          <cell r="D309" t="str">
            <v>Hoàng Phụng Hiệp</v>
          </cell>
          <cell r="E309" t="str">
            <v>Hoàng Phụng Hiệp</v>
          </cell>
          <cell r="F309" t="str">
            <v>Giám đốc Ban Công nghệ thông tin</v>
          </cell>
          <cell r="G309" t="str">
            <v>Ban Công nghệ thông tin</v>
          </cell>
          <cell r="H309" t="str">
            <v>Ban Công nghệ thông tin</v>
          </cell>
          <cell r="I309" t="str">
            <v>Khối Vận hành</v>
          </cell>
          <cell r="J309" t="str">
            <v>Ban CNTT CHG</v>
          </cell>
          <cell r="K309" t="str">
            <v>CHG</v>
          </cell>
          <cell r="L309">
            <v>42931</v>
          </cell>
          <cell r="M309">
            <v>0</v>
          </cell>
          <cell r="N309" t="str">
            <v>Đóng BH Tháng 8</v>
          </cell>
          <cell r="O309" t="str">
            <v>XĐTH</v>
          </cell>
          <cell r="P309">
            <v>0</v>
          </cell>
          <cell r="Q309" t="str">
            <v>Nhân viên mới</v>
          </cell>
          <cell r="R309">
            <v>0</v>
          </cell>
          <cell r="S309">
            <v>20000000</v>
          </cell>
          <cell r="T309">
            <v>20000000</v>
          </cell>
          <cell r="U309">
            <v>40000000</v>
          </cell>
          <cell r="V309">
            <v>0</v>
          </cell>
          <cell r="W309">
            <v>0</v>
          </cell>
          <cell r="X309">
            <v>0</v>
          </cell>
          <cell r="Y309">
            <v>105867296949</v>
          </cell>
        </row>
        <row r="310">
          <cell r="C310">
            <v>10257</v>
          </cell>
          <cell r="D310" t="str">
            <v>Đỗ Mạnh Hùng</v>
          </cell>
          <cell r="E310" t="str">
            <v>Đỗ Mạnh Hùng</v>
          </cell>
          <cell r="F310" t="str">
            <v>Nhân viên công nghệ thông tin</v>
          </cell>
          <cell r="G310" t="str">
            <v>Ban Công nghệ thông tin</v>
          </cell>
          <cell r="H310" t="str">
            <v>Ban Công nghệ thông tin</v>
          </cell>
          <cell r="I310" t="str">
            <v>Khối Vận hành</v>
          </cell>
          <cell r="J310" t="str">
            <v>Ban CNTT CHG</v>
          </cell>
          <cell r="K310" t="str">
            <v>CHG</v>
          </cell>
          <cell r="L310">
            <v>42522</v>
          </cell>
          <cell r="M310">
            <v>0</v>
          </cell>
          <cell r="N310">
            <v>1</v>
          </cell>
          <cell r="O310" t="str">
            <v>XĐTH</v>
          </cell>
          <cell r="P310">
            <v>0</v>
          </cell>
          <cell r="Q310">
            <v>0</v>
          </cell>
          <cell r="R310">
            <v>0</v>
          </cell>
          <cell r="S310">
            <v>5775000</v>
          </cell>
          <cell r="T310">
            <v>5775000</v>
          </cell>
          <cell r="U310">
            <v>11550000</v>
          </cell>
          <cell r="V310">
            <v>0</v>
          </cell>
          <cell r="W310">
            <v>0</v>
          </cell>
          <cell r="X310">
            <v>0</v>
          </cell>
          <cell r="Y310" t="str">
            <v>106003221258</v>
          </cell>
        </row>
        <row r="311">
          <cell r="C311">
            <v>10273</v>
          </cell>
          <cell r="D311" t="str">
            <v>Nguyễn Thế Tiến</v>
          </cell>
          <cell r="E311" t="str">
            <v>Nguyễn Thế Tiến</v>
          </cell>
          <cell r="F311" t="str">
            <v>Nhân viên công nghệ thông tin</v>
          </cell>
          <cell r="G311" t="str">
            <v>Ban Công nghệ thông tin</v>
          </cell>
          <cell r="H311" t="str">
            <v>Ban Công nghệ thông tin</v>
          </cell>
          <cell r="I311" t="str">
            <v>Khối Vận hành</v>
          </cell>
          <cell r="J311" t="str">
            <v>Ban CNTT CHG</v>
          </cell>
          <cell r="K311" t="str">
            <v>CHG</v>
          </cell>
          <cell r="L311">
            <v>42795</v>
          </cell>
          <cell r="M311">
            <v>0</v>
          </cell>
          <cell r="N311">
            <v>1</v>
          </cell>
          <cell r="O311" t="str">
            <v>XĐTH</v>
          </cell>
          <cell r="P311">
            <v>42856</v>
          </cell>
          <cell r="Q311" t="str">
            <v>Chính thức + Phụ cấp</v>
          </cell>
          <cell r="R311">
            <v>0</v>
          </cell>
          <cell r="S311">
            <v>5500000</v>
          </cell>
          <cell r="T311">
            <v>5500000</v>
          </cell>
          <cell r="U311">
            <v>11000000</v>
          </cell>
          <cell r="V311">
            <v>0</v>
          </cell>
          <cell r="W311">
            <v>0</v>
          </cell>
          <cell r="X311">
            <v>700000</v>
          </cell>
          <cell r="Y311">
            <v>106866752728</v>
          </cell>
        </row>
        <row r="312">
          <cell r="C312">
            <v>10279</v>
          </cell>
          <cell r="D312" t="str">
            <v>Đỗ Văn Đoài</v>
          </cell>
          <cell r="E312" t="str">
            <v>Đỗ Văn Đoài</v>
          </cell>
          <cell r="F312" t="str">
            <v>Nhân viên công nghệ thông tin</v>
          </cell>
          <cell r="G312" t="str">
            <v>Ban Công nghệ thông tin</v>
          </cell>
          <cell r="H312" t="str">
            <v>Ban Công nghệ thông tin</v>
          </cell>
          <cell r="I312" t="str">
            <v>Khối Vận hành</v>
          </cell>
          <cell r="J312" t="str">
            <v>Ban CNTT CHG</v>
          </cell>
          <cell r="K312" t="str">
            <v>CHG</v>
          </cell>
          <cell r="L312">
            <v>42094</v>
          </cell>
          <cell r="M312">
            <v>0</v>
          </cell>
          <cell r="N312">
            <v>1</v>
          </cell>
          <cell r="O312" t="str">
            <v>XĐTH</v>
          </cell>
          <cell r="P312" t="str">
            <v>1/10/2017-31/12/2017</v>
          </cell>
          <cell r="Q312" t="str">
            <v>phụ cấp xăng xe</v>
          </cell>
          <cell r="R312">
            <v>0</v>
          </cell>
          <cell r="S312">
            <v>4050000</v>
          </cell>
          <cell r="T312">
            <v>2250000</v>
          </cell>
          <cell r="U312">
            <v>6300000</v>
          </cell>
          <cell r="V312">
            <v>0</v>
          </cell>
          <cell r="W312">
            <v>0</v>
          </cell>
          <cell r="X312">
            <v>300000</v>
          </cell>
          <cell r="Y312" t="str">
            <v>108006046067</v>
          </cell>
        </row>
        <row r="313">
          <cell r="C313">
            <v>10253</v>
          </cell>
          <cell r="D313" t="str">
            <v>Đỗ Thị Phương Thảo</v>
          </cell>
          <cell r="E313" t="str">
            <v>Đỗ Thị Phương Thảo</v>
          </cell>
          <cell r="F313" t="str">
            <v>Chuyên viên Marketing</v>
          </cell>
          <cell r="G313" t="str">
            <v>Ban Marketing &amp; Truyền thông</v>
          </cell>
          <cell r="H313" t="str">
            <v>Ban Marketing &amp; Truyền thông</v>
          </cell>
          <cell r="I313" t="str">
            <v>Khối Marketing - Kinh doanh - Dịch vụ</v>
          </cell>
          <cell r="J313" t="str">
            <v>Ban MKT&amp;TT CHG</v>
          </cell>
          <cell r="K313" t="str">
            <v>CHG</v>
          </cell>
          <cell r="L313">
            <v>42346</v>
          </cell>
          <cell r="M313">
            <v>0</v>
          </cell>
          <cell r="N313">
            <v>1</v>
          </cell>
          <cell r="O313" t="str">
            <v>XĐTH</v>
          </cell>
          <cell r="P313">
            <v>42917</v>
          </cell>
          <cell r="Q313" t="str">
            <v>Điều chỉnh lương</v>
          </cell>
          <cell r="R313">
            <v>0</v>
          </cell>
          <cell r="S313">
            <v>6800000</v>
          </cell>
          <cell r="T313">
            <v>6800000</v>
          </cell>
          <cell r="U313">
            <v>13600000</v>
          </cell>
          <cell r="V313">
            <v>0</v>
          </cell>
          <cell r="W313">
            <v>0</v>
          </cell>
          <cell r="X313">
            <v>0</v>
          </cell>
          <cell r="Y313" t="str">
            <v>100004999585</v>
          </cell>
        </row>
        <row r="314">
          <cell r="C314">
            <v>10254</v>
          </cell>
          <cell r="D314" t="str">
            <v>Nguyễn Thị Thanh Duyên</v>
          </cell>
          <cell r="E314" t="str">
            <v>Nguyễn Thị Thanh Duyên</v>
          </cell>
          <cell r="F314" t="str">
            <v>Chuyên viên Truyền thông</v>
          </cell>
          <cell r="G314" t="str">
            <v>Phòng Truyền thông</v>
          </cell>
          <cell r="H314" t="str">
            <v>Ban Marketing &amp; Truyền thông</v>
          </cell>
          <cell r="I314" t="str">
            <v>Khối Marketing - Kinh doanh - Dịch vụ</v>
          </cell>
          <cell r="J314" t="str">
            <v>Ban MKT&amp;TT CHG</v>
          </cell>
          <cell r="K314" t="str">
            <v>CHG</v>
          </cell>
          <cell r="L314">
            <v>42467</v>
          </cell>
          <cell r="M314">
            <v>0</v>
          </cell>
          <cell r="N314">
            <v>1</v>
          </cell>
          <cell r="O314" t="str">
            <v>XĐTH</v>
          </cell>
          <cell r="P314">
            <v>0</v>
          </cell>
          <cell r="Q314">
            <v>0</v>
          </cell>
          <cell r="R314">
            <v>0</v>
          </cell>
          <cell r="S314">
            <v>6050000</v>
          </cell>
          <cell r="T314">
            <v>6050000</v>
          </cell>
          <cell r="U314">
            <v>12100000</v>
          </cell>
          <cell r="V314">
            <v>0</v>
          </cell>
          <cell r="W314">
            <v>0</v>
          </cell>
          <cell r="X314">
            <v>0</v>
          </cell>
          <cell r="Y314" t="str">
            <v>106002626890</v>
          </cell>
        </row>
        <row r="315">
          <cell r="C315">
            <v>10266</v>
          </cell>
          <cell r="D315" t="str">
            <v>Nguyễn Thái Anh</v>
          </cell>
          <cell r="E315" t="str">
            <v>Nguyễn Thái Anh</v>
          </cell>
          <cell r="F315" t="str">
            <v>Phụ trách Marketing</v>
          </cell>
          <cell r="G315" t="str">
            <v>Phòng Marketing</v>
          </cell>
          <cell r="H315" t="str">
            <v>Ban Marketing &amp; Truyền thông</v>
          </cell>
          <cell r="I315" t="str">
            <v>Khối Marketing - Kinh doanh - Dịch vụ</v>
          </cell>
          <cell r="J315" t="str">
            <v>Ban MKT&amp;TT CHG</v>
          </cell>
          <cell r="K315" t="str">
            <v>CHG</v>
          </cell>
          <cell r="L315">
            <v>42660</v>
          </cell>
          <cell r="M315">
            <v>0</v>
          </cell>
          <cell r="N315">
            <v>1</v>
          </cell>
          <cell r="O315" t="str">
            <v>XĐTH</v>
          </cell>
          <cell r="P315">
            <v>42826</v>
          </cell>
          <cell r="Q315" t="str">
            <v>Phụ cấp điện thoại + xăng xe</v>
          </cell>
          <cell r="R315">
            <v>0</v>
          </cell>
          <cell r="S315">
            <v>10000000</v>
          </cell>
          <cell r="T315">
            <v>10000000</v>
          </cell>
          <cell r="U315">
            <v>20000000</v>
          </cell>
          <cell r="V315">
            <v>0</v>
          </cell>
          <cell r="W315">
            <v>500000</v>
          </cell>
          <cell r="X315">
            <v>1000000</v>
          </cell>
          <cell r="Y315" t="str">
            <v>101006437464</v>
          </cell>
        </row>
        <row r="316">
          <cell r="C316">
            <v>10270</v>
          </cell>
          <cell r="D316" t="str">
            <v>Nguyễn Thị Thu Hương</v>
          </cell>
          <cell r="E316" t="str">
            <v>Nguyễn Thị Thu Hương</v>
          </cell>
          <cell r="F316" t="str">
            <v>Giám đốc Ban Marketing &amp; Truyền thông</v>
          </cell>
          <cell r="G316" t="str">
            <v>Ban Marketing &amp; Truyền thông</v>
          </cell>
          <cell r="H316" t="str">
            <v>Ban Marketing &amp; Truyền thông</v>
          </cell>
          <cell r="I316" t="str">
            <v>Khối Marketing - Kinh doanh - Dịch vụ</v>
          </cell>
          <cell r="J316" t="str">
            <v>Ban MKT&amp;TT CHG</v>
          </cell>
          <cell r="K316" t="str">
            <v>CHG</v>
          </cell>
          <cell r="L316">
            <v>42777</v>
          </cell>
          <cell r="M316">
            <v>0</v>
          </cell>
          <cell r="N316">
            <v>1</v>
          </cell>
          <cell r="O316" t="str">
            <v>XĐTH</v>
          </cell>
          <cell r="P316">
            <v>42856</v>
          </cell>
          <cell r="Q316" t="str">
            <v>Phụ cấp điện thoại</v>
          </cell>
          <cell r="R316">
            <v>0</v>
          </cell>
          <cell r="S316">
            <v>20000000</v>
          </cell>
          <cell r="T316">
            <v>20000000</v>
          </cell>
          <cell r="U316">
            <v>40000000</v>
          </cell>
          <cell r="V316">
            <v>0</v>
          </cell>
          <cell r="W316">
            <v>700000</v>
          </cell>
          <cell r="X316">
            <v>0</v>
          </cell>
          <cell r="Y316">
            <v>104866690383</v>
          </cell>
        </row>
        <row r="317">
          <cell r="C317">
            <v>10275</v>
          </cell>
          <cell r="D317" t="str">
            <v>Nguyễn Thị Kiều Linh</v>
          </cell>
          <cell r="E317" t="str">
            <v>Nguyễn Thị Kiều Linh</v>
          </cell>
          <cell r="F317" t="str">
            <v>Phụ trách Truyền thông</v>
          </cell>
          <cell r="G317" t="str">
            <v>Phòng Truyền thông</v>
          </cell>
          <cell r="H317" t="str">
            <v>Ban Marketing &amp; Truyền thông</v>
          </cell>
          <cell r="I317" t="str">
            <v>Khối Marketing - Kinh doanh - Dịch vụ</v>
          </cell>
          <cell r="J317" t="str">
            <v>Ban MKT&amp;TT CHG</v>
          </cell>
          <cell r="K317" t="str">
            <v>CHG</v>
          </cell>
          <cell r="L317">
            <v>42832</v>
          </cell>
          <cell r="M317">
            <v>0</v>
          </cell>
          <cell r="N317">
            <v>1</v>
          </cell>
          <cell r="O317" t="str">
            <v>XĐTH</v>
          </cell>
          <cell r="P317">
            <v>42856</v>
          </cell>
          <cell r="Q317" t="str">
            <v>Nhân viên mới + Phụ cấp điện thoại</v>
          </cell>
          <cell r="R317">
            <v>0</v>
          </cell>
          <cell r="S317">
            <v>12500000</v>
          </cell>
          <cell r="T317">
            <v>12500000</v>
          </cell>
          <cell r="U317">
            <v>25000000</v>
          </cell>
          <cell r="V317">
            <v>0</v>
          </cell>
          <cell r="W317">
            <v>500000</v>
          </cell>
          <cell r="X317">
            <v>600000</v>
          </cell>
          <cell r="Y317">
            <v>102866952808</v>
          </cell>
        </row>
        <row r="318">
          <cell r="C318">
            <v>10303</v>
          </cell>
          <cell r="D318" t="str">
            <v>Nguyễn Tố Loan</v>
          </cell>
          <cell r="E318" t="str">
            <v>Nguyễn Tố Loan</v>
          </cell>
          <cell r="F318" t="str">
            <v>Nhân viên học việc</v>
          </cell>
          <cell r="G318" t="str">
            <v>Phòng Dịch vụ Nhân sự</v>
          </cell>
          <cell r="H318" t="str">
            <v>Ban Nhân sự</v>
          </cell>
          <cell r="I318" t="str">
            <v>Khối Vận hành</v>
          </cell>
          <cell r="J318" t="str">
            <v>Ban NS CHG</v>
          </cell>
          <cell r="K318" t="str">
            <v>CHG</v>
          </cell>
          <cell r="L318">
            <v>42948</v>
          </cell>
          <cell r="M318">
            <v>0</v>
          </cell>
          <cell r="N318">
            <v>0</v>
          </cell>
          <cell r="O318" t="str">
            <v>HĐHV</v>
          </cell>
          <cell r="P318">
            <v>43040</v>
          </cell>
          <cell r="Q318" t="str">
            <v>điều chỉnh lương</v>
          </cell>
          <cell r="R318">
            <v>0</v>
          </cell>
          <cell r="S318">
            <v>3000000</v>
          </cell>
          <cell r="T318">
            <v>0</v>
          </cell>
          <cell r="U318">
            <v>3000000</v>
          </cell>
          <cell r="V318">
            <v>0</v>
          </cell>
          <cell r="W318">
            <v>0</v>
          </cell>
          <cell r="X318">
            <v>0</v>
          </cell>
          <cell r="Y318">
            <v>106001162619</v>
          </cell>
        </row>
        <row r="319">
          <cell r="C319">
            <v>10323</v>
          </cell>
          <cell r="D319" t="str">
            <v>Đào Kim Anh</v>
          </cell>
          <cell r="E319" t="str">
            <v>Đào Kim Anh</v>
          </cell>
          <cell r="F319" t="str">
            <v>Chuyên viên tư vấn pháp lý</v>
          </cell>
          <cell r="G319" t="str">
            <v>Ban Pháp chế</v>
          </cell>
          <cell r="H319" t="str">
            <v>Ban Pháp chế</v>
          </cell>
          <cell r="I319" t="str">
            <v>Ban Pháp chế</v>
          </cell>
          <cell r="J319" t="str">
            <v>Ban PC CHG</v>
          </cell>
          <cell r="K319" t="str">
            <v>CHG</v>
          </cell>
          <cell r="L319" t="str">
            <v>15/08/2017</v>
          </cell>
          <cell r="M319">
            <v>43049</v>
          </cell>
          <cell r="N319">
            <v>0</v>
          </cell>
          <cell r="O319" t="str">
            <v>HĐCTV</v>
          </cell>
          <cell r="P319">
            <v>0</v>
          </cell>
          <cell r="Q319">
            <v>0</v>
          </cell>
          <cell r="R319">
            <v>0</v>
          </cell>
          <cell r="S319">
            <v>13400000</v>
          </cell>
          <cell r="T319">
            <v>0</v>
          </cell>
          <cell r="U319">
            <v>13400000</v>
          </cell>
          <cell r="V319">
            <v>0</v>
          </cell>
          <cell r="W319">
            <v>0</v>
          </cell>
          <cell r="X319">
            <v>0</v>
          </cell>
          <cell r="Y319">
            <v>106867401369</v>
          </cell>
        </row>
        <row r="320">
          <cell r="C320">
            <v>10345</v>
          </cell>
          <cell r="D320" t="str">
            <v>Lê Quang Hưng</v>
          </cell>
          <cell r="E320" t="str">
            <v>Lê Quang Hưng</v>
          </cell>
          <cell r="F320" t="str">
            <v>Nhân viên công nghệ thông tin</v>
          </cell>
          <cell r="G320" t="str">
            <v>Ban Công nghệ thông tin</v>
          </cell>
          <cell r="H320" t="str">
            <v>Ban Công nghệ thông tin</v>
          </cell>
          <cell r="I320" t="str">
            <v>Khối Vận hành</v>
          </cell>
          <cell r="J320" t="str">
            <v>Ban CNTT CHG</v>
          </cell>
          <cell r="K320" t="str">
            <v>CHG</v>
          </cell>
          <cell r="L320">
            <v>42989</v>
          </cell>
          <cell r="M320">
            <v>0</v>
          </cell>
          <cell r="N320">
            <v>0</v>
          </cell>
          <cell r="O320" t="str">
            <v>HĐMV</v>
          </cell>
          <cell r="P320" t="str">
            <v>1/10/2017-31/12/2017</v>
          </cell>
          <cell r="Q320" t="str">
            <v>phụ cấp xăng xe</v>
          </cell>
          <cell r="R320">
            <v>0</v>
          </cell>
          <cell r="S320">
            <v>5500000</v>
          </cell>
          <cell r="T320">
            <v>0</v>
          </cell>
          <cell r="U320">
            <v>5500000</v>
          </cell>
          <cell r="V320">
            <v>0</v>
          </cell>
          <cell r="W320">
            <v>0</v>
          </cell>
          <cell r="X320">
            <v>300000</v>
          </cell>
          <cell r="Y320">
            <v>106003733181</v>
          </cell>
        </row>
        <row r="321">
          <cell r="C321">
            <v>10315</v>
          </cell>
          <cell r="D321" t="str">
            <v>Phạm Thị Thùy Dương</v>
          </cell>
          <cell r="E321" t="str">
            <v>Phạm Thị Thùy Dương</v>
          </cell>
          <cell r="F321" t="str">
            <v>Nhân viên Nghiên cứu &amp; Phát triển</v>
          </cell>
          <cell r="G321" t="str">
            <v>Ban Nghiên cứu &amp; Phát triển</v>
          </cell>
          <cell r="H321" t="str">
            <v>Ban Nghiên cứu &amp; Phát triển</v>
          </cell>
          <cell r="I321">
            <v>0</v>
          </cell>
          <cell r="J321" t="str">
            <v>Ban R&amp;D CHG</v>
          </cell>
          <cell r="K321" t="str">
            <v>CHG</v>
          </cell>
          <cell r="L321">
            <v>43032</v>
          </cell>
          <cell r="M321">
            <v>0</v>
          </cell>
          <cell r="N321">
            <v>0</v>
          </cell>
          <cell r="O321" t="str">
            <v>HĐCTV</v>
          </cell>
          <cell r="P321">
            <v>43032</v>
          </cell>
          <cell r="Q321" t="str">
            <v>Nhân viên mới</v>
          </cell>
          <cell r="R321">
            <v>0</v>
          </cell>
          <cell r="S321">
            <v>5000000</v>
          </cell>
          <cell r="T321">
            <v>0</v>
          </cell>
          <cell r="U321">
            <v>5000000</v>
          </cell>
          <cell r="V321">
            <v>0</v>
          </cell>
          <cell r="W321">
            <v>0</v>
          </cell>
          <cell r="X321">
            <v>0</v>
          </cell>
          <cell r="Y321">
            <v>106867700946</v>
          </cell>
        </row>
        <row r="322">
          <cell r="C322">
            <v>10386</v>
          </cell>
          <cell r="D322" t="str">
            <v>Trần Tuấn Hiếu</v>
          </cell>
          <cell r="E322" t="str">
            <v>Trần Tuấn Hiếu</v>
          </cell>
          <cell r="F322" t="str">
            <v>Chuyên viên tư vấn pháp lý</v>
          </cell>
          <cell r="G322" t="str">
            <v>Ban Pháp chế</v>
          </cell>
          <cell r="H322" t="str">
            <v>Ban Pháp chế</v>
          </cell>
          <cell r="I322">
            <v>0</v>
          </cell>
          <cell r="J322" t="str">
            <v>Ban PC CHG</v>
          </cell>
          <cell r="K322" t="str">
            <v>CHG</v>
          </cell>
          <cell r="L322">
            <v>43046</v>
          </cell>
          <cell r="M322">
            <v>0</v>
          </cell>
          <cell r="N322">
            <v>0</v>
          </cell>
          <cell r="O322" t="str">
            <v>HĐ DV</v>
          </cell>
          <cell r="P322">
            <v>43046</v>
          </cell>
          <cell r="Q322" t="str">
            <v>Nhân viên mới</v>
          </cell>
          <cell r="R322">
            <v>0</v>
          </cell>
          <cell r="S322">
            <v>17600000</v>
          </cell>
          <cell r="T322">
            <v>0</v>
          </cell>
          <cell r="U322">
            <v>17600000</v>
          </cell>
          <cell r="V322">
            <v>0</v>
          </cell>
          <cell r="W322">
            <v>0</v>
          </cell>
          <cell r="X322">
            <v>0</v>
          </cell>
          <cell r="Y322">
            <v>105867822767</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luong cu"/>
      <sheetName val="Phap ly"/>
      <sheetName val="1.DS T11"/>
      <sheetName val="2.Bang so sanh luong"/>
      <sheetName val="3.Bang phan bo luong"/>
      <sheetName val="4.Bang luong hien tai"/>
      <sheetName val="5.BCC"/>
      <sheetName val="6.OT"/>
      <sheetName val="7.Bsung luong"/>
      <sheetName val="10.Tien an"/>
      <sheetName val="12.Hoa hong"/>
      <sheetName val="14.Tien mat"/>
      <sheetName val="13.Chuyen khoan"/>
      <sheetName val="6.1. OT Thang truoc"/>
      <sheetName val="8. Phep nam"/>
      <sheetName val="9.Ho tro lam dem"/>
      <sheetName val="11.Danh gia"/>
      <sheetName val="BHXH"/>
    </sheetNames>
    <sheetDataSet>
      <sheetData sheetId="0" refreshError="1"/>
      <sheetData sheetId="1" refreshError="1">
        <row r="2">
          <cell r="B2" t="str">
            <v>C5-1</v>
          </cell>
          <cell r="C2" t="str">
            <v>Công ty Cổ phần đầu tư TDI</v>
          </cell>
          <cell r="D2" t="str">
            <v>CÔNG TY CỔ PHẦN ĐẦU TƯ TDI</v>
          </cell>
        </row>
        <row r="3">
          <cell r="B3" t="str">
            <v>C2</v>
          </cell>
          <cell r="C3" t="str">
            <v>Công ty Cổ phần quản lý dự án EPM</v>
          </cell>
          <cell r="D3" t="str">
            <v>CÔNG TY CỔ PHẦN QUẢN LÝ DỰ ÁN EPM</v>
          </cell>
        </row>
        <row r="4">
          <cell r="B4" t="str">
            <v>C2-1</v>
          </cell>
          <cell r="C4" t="str">
            <v>Công ty Cổ phần quản lý dự án EPM</v>
          </cell>
          <cell r="D4" t="str">
            <v>CÔNG TY CỔ PHẦN QUẢN LÝ DỰ ÁN EPM</v>
          </cell>
        </row>
        <row r="5">
          <cell r="B5" t="str">
            <v>C3</v>
          </cell>
          <cell r="C5" t="str">
            <v>Công ty Cổ phần Thương mại và Xây dựng Công nghệ Xanh</v>
          </cell>
          <cell r="D5" t="str">
            <v>CÔNG TY CỔ PHẦN THƯƠNG MẠI VÀ XÂY DỰNG CÔNG NGHỆ XANH</v>
          </cell>
        </row>
        <row r="6">
          <cell r="B6" t="str">
            <v>C3-2</v>
          </cell>
          <cell r="C6" t="str">
            <v>Công ty Cổ phần Thương mại tổng hợp Hưng Tiến</v>
          </cell>
          <cell r="D6" t="str">
            <v>CÔNG TY CỔ PHẦN THƯƠNG MẠI TỔNG HỢP HƯNG TIẾN</v>
          </cell>
        </row>
        <row r="7">
          <cell r="B7" t="str">
            <v>C3-3</v>
          </cell>
          <cell r="C7" t="str">
            <v>Công ty Cổ phần xây lắp Địa Tín</v>
          </cell>
          <cell r="D7" t="str">
            <v>CÔNG TY CỔ PHẦN XÂY LẮP ĐỊA TÍN</v>
          </cell>
        </row>
        <row r="8">
          <cell r="B8" t="str">
            <v>C3-4</v>
          </cell>
          <cell r="C8" t="str">
            <v>Công ty Cổ phần xây lắp và thương mại Đại Tín</v>
          </cell>
          <cell r="D8" t="str">
            <v>CÔNG TY CỔ PHẦN XÂY LẮP VÀ THƯƠNG MẠI ĐẠI TÍN</v>
          </cell>
        </row>
        <row r="9">
          <cell r="B9" t="str">
            <v>C1</v>
          </cell>
          <cell r="C9" t="str">
            <v>Công ty Cổ phần Đầu tư và Thương mại Thủ Đô</v>
          </cell>
          <cell r="D9" t="str">
            <v>CÔNG TY CỔ PHẦN ĐẦU TƯ VÀ THƯƠNG MẠI THỦ ĐÔ</v>
          </cell>
        </row>
        <row r="10">
          <cell r="B10" t="str">
            <v>CHG</v>
          </cell>
          <cell r="C10" t="str">
            <v>Công ty Cổ phần Đầu tư Capital House</v>
          </cell>
          <cell r="D10" t="str">
            <v>CÔNG TY CỔ PHẦN ĐẦU TƯ CAPITAL HOUSE</v>
          </cell>
        </row>
        <row r="11">
          <cell r="B11" t="str">
            <v>C6.2</v>
          </cell>
          <cell r="C11" t="str">
            <v>Công ty Cổ phần Đầu tư và Quản lý tòa nhà ECL</v>
          </cell>
          <cell r="D11" t="str">
            <v>CÔNG TY CỔ PHẦN ĐẦU TƯ VÀ QUẢN LÝ TÒA NHÀ ECL</v>
          </cell>
        </row>
        <row r="12">
          <cell r="B12" t="str">
            <v>C4</v>
          </cell>
          <cell r="C12" t="str">
            <v>Công ty Cổ phần Thiết kế Kiến trúc ECO</v>
          </cell>
          <cell r="D12" t="str">
            <v>CÔNG TY CỔ PHẦN THIẾT KẾ KIẾN TRÚC ECO</v>
          </cell>
        </row>
      </sheetData>
      <sheetData sheetId="2" refreshError="1"/>
      <sheetData sheetId="3"/>
      <sheetData sheetId="4"/>
      <sheetData sheetId="5" refreshError="1">
        <row r="9">
          <cell r="O9">
            <v>2453778544.0999999</v>
          </cell>
          <cell r="AV9" t="e">
            <v>#DIV/0!</v>
          </cell>
        </row>
        <row r="10">
          <cell r="B10">
            <v>10243</v>
          </cell>
          <cell r="C10" t="str">
            <v>TD001</v>
          </cell>
          <cell r="D10" t="str">
            <v>Đỗ Đức Đạt</v>
          </cell>
          <cell r="E10" t="str">
            <v>Tổng Giám đốc</v>
          </cell>
          <cell r="F10" t="str">
            <v>Ban Tổng Giám đốc</v>
          </cell>
          <cell r="G10" t="str">
            <v>Ban TGD CHG</v>
          </cell>
          <cell r="H10" t="str">
            <v>Ban Tổng Giám đốc</v>
          </cell>
          <cell r="I10" t="str">
            <v>103006042819</v>
          </cell>
          <cell r="J10" t="str">
            <v>Ban Tổng Giám đốc</v>
          </cell>
          <cell r="K10">
            <v>1</v>
          </cell>
          <cell r="L10" t="str">
            <v>CHG</v>
          </cell>
          <cell r="M10">
            <v>0</v>
          </cell>
          <cell r="N10">
            <v>39462</v>
          </cell>
          <cell r="O10">
            <v>25000000</v>
          </cell>
          <cell r="P10">
            <v>25000000</v>
          </cell>
          <cell r="Q10">
            <v>50000000</v>
          </cell>
          <cell r="R10" t="str">
            <v>Không XĐTH</v>
          </cell>
          <cell r="S10">
            <v>24</v>
          </cell>
          <cell r="T10">
            <v>24</v>
          </cell>
          <cell r="U10">
            <v>0</v>
          </cell>
          <cell r="V10">
            <v>0</v>
          </cell>
          <cell r="W10">
            <v>0</v>
          </cell>
          <cell r="X10">
            <v>0</v>
          </cell>
          <cell r="Y10">
            <v>0</v>
          </cell>
          <cell r="Z10">
            <v>50000000</v>
          </cell>
          <cell r="AA10">
            <v>0</v>
          </cell>
          <cell r="AB10">
            <v>0</v>
          </cell>
          <cell r="AC10">
            <v>0</v>
          </cell>
          <cell r="AD10">
            <v>0</v>
          </cell>
          <cell r="AE10">
            <v>0</v>
          </cell>
          <cell r="AF10">
            <v>0</v>
          </cell>
          <cell r="AG10">
            <v>0</v>
          </cell>
          <cell r="AH10">
            <v>0</v>
          </cell>
          <cell r="AI10">
            <v>0</v>
          </cell>
          <cell r="AJ10">
            <v>50000000</v>
          </cell>
          <cell r="AK10">
            <v>25000000</v>
          </cell>
          <cell r="AL10">
            <v>2625000</v>
          </cell>
          <cell r="AM10">
            <v>0</v>
          </cell>
          <cell r="AN10">
            <v>4585000</v>
          </cell>
          <cell r="AO10">
            <v>0</v>
          </cell>
          <cell r="AP10">
            <v>130000</v>
          </cell>
          <cell r="AR10">
            <v>7340000</v>
          </cell>
          <cell r="AS10">
            <v>42660000</v>
          </cell>
          <cell r="AU10">
            <v>42660000</v>
          </cell>
          <cell r="AV10">
            <v>42660000</v>
          </cell>
        </row>
        <row r="11">
          <cell r="B11">
            <v>10244</v>
          </cell>
          <cell r="C11" t="str">
            <v>TD002</v>
          </cell>
          <cell r="D11" t="str">
            <v>Phương Phong Vũ</v>
          </cell>
          <cell r="E11" t="str">
            <v>Nhân viên lái xe</v>
          </cell>
          <cell r="F11" t="str">
            <v>Bộ phận Hành chính - Lái xe</v>
          </cell>
          <cell r="G11" t="str">
            <v>VPTĐ CHG</v>
          </cell>
          <cell r="H11" t="str">
            <v>Văn phòng Tập đoàn</v>
          </cell>
          <cell r="I11" t="str">
            <v>108001287353</v>
          </cell>
          <cell r="J11">
            <v>0</v>
          </cell>
          <cell r="K11" t="str">
            <v>Quá tuổi, không tham gia BH</v>
          </cell>
          <cell r="L11" t="str">
            <v>CHG</v>
          </cell>
          <cell r="M11">
            <v>0</v>
          </cell>
          <cell r="N11">
            <v>40098</v>
          </cell>
          <cell r="O11">
            <v>4125000</v>
          </cell>
          <cell r="P11">
            <v>4125000</v>
          </cell>
          <cell r="Q11">
            <v>8250000</v>
          </cell>
          <cell r="R11" t="str">
            <v>Không XĐTH</v>
          </cell>
          <cell r="S11">
            <v>24</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680000</v>
          </cell>
          <cell r="AI11">
            <v>0</v>
          </cell>
          <cell r="AJ11">
            <v>680000</v>
          </cell>
          <cell r="AK11">
            <v>0</v>
          </cell>
          <cell r="AL11">
            <v>0</v>
          </cell>
          <cell r="AM11">
            <v>0</v>
          </cell>
          <cell r="AN11">
            <v>0</v>
          </cell>
          <cell r="AO11">
            <v>0</v>
          </cell>
          <cell r="AP11">
            <v>0</v>
          </cell>
          <cell r="AR11">
            <v>0</v>
          </cell>
          <cell r="AS11">
            <v>680000</v>
          </cell>
          <cell r="AU11">
            <v>680000</v>
          </cell>
          <cell r="AV11">
            <v>680000</v>
          </cell>
        </row>
        <row r="12">
          <cell r="B12">
            <v>10294</v>
          </cell>
          <cell r="C12" t="str">
            <v>CHG065</v>
          </cell>
          <cell r="D12" t="str">
            <v>Hoàng Phụng Hiệp</v>
          </cell>
          <cell r="E12" t="str">
            <v>Giám đốc Ban Công nghệ thông tin</v>
          </cell>
          <cell r="F12" t="str">
            <v>Ban Công nghệ thông tin</v>
          </cell>
          <cell r="G12" t="str">
            <v>Ban CNTT CHG</v>
          </cell>
          <cell r="H12" t="str">
            <v>Ban Công nghệ thông tin</v>
          </cell>
          <cell r="I12">
            <v>105867296949</v>
          </cell>
          <cell r="J12">
            <v>0</v>
          </cell>
          <cell r="K12">
            <v>1</v>
          </cell>
          <cell r="L12" t="str">
            <v>CHG</v>
          </cell>
          <cell r="M12">
            <v>0</v>
          </cell>
          <cell r="N12">
            <v>42931</v>
          </cell>
          <cell r="O12">
            <v>20000000</v>
          </cell>
          <cell r="P12">
            <v>20000000</v>
          </cell>
          <cell r="Q12">
            <v>40000000</v>
          </cell>
          <cell r="R12" t="str">
            <v>XĐTH</v>
          </cell>
          <cell r="S12">
            <v>24</v>
          </cell>
          <cell r="T12">
            <v>24</v>
          </cell>
          <cell r="U12">
            <v>0</v>
          </cell>
          <cell r="V12">
            <v>0</v>
          </cell>
          <cell r="W12">
            <v>0</v>
          </cell>
          <cell r="X12">
            <v>0</v>
          </cell>
          <cell r="Y12">
            <v>0</v>
          </cell>
          <cell r="Z12">
            <v>40000000</v>
          </cell>
          <cell r="AA12">
            <v>0</v>
          </cell>
          <cell r="AB12">
            <v>0</v>
          </cell>
          <cell r="AC12">
            <v>0</v>
          </cell>
          <cell r="AD12">
            <v>0</v>
          </cell>
          <cell r="AE12">
            <v>0</v>
          </cell>
          <cell r="AF12">
            <v>0</v>
          </cell>
          <cell r="AG12">
            <v>0</v>
          </cell>
          <cell r="AH12">
            <v>0</v>
          </cell>
          <cell r="AI12">
            <v>0</v>
          </cell>
          <cell r="AJ12">
            <v>40000000</v>
          </cell>
          <cell r="AK12">
            <v>20000000</v>
          </cell>
          <cell r="AL12">
            <v>2100000</v>
          </cell>
          <cell r="AM12">
            <v>0</v>
          </cell>
          <cell r="AN12">
            <v>3410000</v>
          </cell>
          <cell r="AO12">
            <v>0</v>
          </cell>
          <cell r="AP12">
            <v>130000</v>
          </cell>
          <cell r="AR12">
            <v>5640000</v>
          </cell>
          <cell r="AS12">
            <v>34360000</v>
          </cell>
          <cell r="AU12">
            <v>34360000</v>
          </cell>
          <cell r="AV12">
            <v>34360000</v>
          </cell>
        </row>
        <row r="13">
          <cell r="B13">
            <v>10296</v>
          </cell>
          <cell r="C13" t="str">
            <v>CHG067</v>
          </cell>
          <cell r="D13" t="str">
            <v>Phạm Thị Ngọc Thủy</v>
          </cell>
          <cell r="E13" t="str">
            <v>Phụ trách Ban Định giá</v>
          </cell>
          <cell r="F13" t="str">
            <v>Ban Định giá</v>
          </cell>
          <cell r="G13" t="str">
            <v>Ban ĐG CHG</v>
          </cell>
          <cell r="H13" t="str">
            <v>Ban Định giá</v>
          </cell>
          <cell r="I13">
            <v>101002307657</v>
          </cell>
          <cell r="J13">
            <v>0</v>
          </cell>
          <cell r="K13">
            <v>1</v>
          </cell>
          <cell r="L13" t="str">
            <v>CHG</v>
          </cell>
          <cell r="M13">
            <v>0</v>
          </cell>
          <cell r="N13">
            <v>42935</v>
          </cell>
          <cell r="O13">
            <v>17500000</v>
          </cell>
          <cell r="P13">
            <v>17500000</v>
          </cell>
          <cell r="Q13">
            <v>35000000</v>
          </cell>
          <cell r="R13" t="str">
            <v>XĐTH</v>
          </cell>
          <cell r="S13">
            <v>24</v>
          </cell>
          <cell r="T13">
            <v>24</v>
          </cell>
          <cell r="U13">
            <v>0</v>
          </cell>
          <cell r="V13">
            <v>0</v>
          </cell>
          <cell r="W13">
            <v>0</v>
          </cell>
          <cell r="X13">
            <v>0</v>
          </cell>
          <cell r="Y13">
            <v>0</v>
          </cell>
          <cell r="Z13">
            <v>35000000</v>
          </cell>
          <cell r="AA13">
            <v>0</v>
          </cell>
          <cell r="AB13">
            <v>0</v>
          </cell>
          <cell r="AC13">
            <v>0</v>
          </cell>
          <cell r="AD13">
            <v>0</v>
          </cell>
          <cell r="AE13">
            <v>0</v>
          </cell>
          <cell r="AF13">
            <v>0</v>
          </cell>
          <cell r="AG13">
            <v>0</v>
          </cell>
          <cell r="AH13">
            <v>0</v>
          </cell>
          <cell r="AI13">
            <v>0</v>
          </cell>
          <cell r="AJ13">
            <v>35000000</v>
          </cell>
          <cell r="AK13">
            <v>17500000</v>
          </cell>
          <cell r="AL13">
            <v>1837500</v>
          </cell>
          <cell r="AM13">
            <v>0</v>
          </cell>
          <cell r="AN13">
            <v>1254375</v>
          </cell>
          <cell r="AO13">
            <v>0</v>
          </cell>
          <cell r="AP13">
            <v>130000</v>
          </cell>
          <cell r="AR13">
            <v>3221875</v>
          </cell>
          <cell r="AS13">
            <v>31778125</v>
          </cell>
          <cell r="AU13">
            <v>31778125</v>
          </cell>
          <cell r="AV13">
            <v>31778125</v>
          </cell>
        </row>
        <row r="14">
          <cell r="B14">
            <v>10297</v>
          </cell>
          <cell r="C14" t="str">
            <v>CHG068</v>
          </cell>
          <cell r="D14" t="str">
            <v>Nguyễn Thị Điệp</v>
          </cell>
          <cell r="E14" t="str">
            <v>Chuyên viên Nhân sự</v>
          </cell>
          <cell r="F14" t="str">
            <v>BP Dịch vụ Nhân sự</v>
          </cell>
          <cell r="G14" t="str">
            <v>Ban NS CHG</v>
          </cell>
          <cell r="H14" t="str">
            <v>BP Dịch vụ Nhân sự</v>
          </cell>
          <cell r="I14">
            <v>108867293254</v>
          </cell>
          <cell r="J14" t="str">
            <v>Khối Dịch vụ - Marketing - R&amp;D - Nhân sự</v>
          </cell>
          <cell r="K14">
            <v>1</v>
          </cell>
          <cell r="L14" t="str">
            <v>CHG</v>
          </cell>
          <cell r="M14">
            <v>0</v>
          </cell>
          <cell r="N14">
            <v>42935</v>
          </cell>
          <cell r="O14">
            <v>7000000</v>
          </cell>
          <cell r="P14">
            <v>7000000</v>
          </cell>
          <cell r="Q14">
            <v>14000000</v>
          </cell>
          <cell r="R14" t="str">
            <v>XĐTH</v>
          </cell>
          <cell r="S14">
            <v>24</v>
          </cell>
          <cell r="T14">
            <v>23</v>
          </cell>
          <cell r="U14">
            <v>1</v>
          </cell>
          <cell r="V14">
            <v>0</v>
          </cell>
          <cell r="W14">
            <v>0</v>
          </cell>
          <cell r="X14">
            <v>0</v>
          </cell>
          <cell r="Y14">
            <v>0</v>
          </cell>
          <cell r="Z14">
            <v>14000000</v>
          </cell>
          <cell r="AA14">
            <v>0</v>
          </cell>
          <cell r="AB14">
            <v>0</v>
          </cell>
          <cell r="AC14">
            <v>0</v>
          </cell>
          <cell r="AD14">
            <v>0</v>
          </cell>
          <cell r="AE14">
            <v>0</v>
          </cell>
          <cell r="AF14">
            <v>0</v>
          </cell>
          <cell r="AG14">
            <v>0</v>
          </cell>
          <cell r="AH14">
            <v>0</v>
          </cell>
          <cell r="AI14">
            <v>0</v>
          </cell>
          <cell r="AJ14">
            <v>14000000</v>
          </cell>
          <cell r="AK14">
            <v>7000000</v>
          </cell>
          <cell r="AL14">
            <v>735000</v>
          </cell>
          <cell r="AM14">
            <v>0</v>
          </cell>
          <cell r="AN14">
            <v>213250</v>
          </cell>
          <cell r="AO14">
            <v>0</v>
          </cell>
          <cell r="AP14">
            <v>70000</v>
          </cell>
          <cell r="AR14">
            <v>1018250</v>
          </cell>
          <cell r="AS14">
            <v>12981750</v>
          </cell>
          <cell r="AU14">
            <v>12981750</v>
          </cell>
          <cell r="AV14">
            <v>12981750</v>
          </cell>
        </row>
        <row r="15">
          <cell r="B15">
            <v>10292</v>
          </cell>
          <cell r="C15" t="str">
            <v>TDI011</v>
          </cell>
          <cell r="D15" t="str">
            <v>Đỗ Thị Hương</v>
          </cell>
          <cell r="E15" t="str">
            <v>Nhân viên tạp vụ</v>
          </cell>
          <cell r="F15" t="str">
            <v>Bộ phận Hành chính - Bảo vệ &amp; Tạp vụ</v>
          </cell>
          <cell r="G15" t="str">
            <v>VPTĐ CHG</v>
          </cell>
          <cell r="H15" t="str">
            <v>Văn phòng Tập đoàn</v>
          </cell>
          <cell r="I15" t="str">
            <v>108004562744</v>
          </cell>
          <cell r="J15">
            <v>0</v>
          </cell>
          <cell r="K15">
            <v>1</v>
          </cell>
          <cell r="L15" t="str">
            <v>CHG</v>
          </cell>
          <cell r="M15">
            <v>0</v>
          </cell>
          <cell r="N15">
            <v>41548</v>
          </cell>
          <cell r="O15">
            <v>4050000</v>
          </cell>
          <cell r="P15">
            <v>750000</v>
          </cell>
          <cell r="Q15">
            <v>4800000</v>
          </cell>
          <cell r="R15" t="str">
            <v>Không XĐTH</v>
          </cell>
          <cell r="S15">
            <v>24</v>
          </cell>
          <cell r="T15">
            <v>24</v>
          </cell>
          <cell r="U15">
            <v>0</v>
          </cell>
          <cell r="V15">
            <v>0</v>
          </cell>
          <cell r="W15">
            <v>0</v>
          </cell>
          <cell r="X15">
            <v>0</v>
          </cell>
          <cell r="Y15">
            <v>0</v>
          </cell>
          <cell r="Z15">
            <v>4800000</v>
          </cell>
          <cell r="AA15">
            <v>0</v>
          </cell>
          <cell r="AB15">
            <v>0</v>
          </cell>
          <cell r="AC15">
            <v>0</v>
          </cell>
          <cell r="AD15">
            <v>0</v>
          </cell>
          <cell r="AE15">
            <v>0</v>
          </cell>
          <cell r="AF15">
            <v>0</v>
          </cell>
          <cell r="AG15">
            <v>0</v>
          </cell>
          <cell r="AH15">
            <v>0</v>
          </cell>
          <cell r="AI15">
            <v>0</v>
          </cell>
          <cell r="AJ15">
            <v>4800000</v>
          </cell>
          <cell r="AK15">
            <v>4050000</v>
          </cell>
          <cell r="AL15">
            <v>425250</v>
          </cell>
          <cell r="AM15">
            <v>0</v>
          </cell>
          <cell r="AN15">
            <v>0</v>
          </cell>
          <cell r="AO15">
            <v>0</v>
          </cell>
          <cell r="AP15">
            <v>40500</v>
          </cell>
          <cell r="AR15">
            <v>465750</v>
          </cell>
          <cell r="AS15">
            <v>4334250</v>
          </cell>
          <cell r="AU15">
            <v>4334250</v>
          </cell>
          <cell r="AV15">
            <v>4334250</v>
          </cell>
        </row>
        <row r="16">
          <cell r="B16">
            <v>10283</v>
          </cell>
          <cell r="C16" t="str">
            <v>CNX006</v>
          </cell>
          <cell r="D16" t="e">
            <v>#N/A</v>
          </cell>
          <cell r="E16">
            <v>0</v>
          </cell>
          <cell r="F16">
            <v>0</v>
          </cell>
          <cell r="G16">
            <v>0</v>
          </cell>
          <cell r="H16">
            <v>0</v>
          </cell>
          <cell r="I16">
            <v>0</v>
          </cell>
          <cell r="J16">
            <v>0</v>
          </cell>
          <cell r="K16">
            <v>0</v>
          </cell>
          <cell r="L16">
            <v>0</v>
          </cell>
          <cell r="M16" t="e">
            <v>#N/A</v>
          </cell>
          <cell r="N16">
            <v>0</v>
          </cell>
          <cell r="O16">
            <v>0</v>
          </cell>
          <cell r="P16">
            <v>0</v>
          </cell>
          <cell r="Q16">
            <v>0</v>
          </cell>
          <cell r="R16">
            <v>0</v>
          </cell>
          <cell r="S16">
            <v>0</v>
          </cell>
          <cell r="T16">
            <v>0</v>
          </cell>
          <cell r="U16">
            <v>0</v>
          </cell>
          <cell r="V16">
            <v>0</v>
          </cell>
          <cell r="W16">
            <v>0</v>
          </cell>
          <cell r="X16">
            <v>0</v>
          </cell>
          <cell r="Y16">
            <v>0</v>
          </cell>
          <cell r="Z16" t="e">
            <v>#DIV/0!</v>
          </cell>
          <cell r="AA16">
            <v>0</v>
          </cell>
          <cell r="AB16">
            <v>0</v>
          </cell>
          <cell r="AC16">
            <v>0</v>
          </cell>
          <cell r="AD16">
            <v>0</v>
          </cell>
          <cell r="AE16" t="e">
            <v>#N/A</v>
          </cell>
          <cell r="AF16" t="e">
            <v>#N/A</v>
          </cell>
          <cell r="AG16" t="e">
            <v>#N/A</v>
          </cell>
          <cell r="AH16">
            <v>0</v>
          </cell>
          <cell r="AI16">
            <v>0</v>
          </cell>
          <cell r="AJ16" t="e">
            <v>#DIV/0!</v>
          </cell>
          <cell r="AK16">
            <v>0</v>
          </cell>
          <cell r="AL16">
            <v>0</v>
          </cell>
          <cell r="AM16">
            <v>0</v>
          </cell>
          <cell r="AN16" t="e">
            <v>#N/A</v>
          </cell>
          <cell r="AO16">
            <v>0</v>
          </cell>
          <cell r="AP16">
            <v>0</v>
          </cell>
          <cell r="AR16" t="e">
            <v>#N/A</v>
          </cell>
          <cell r="AS16" t="e">
            <v>#DIV/0!</v>
          </cell>
          <cell r="AU16" t="e">
            <v>#DIV/0!</v>
          </cell>
          <cell r="AV16" t="e">
            <v>#DIV/0!</v>
          </cell>
        </row>
        <row r="17">
          <cell r="B17">
            <v>10284</v>
          </cell>
          <cell r="C17" t="str">
            <v>CNX045</v>
          </cell>
          <cell r="D17" t="str">
            <v>Nguyễn Nhật Dũng</v>
          </cell>
          <cell r="E17" t="str">
            <v>Chuyên viên Hành chính</v>
          </cell>
          <cell r="F17" t="str">
            <v>Văn phòng Tập đoàn</v>
          </cell>
          <cell r="G17" t="str">
            <v>VPTĐ CHG</v>
          </cell>
          <cell r="H17" t="str">
            <v>Văn phòng Tập đoàn</v>
          </cell>
          <cell r="I17" t="str">
            <v>109002044705</v>
          </cell>
          <cell r="J17">
            <v>0</v>
          </cell>
          <cell r="K17">
            <v>1</v>
          </cell>
          <cell r="L17" t="str">
            <v>CHG</v>
          </cell>
          <cell r="M17">
            <v>0</v>
          </cell>
          <cell r="N17">
            <v>42012</v>
          </cell>
          <cell r="O17">
            <v>5750000</v>
          </cell>
          <cell r="P17">
            <v>5750000</v>
          </cell>
          <cell r="Q17">
            <v>11500000</v>
          </cell>
          <cell r="R17" t="str">
            <v>XĐTH</v>
          </cell>
          <cell r="S17">
            <v>24</v>
          </cell>
          <cell r="T17">
            <v>21</v>
          </cell>
          <cell r="U17">
            <v>3</v>
          </cell>
          <cell r="V17">
            <v>0</v>
          </cell>
          <cell r="W17">
            <v>0</v>
          </cell>
          <cell r="X17">
            <v>0</v>
          </cell>
          <cell r="Y17">
            <v>0</v>
          </cell>
          <cell r="Z17">
            <v>11500000</v>
          </cell>
          <cell r="AA17">
            <v>0</v>
          </cell>
          <cell r="AB17">
            <v>0</v>
          </cell>
          <cell r="AC17">
            <v>0</v>
          </cell>
          <cell r="AD17">
            <v>0</v>
          </cell>
          <cell r="AE17">
            <v>0</v>
          </cell>
          <cell r="AF17">
            <v>0</v>
          </cell>
          <cell r="AG17">
            <v>0</v>
          </cell>
          <cell r="AH17">
            <v>0</v>
          </cell>
          <cell r="AI17">
            <v>0</v>
          </cell>
          <cell r="AJ17">
            <v>11500000</v>
          </cell>
          <cell r="AK17">
            <v>5750000</v>
          </cell>
          <cell r="AL17">
            <v>603750</v>
          </cell>
          <cell r="AM17">
            <v>0</v>
          </cell>
          <cell r="AN17">
            <v>0</v>
          </cell>
          <cell r="AO17">
            <v>0</v>
          </cell>
          <cell r="AP17">
            <v>57500</v>
          </cell>
          <cell r="AR17">
            <v>661250</v>
          </cell>
          <cell r="AS17">
            <v>10838750</v>
          </cell>
          <cell r="AU17">
            <v>10838750</v>
          </cell>
          <cell r="AV17">
            <v>10838750</v>
          </cell>
        </row>
        <row r="18">
          <cell r="B18">
            <v>10285</v>
          </cell>
          <cell r="C18" t="str">
            <v>CNX191</v>
          </cell>
          <cell r="D18" t="str">
            <v>Bùi Thị Thúy Nhung</v>
          </cell>
          <cell r="E18" t="str">
            <v>Nhân viên tạp vụ</v>
          </cell>
          <cell r="F18" t="str">
            <v>Bộ phận Hành chính - Bảo vệ &amp; Tạp vụ</v>
          </cell>
          <cell r="G18" t="str">
            <v>VPTĐ CHG</v>
          </cell>
          <cell r="H18" t="str">
            <v>Văn phòng Tập đoàn</v>
          </cell>
          <cell r="I18" t="str">
            <v>100002454213</v>
          </cell>
          <cell r="J18">
            <v>0</v>
          </cell>
          <cell r="K18" t="str">
            <v>Quá tuổi, không tham gia BH</v>
          </cell>
          <cell r="L18" t="str">
            <v>CHG</v>
          </cell>
          <cell r="M18">
            <v>0</v>
          </cell>
          <cell r="N18">
            <v>42222</v>
          </cell>
          <cell r="O18">
            <v>4050000</v>
          </cell>
          <cell r="P18">
            <v>790000</v>
          </cell>
          <cell r="Q18">
            <v>4840000</v>
          </cell>
          <cell r="R18" t="str">
            <v>XĐTH</v>
          </cell>
          <cell r="S18">
            <v>24</v>
          </cell>
          <cell r="T18">
            <v>23</v>
          </cell>
          <cell r="U18">
            <v>0</v>
          </cell>
          <cell r="V18">
            <v>0</v>
          </cell>
          <cell r="W18">
            <v>0</v>
          </cell>
          <cell r="X18">
            <v>0</v>
          </cell>
          <cell r="Y18">
            <v>0</v>
          </cell>
          <cell r="Z18">
            <v>4638333</v>
          </cell>
          <cell r="AA18">
            <v>0</v>
          </cell>
          <cell r="AB18">
            <v>0</v>
          </cell>
          <cell r="AC18">
            <v>0</v>
          </cell>
          <cell r="AD18">
            <v>0</v>
          </cell>
          <cell r="AE18">
            <v>0</v>
          </cell>
          <cell r="AF18">
            <v>0</v>
          </cell>
          <cell r="AG18">
            <v>0</v>
          </cell>
          <cell r="AH18">
            <v>0</v>
          </cell>
          <cell r="AI18">
            <v>0</v>
          </cell>
          <cell r="AJ18">
            <v>4638333</v>
          </cell>
          <cell r="AK18">
            <v>0</v>
          </cell>
          <cell r="AL18">
            <v>0</v>
          </cell>
          <cell r="AM18">
            <v>0</v>
          </cell>
          <cell r="AN18">
            <v>0</v>
          </cell>
          <cell r="AO18">
            <v>0</v>
          </cell>
          <cell r="AP18">
            <v>0</v>
          </cell>
          <cell r="AR18">
            <v>0</v>
          </cell>
          <cell r="AS18">
            <v>4638333</v>
          </cell>
          <cell r="AU18">
            <v>4638333</v>
          </cell>
          <cell r="AV18">
            <v>4638333</v>
          </cell>
        </row>
        <row r="19">
          <cell r="B19">
            <v>10286</v>
          </cell>
          <cell r="C19" t="str">
            <v>CNX217</v>
          </cell>
          <cell r="D19" t="str">
            <v>Nhữ Hồng Tám</v>
          </cell>
          <cell r="E19" t="str">
            <v>Nhân viên lái xe</v>
          </cell>
          <cell r="F19" t="str">
            <v>Bộ phận Hành chính - Lái xe</v>
          </cell>
          <cell r="G19" t="str">
            <v>VPTĐ CHG</v>
          </cell>
          <cell r="H19" t="str">
            <v>Văn phòng Tập đoàn</v>
          </cell>
          <cell r="I19" t="str">
            <v>108005885732</v>
          </cell>
          <cell r="J19">
            <v>0</v>
          </cell>
          <cell r="K19">
            <v>1</v>
          </cell>
          <cell r="L19" t="str">
            <v>CHG</v>
          </cell>
          <cell r="M19">
            <v>0</v>
          </cell>
          <cell r="N19">
            <v>42303</v>
          </cell>
          <cell r="O19">
            <v>4050000</v>
          </cell>
          <cell r="P19">
            <v>3200000</v>
          </cell>
          <cell r="Q19">
            <v>7250000</v>
          </cell>
          <cell r="R19" t="str">
            <v>Không XĐTH</v>
          </cell>
          <cell r="S19">
            <v>24</v>
          </cell>
          <cell r="T19">
            <v>0</v>
          </cell>
          <cell r="U19">
            <v>0</v>
          </cell>
          <cell r="V19">
            <v>0</v>
          </cell>
          <cell r="W19">
            <v>0</v>
          </cell>
          <cell r="X19">
            <v>0</v>
          </cell>
          <cell r="Y19">
            <v>0</v>
          </cell>
          <cell r="Z19">
            <v>0</v>
          </cell>
          <cell r="AA19">
            <v>0</v>
          </cell>
          <cell r="AB19">
            <v>0</v>
          </cell>
          <cell r="AC19">
            <v>0</v>
          </cell>
          <cell r="AD19">
            <v>0</v>
          </cell>
          <cell r="AE19">
            <v>1000000</v>
          </cell>
          <cell r="AF19">
            <v>0</v>
          </cell>
          <cell r="AG19">
            <v>0</v>
          </cell>
          <cell r="AH19">
            <v>680000</v>
          </cell>
          <cell r="AI19">
            <v>0</v>
          </cell>
          <cell r="AJ19">
            <v>1680000</v>
          </cell>
          <cell r="AK19">
            <v>5050000</v>
          </cell>
          <cell r="AL19">
            <v>530250</v>
          </cell>
          <cell r="AM19">
            <v>0</v>
          </cell>
          <cell r="AN19">
            <v>0</v>
          </cell>
          <cell r="AO19">
            <v>0</v>
          </cell>
          <cell r="AP19">
            <v>50500</v>
          </cell>
          <cell r="AR19">
            <v>580750</v>
          </cell>
          <cell r="AS19">
            <v>1099250</v>
          </cell>
          <cell r="AU19">
            <v>1099250</v>
          </cell>
          <cell r="AV19">
            <v>1099250</v>
          </cell>
        </row>
        <row r="20">
          <cell r="B20">
            <v>10287</v>
          </cell>
          <cell r="C20" t="str">
            <v>CNX247</v>
          </cell>
          <cell r="D20" t="str">
            <v>Đào Thị Thùy Dung</v>
          </cell>
          <cell r="E20" t="str">
            <v>Nhân viên hành chính</v>
          </cell>
          <cell r="F20" t="str">
            <v>Văn phòng Tập đoàn</v>
          </cell>
          <cell r="G20" t="str">
            <v>VPTĐ CHG</v>
          </cell>
          <cell r="H20" t="str">
            <v>Văn phòng Tập đoàn</v>
          </cell>
          <cell r="I20" t="str">
            <v>102002737097</v>
          </cell>
          <cell r="J20">
            <v>0</v>
          </cell>
          <cell r="K20">
            <v>1</v>
          </cell>
          <cell r="L20" t="str">
            <v>CHG</v>
          </cell>
          <cell r="M20">
            <v>0</v>
          </cell>
          <cell r="N20">
            <v>42352</v>
          </cell>
          <cell r="O20">
            <v>4050000</v>
          </cell>
          <cell r="P20">
            <v>2950000</v>
          </cell>
          <cell r="Q20">
            <v>7000000</v>
          </cell>
          <cell r="R20" t="str">
            <v>XĐTH</v>
          </cell>
          <cell r="S20">
            <v>24</v>
          </cell>
          <cell r="T20">
            <v>24</v>
          </cell>
          <cell r="U20">
            <v>0</v>
          </cell>
          <cell r="V20">
            <v>0</v>
          </cell>
          <cell r="W20">
            <v>0</v>
          </cell>
          <cell r="X20">
            <v>0</v>
          </cell>
          <cell r="Y20">
            <v>0</v>
          </cell>
          <cell r="Z20">
            <v>7000000</v>
          </cell>
          <cell r="AA20">
            <v>0</v>
          </cell>
          <cell r="AB20">
            <v>0</v>
          </cell>
          <cell r="AC20">
            <v>0</v>
          </cell>
          <cell r="AD20">
            <v>0</v>
          </cell>
          <cell r="AE20">
            <v>0</v>
          </cell>
          <cell r="AF20">
            <v>0</v>
          </cell>
          <cell r="AG20">
            <v>0</v>
          </cell>
          <cell r="AH20">
            <v>0</v>
          </cell>
          <cell r="AI20">
            <v>0</v>
          </cell>
          <cell r="AJ20">
            <v>7000000</v>
          </cell>
          <cell r="AK20">
            <v>4050000</v>
          </cell>
          <cell r="AL20">
            <v>425250</v>
          </cell>
          <cell r="AM20">
            <v>0</v>
          </cell>
          <cell r="AN20">
            <v>0</v>
          </cell>
          <cell r="AO20">
            <v>0</v>
          </cell>
          <cell r="AP20">
            <v>40500</v>
          </cell>
          <cell r="AR20">
            <v>465750</v>
          </cell>
          <cell r="AS20">
            <v>6534250</v>
          </cell>
          <cell r="AU20">
            <v>6534250</v>
          </cell>
          <cell r="AV20">
            <v>6534250</v>
          </cell>
        </row>
        <row r="21">
          <cell r="B21">
            <v>10288</v>
          </cell>
          <cell r="C21" t="str">
            <v>CNX248</v>
          </cell>
          <cell r="D21" t="str">
            <v>Phan Tiến Thu</v>
          </cell>
          <cell r="E21" t="str">
            <v>Chuyên viên Thanh tra &amp; Kiểm soát nội bộ</v>
          </cell>
          <cell r="F21" t="str">
            <v>Ban Quản trị rủi ro &amp; Kiểm soát nội bộ</v>
          </cell>
          <cell r="G21" t="str">
            <v>Ban TT &amp; KSNB CHG</v>
          </cell>
          <cell r="H21" t="str">
            <v>Ban Quản trị rủi ro &amp; Kiểm soát nội bộ</v>
          </cell>
          <cell r="I21" t="str">
            <v>106002781459</v>
          </cell>
          <cell r="J21">
            <v>0</v>
          </cell>
          <cell r="K21">
            <v>1</v>
          </cell>
          <cell r="L21" t="str">
            <v>CHG</v>
          </cell>
          <cell r="M21">
            <v>0</v>
          </cell>
          <cell r="N21">
            <v>42359</v>
          </cell>
          <cell r="O21">
            <v>6037500</v>
          </cell>
          <cell r="P21">
            <v>6037500</v>
          </cell>
          <cell r="Q21">
            <v>12075000</v>
          </cell>
          <cell r="R21" t="str">
            <v>XĐTH</v>
          </cell>
          <cell r="S21">
            <v>24</v>
          </cell>
          <cell r="T21">
            <v>20</v>
          </cell>
          <cell r="U21">
            <v>3</v>
          </cell>
          <cell r="V21">
            <v>0</v>
          </cell>
          <cell r="W21">
            <v>0</v>
          </cell>
          <cell r="X21">
            <v>0</v>
          </cell>
          <cell r="Y21">
            <v>0</v>
          </cell>
          <cell r="Z21">
            <v>11571875</v>
          </cell>
          <cell r="AA21">
            <v>0</v>
          </cell>
          <cell r="AB21">
            <v>0</v>
          </cell>
          <cell r="AC21">
            <v>0</v>
          </cell>
          <cell r="AD21">
            <v>0</v>
          </cell>
          <cell r="AE21">
            <v>0</v>
          </cell>
          <cell r="AF21">
            <v>0</v>
          </cell>
          <cell r="AG21">
            <v>0</v>
          </cell>
          <cell r="AH21">
            <v>0</v>
          </cell>
          <cell r="AI21">
            <v>0</v>
          </cell>
          <cell r="AJ21">
            <v>11571875</v>
          </cell>
          <cell r="AK21">
            <v>6037500</v>
          </cell>
          <cell r="AL21">
            <v>633938</v>
          </cell>
          <cell r="AM21">
            <v>0</v>
          </cell>
          <cell r="AN21">
            <v>0</v>
          </cell>
          <cell r="AO21">
            <v>0</v>
          </cell>
          <cell r="AP21">
            <v>60375</v>
          </cell>
          <cell r="AR21">
            <v>694313</v>
          </cell>
          <cell r="AS21">
            <v>10877562</v>
          </cell>
          <cell r="AU21">
            <v>10877562</v>
          </cell>
          <cell r="AV21">
            <v>10877562</v>
          </cell>
        </row>
        <row r="22">
          <cell r="B22">
            <v>10290</v>
          </cell>
          <cell r="C22" t="str">
            <v>DIA015</v>
          </cell>
          <cell r="D22" t="str">
            <v>Bùi Bích Hường</v>
          </cell>
          <cell r="E22" t="str">
            <v>Nhân viên Lễ tân Hành chính</v>
          </cell>
          <cell r="F22" t="str">
            <v>Phòng Nhân sự Hành chính</v>
          </cell>
          <cell r="G22" t="str">
            <v>KVP C3</v>
          </cell>
          <cell r="H22" t="str">
            <v>Phòng Nhân sự Hành chính</v>
          </cell>
          <cell r="I22" t="str">
            <v>104001637497</v>
          </cell>
          <cell r="J22">
            <v>0</v>
          </cell>
          <cell r="K22">
            <v>1</v>
          </cell>
          <cell r="L22" t="str">
            <v>C3</v>
          </cell>
          <cell r="M22">
            <v>0</v>
          </cell>
          <cell r="N22">
            <v>42569</v>
          </cell>
          <cell r="O22">
            <v>5000000</v>
          </cell>
          <cell r="P22">
            <v>500000</v>
          </cell>
          <cell r="Q22">
            <v>5500000</v>
          </cell>
          <cell r="R22" t="str">
            <v>XĐTH</v>
          </cell>
          <cell r="S22">
            <v>24</v>
          </cell>
          <cell r="T22">
            <v>21.5</v>
          </cell>
          <cell r="U22">
            <v>0.5</v>
          </cell>
          <cell r="V22">
            <v>2</v>
          </cell>
          <cell r="W22">
            <v>0</v>
          </cell>
          <cell r="X22">
            <v>0</v>
          </cell>
          <cell r="Y22">
            <v>0</v>
          </cell>
          <cell r="Z22">
            <v>5500000</v>
          </cell>
          <cell r="AA22">
            <v>0</v>
          </cell>
          <cell r="AB22">
            <v>0</v>
          </cell>
          <cell r="AC22">
            <v>0</v>
          </cell>
          <cell r="AD22">
            <v>0</v>
          </cell>
          <cell r="AE22">
            <v>0</v>
          </cell>
          <cell r="AF22">
            <v>0</v>
          </cell>
          <cell r="AG22">
            <v>0</v>
          </cell>
          <cell r="AH22">
            <v>0</v>
          </cell>
          <cell r="AI22">
            <v>0</v>
          </cell>
          <cell r="AJ22">
            <v>5500000</v>
          </cell>
          <cell r="AK22">
            <v>5000000</v>
          </cell>
          <cell r="AL22">
            <v>525000</v>
          </cell>
          <cell r="AM22">
            <v>0</v>
          </cell>
          <cell r="AN22">
            <v>0</v>
          </cell>
          <cell r="AO22">
            <v>0</v>
          </cell>
          <cell r="AP22">
            <v>50000</v>
          </cell>
          <cell r="AR22">
            <v>575000</v>
          </cell>
          <cell r="AS22">
            <v>4925000</v>
          </cell>
          <cell r="AU22">
            <v>4925000</v>
          </cell>
          <cell r="AV22">
            <v>4925000</v>
          </cell>
        </row>
        <row r="23">
          <cell r="B23">
            <v>10191</v>
          </cell>
          <cell r="C23" t="str">
            <v>CHG002</v>
          </cell>
          <cell r="D23" t="str">
            <v>Nguyễn Viết Thông</v>
          </cell>
          <cell r="E23" t="str">
            <v>Chuyên viên phụ trách Thuế</v>
          </cell>
          <cell r="F23" t="str">
            <v>Phòng Kế toán và Kiểm toán nội bộ</v>
          </cell>
          <cell r="G23" t="str">
            <v>Ban TC-KT CHG</v>
          </cell>
          <cell r="H23" t="str">
            <v>Phòng Kế toán và Kiểm toán nội bộ</v>
          </cell>
          <cell r="I23" t="str">
            <v>102003412289</v>
          </cell>
          <cell r="J23" t="str">
            <v>Khối Đầu Tư - Tài chính</v>
          </cell>
          <cell r="K23">
            <v>1</v>
          </cell>
          <cell r="L23" t="str">
            <v>CHG</v>
          </cell>
          <cell r="M23">
            <v>0</v>
          </cell>
          <cell r="N23">
            <v>42585</v>
          </cell>
          <cell r="O23">
            <v>9000000</v>
          </cell>
          <cell r="P23">
            <v>7000000</v>
          </cell>
          <cell r="Q23">
            <v>16000000</v>
          </cell>
          <cell r="R23" t="str">
            <v>XĐTH</v>
          </cell>
          <cell r="S23">
            <v>24</v>
          </cell>
          <cell r="T23">
            <v>22.5</v>
          </cell>
          <cell r="U23">
            <v>0</v>
          </cell>
          <cell r="V23">
            <v>0</v>
          </cell>
          <cell r="W23">
            <v>0</v>
          </cell>
          <cell r="X23">
            <v>0</v>
          </cell>
          <cell r="Y23">
            <v>0</v>
          </cell>
          <cell r="Z23">
            <v>15000000</v>
          </cell>
          <cell r="AA23">
            <v>0</v>
          </cell>
          <cell r="AB23">
            <v>0</v>
          </cell>
          <cell r="AC23">
            <v>0</v>
          </cell>
          <cell r="AD23">
            <v>0</v>
          </cell>
          <cell r="AE23">
            <v>0</v>
          </cell>
          <cell r="AF23">
            <v>0</v>
          </cell>
          <cell r="AG23">
            <v>0</v>
          </cell>
          <cell r="AH23">
            <v>0</v>
          </cell>
          <cell r="AI23">
            <v>0</v>
          </cell>
          <cell r="AJ23">
            <v>15000000</v>
          </cell>
          <cell r="AK23">
            <v>9000000</v>
          </cell>
          <cell r="AL23">
            <v>945000</v>
          </cell>
          <cell r="AM23">
            <v>0</v>
          </cell>
          <cell r="AN23">
            <v>255500</v>
          </cell>
          <cell r="AO23">
            <v>0</v>
          </cell>
          <cell r="AP23">
            <v>90000</v>
          </cell>
          <cell r="AR23">
            <v>1290500</v>
          </cell>
          <cell r="AS23">
            <v>13709500</v>
          </cell>
          <cell r="AU23">
            <v>13709500</v>
          </cell>
          <cell r="AV23">
            <v>13709500</v>
          </cell>
        </row>
        <row r="24">
          <cell r="B24">
            <v>10145</v>
          </cell>
          <cell r="C24" t="str">
            <v>DIA008</v>
          </cell>
          <cell r="D24" t="str">
            <v>Nguyễn Huy Tuấn</v>
          </cell>
          <cell r="E24" t="str">
            <v>Chuyên viên Định giá</v>
          </cell>
          <cell r="F24" t="str">
            <v>Ban Định giá</v>
          </cell>
          <cell r="G24" t="str">
            <v>Ban ĐG CHG</v>
          </cell>
          <cell r="H24" t="str">
            <v>Ban Định giá</v>
          </cell>
          <cell r="I24" t="str">
            <v>100002457574</v>
          </cell>
          <cell r="J24">
            <v>0</v>
          </cell>
          <cell r="K24">
            <v>1</v>
          </cell>
          <cell r="L24" t="str">
            <v>CHG</v>
          </cell>
          <cell r="M24">
            <v>0</v>
          </cell>
          <cell r="N24">
            <v>42248</v>
          </cell>
          <cell r="O24">
            <v>6000000</v>
          </cell>
          <cell r="P24">
            <v>6000000</v>
          </cell>
          <cell r="Q24">
            <v>12000000</v>
          </cell>
          <cell r="R24" t="str">
            <v>XĐTH</v>
          </cell>
          <cell r="S24">
            <v>24</v>
          </cell>
          <cell r="T24">
            <v>24</v>
          </cell>
          <cell r="U24">
            <v>0</v>
          </cell>
          <cell r="V24">
            <v>0</v>
          </cell>
          <cell r="W24">
            <v>0</v>
          </cell>
          <cell r="X24">
            <v>0</v>
          </cell>
          <cell r="Y24">
            <v>0</v>
          </cell>
          <cell r="Z24">
            <v>12000000</v>
          </cell>
          <cell r="AA24">
            <v>0</v>
          </cell>
          <cell r="AB24">
            <v>0</v>
          </cell>
          <cell r="AC24">
            <v>0</v>
          </cell>
          <cell r="AD24">
            <v>0</v>
          </cell>
          <cell r="AE24">
            <v>0</v>
          </cell>
          <cell r="AF24">
            <v>0</v>
          </cell>
          <cell r="AG24">
            <v>0</v>
          </cell>
          <cell r="AH24">
            <v>0</v>
          </cell>
          <cell r="AI24">
            <v>0</v>
          </cell>
          <cell r="AJ24">
            <v>12000000</v>
          </cell>
          <cell r="AK24">
            <v>6000000</v>
          </cell>
          <cell r="AL24">
            <v>630000</v>
          </cell>
          <cell r="AM24">
            <v>0</v>
          </cell>
          <cell r="AN24">
            <v>0</v>
          </cell>
          <cell r="AO24">
            <v>0</v>
          </cell>
          <cell r="AP24">
            <v>60000</v>
          </cell>
          <cell r="AR24">
            <v>690000</v>
          </cell>
          <cell r="AS24">
            <v>11310000</v>
          </cell>
          <cell r="AU24">
            <v>11310000</v>
          </cell>
          <cell r="AV24">
            <v>11310000</v>
          </cell>
        </row>
        <row r="25">
          <cell r="B25">
            <v>10195</v>
          </cell>
          <cell r="C25" t="str">
            <v>TD009</v>
          </cell>
          <cell r="D25" t="str">
            <v>Trần Thị Thanh Nga</v>
          </cell>
          <cell r="E25" t="str">
            <v>Phụ trách Đánh giá, Lương thưởng &amp; Đãi ngộ</v>
          </cell>
          <cell r="F25" t="str">
            <v>Bộ phận Đánh giá &amp; Lương thưởng</v>
          </cell>
          <cell r="G25" t="str">
            <v>Ban NS CHG</v>
          </cell>
          <cell r="H25" t="str">
            <v>Bộ phận Đánh giá &amp; Lương thưởng</v>
          </cell>
          <cell r="I25" t="str">
            <v>105001287368</v>
          </cell>
          <cell r="J25" t="str">
            <v>Khối Dịch vụ - Marketing - R&amp;D - Nhân sự</v>
          </cell>
          <cell r="K25">
            <v>1</v>
          </cell>
          <cell r="L25" t="str">
            <v>CHG</v>
          </cell>
          <cell r="M25">
            <v>0</v>
          </cell>
          <cell r="N25">
            <v>41198</v>
          </cell>
          <cell r="O25">
            <v>10000000</v>
          </cell>
          <cell r="P25">
            <v>10000000</v>
          </cell>
          <cell r="Q25">
            <v>20000000</v>
          </cell>
          <cell r="R25" t="str">
            <v>Không XĐTH</v>
          </cell>
          <cell r="S25">
            <v>24</v>
          </cell>
          <cell r="T25">
            <v>23.5</v>
          </cell>
          <cell r="U25">
            <v>0.5</v>
          </cell>
          <cell r="V25">
            <v>0</v>
          </cell>
          <cell r="W25">
            <v>0</v>
          </cell>
          <cell r="X25">
            <v>0</v>
          </cell>
          <cell r="Y25">
            <v>0</v>
          </cell>
          <cell r="Z25">
            <v>20000000</v>
          </cell>
          <cell r="AA25">
            <v>0</v>
          </cell>
          <cell r="AB25">
            <v>0</v>
          </cell>
          <cell r="AC25">
            <v>0</v>
          </cell>
          <cell r="AD25">
            <v>0</v>
          </cell>
          <cell r="AE25">
            <v>0</v>
          </cell>
          <cell r="AF25">
            <v>0</v>
          </cell>
          <cell r="AG25">
            <v>0</v>
          </cell>
          <cell r="AH25">
            <v>0</v>
          </cell>
          <cell r="AI25">
            <v>0</v>
          </cell>
          <cell r="AJ25">
            <v>20000000</v>
          </cell>
          <cell r="AK25">
            <v>10000000</v>
          </cell>
          <cell r="AL25">
            <v>1050000</v>
          </cell>
          <cell r="AM25">
            <v>0</v>
          </cell>
          <cell r="AN25">
            <v>0</v>
          </cell>
          <cell r="AO25">
            <v>0</v>
          </cell>
          <cell r="AP25">
            <v>100000</v>
          </cell>
          <cell r="AR25">
            <v>1150000</v>
          </cell>
          <cell r="AS25">
            <v>18850000</v>
          </cell>
          <cell r="AU25">
            <v>18850000</v>
          </cell>
          <cell r="AV25">
            <v>18850000</v>
          </cell>
        </row>
        <row r="26">
          <cell r="B26">
            <v>10240</v>
          </cell>
          <cell r="C26" t="str">
            <v>TD028</v>
          </cell>
          <cell r="D26" t="str">
            <v>Đào Thị Hồng Nhung</v>
          </cell>
          <cell r="E26" t="str">
            <v>Phụ trách Kiểm soát Tài chính - Kế toán</v>
          </cell>
          <cell r="F26" t="str">
            <v>Ban Quản trị rủi ro &amp; Kiểm soát nội bộ</v>
          </cell>
          <cell r="G26" t="str">
            <v>Ban TT &amp; KSNB CHG</v>
          </cell>
          <cell r="H26" t="str">
            <v>Ban Quản trị rủi ro &amp; Kiểm soát nội bộ</v>
          </cell>
          <cell r="I26" t="str">
            <v>101001287431</v>
          </cell>
          <cell r="J26">
            <v>0</v>
          </cell>
          <cell r="K26">
            <v>1</v>
          </cell>
          <cell r="L26" t="str">
            <v>CHG</v>
          </cell>
          <cell r="M26">
            <v>0</v>
          </cell>
          <cell r="N26">
            <v>41610</v>
          </cell>
          <cell r="O26">
            <v>16100000</v>
          </cell>
          <cell r="P26">
            <v>16100000</v>
          </cell>
          <cell r="Q26">
            <v>32200000</v>
          </cell>
          <cell r="R26" t="str">
            <v>XĐTH</v>
          </cell>
          <cell r="S26">
            <v>24</v>
          </cell>
          <cell r="T26">
            <v>21</v>
          </cell>
          <cell r="U26">
            <v>3</v>
          </cell>
          <cell r="V26">
            <v>0</v>
          </cell>
          <cell r="W26">
            <v>0</v>
          </cell>
          <cell r="X26">
            <v>0</v>
          </cell>
          <cell r="Y26">
            <v>0</v>
          </cell>
          <cell r="Z26">
            <v>32200000</v>
          </cell>
          <cell r="AA26">
            <v>0</v>
          </cell>
          <cell r="AB26">
            <v>0</v>
          </cell>
          <cell r="AC26">
            <v>0</v>
          </cell>
          <cell r="AD26">
            <v>0</v>
          </cell>
          <cell r="AE26">
            <v>0</v>
          </cell>
          <cell r="AF26">
            <v>0</v>
          </cell>
          <cell r="AG26">
            <v>0</v>
          </cell>
          <cell r="AH26">
            <v>0</v>
          </cell>
          <cell r="AI26">
            <v>0</v>
          </cell>
          <cell r="AJ26">
            <v>32200000</v>
          </cell>
          <cell r="AK26">
            <v>16100000</v>
          </cell>
          <cell r="AL26">
            <v>1690500</v>
          </cell>
          <cell r="AM26">
            <v>0</v>
          </cell>
          <cell r="AN26">
            <v>1396425</v>
          </cell>
          <cell r="AO26">
            <v>0</v>
          </cell>
          <cell r="AP26">
            <v>130000</v>
          </cell>
          <cell r="AR26">
            <v>3216925</v>
          </cell>
          <cell r="AS26">
            <v>28983075</v>
          </cell>
          <cell r="AU26">
            <v>28983075</v>
          </cell>
          <cell r="AV26">
            <v>28983075</v>
          </cell>
        </row>
        <row r="27">
          <cell r="B27">
            <v>10140</v>
          </cell>
          <cell r="C27" t="str">
            <v>TD031</v>
          </cell>
          <cell r="D27" t="str">
            <v>Trần Công Tưởng</v>
          </cell>
          <cell r="E27" t="str">
            <v>Quyền Giám đốc Ban Quản trị rủi ro &amp; Kiểm soát nội bộ</v>
          </cell>
          <cell r="F27" t="str">
            <v>Ban Quản trị rủi ro &amp; Kiểm soát nội bộ</v>
          </cell>
          <cell r="G27" t="str">
            <v>Ban TT &amp; KSNB CHG</v>
          </cell>
          <cell r="H27" t="str">
            <v>Ban Quản trị rủi ro &amp; Kiểm soát nội bộ</v>
          </cell>
          <cell r="I27" t="str">
            <v>100001323960</v>
          </cell>
          <cell r="J27">
            <v>0</v>
          </cell>
          <cell r="K27">
            <v>1</v>
          </cell>
          <cell r="L27" t="str">
            <v>CHG</v>
          </cell>
          <cell r="M27">
            <v>0</v>
          </cell>
          <cell r="N27">
            <v>41624</v>
          </cell>
          <cell r="O27">
            <v>15625000</v>
          </cell>
          <cell r="P27">
            <v>15625000</v>
          </cell>
          <cell r="Q27">
            <v>31250000</v>
          </cell>
          <cell r="R27" t="str">
            <v>XĐTH</v>
          </cell>
          <cell r="S27">
            <v>24</v>
          </cell>
          <cell r="T27">
            <v>24</v>
          </cell>
          <cell r="U27">
            <v>0</v>
          </cell>
          <cell r="V27">
            <v>0</v>
          </cell>
          <cell r="W27">
            <v>0</v>
          </cell>
          <cell r="X27">
            <v>0</v>
          </cell>
          <cell r="Y27">
            <v>0</v>
          </cell>
          <cell r="Z27">
            <v>31250000</v>
          </cell>
          <cell r="AA27">
            <v>0</v>
          </cell>
          <cell r="AB27">
            <v>0</v>
          </cell>
          <cell r="AC27">
            <v>0</v>
          </cell>
          <cell r="AD27">
            <v>0</v>
          </cell>
          <cell r="AE27">
            <v>0</v>
          </cell>
          <cell r="AF27">
            <v>0</v>
          </cell>
          <cell r="AG27">
            <v>0</v>
          </cell>
          <cell r="AH27">
            <v>0</v>
          </cell>
          <cell r="AI27">
            <v>0</v>
          </cell>
          <cell r="AJ27">
            <v>31250000</v>
          </cell>
          <cell r="AK27">
            <v>15625000</v>
          </cell>
          <cell r="AL27">
            <v>1640625</v>
          </cell>
          <cell r="AM27">
            <v>0</v>
          </cell>
          <cell r="AN27">
            <v>1801406</v>
          </cell>
          <cell r="AO27">
            <v>0</v>
          </cell>
          <cell r="AP27">
            <v>130000</v>
          </cell>
          <cell r="AR27">
            <v>3572031</v>
          </cell>
          <cell r="AS27">
            <v>27677969</v>
          </cell>
          <cell r="AU27">
            <v>27677969</v>
          </cell>
          <cell r="AV27">
            <v>27677969</v>
          </cell>
        </row>
        <row r="28">
          <cell r="B28">
            <v>10190</v>
          </cell>
          <cell r="C28" t="str">
            <v>TD073</v>
          </cell>
          <cell r="D28" t="str">
            <v>Vũ Bá Sang</v>
          </cell>
          <cell r="E28" t="str">
            <v>Chánh Văn phòng</v>
          </cell>
          <cell r="F28" t="str">
            <v>Văn phòng Tập đoàn</v>
          </cell>
          <cell r="G28" t="str">
            <v>VPTĐ CHG</v>
          </cell>
          <cell r="H28" t="str">
            <v>Văn phòng Tập đoàn</v>
          </cell>
          <cell r="I28" t="str">
            <v>100001787884</v>
          </cell>
          <cell r="J28">
            <v>0</v>
          </cell>
          <cell r="K28">
            <v>1</v>
          </cell>
          <cell r="L28" t="str">
            <v>CHG</v>
          </cell>
          <cell r="M28">
            <v>0</v>
          </cell>
          <cell r="N28">
            <v>41876</v>
          </cell>
          <cell r="O28">
            <v>14950000</v>
          </cell>
          <cell r="P28">
            <v>14950000</v>
          </cell>
          <cell r="Q28">
            <v>29900000</v>
          </cell>
          <cell r="R28" t="str">
            <v>XĐTH</v>
          </cell>
          <cell r="S28">
            <v>24</v>
          </cell>
          <cell r="T28">
            <v>24</v>
          </cell>
          <cell r="U28">
            <v>0</v>
          </cell>
          <cell r="V28">
            <v>0</v>
          </cell>
          <cell r="W28">
            <v>0</v>
          </cell>
          <cell r="X28">
            <v>0</v>
          </cell>
          <cell r="Y28">
            <v>0</v>
          </cell>
          <cell r="Z28">
            <v>29900000</v>
          </cell>
          <cell r="AA28">
            <v>0</v>
          </cell>
          <cell r="AB28">
            <v>0</v>
          </cell>
          <cell r="AC28">
            <v>0</v>
          </cell>
          <cell r="AD28">
            <v>0</v>
          </cell>
          <cell r="AE28">
            <v>0</v>
          </cell>
          <cell r="AF28">
            <v>0</v>
          </cell>
          <cell r="AG28">
            <v>0</v>
          </cell>
          <cell r="AH28">
            <v>0</v>
          </cell>
          <cell r="AI28">
            <v>0</v>
          </cell>
          <cell r="AJ28">
            <v>29900000</v>
          </cell>
          <cell r="AK28">
            <v>14950000</v>
          </cell>
          <cell r="AL28">
            <v>1569750</v>
          </cell>
          <cell r="AM28">
            <v>0</v>
          </cell>
          <cell r="AN28">
            <v>1069538</v>
          </cell>
          <cell r="AO28">
            <v>0</v>
          </cell>
          <cell r="AP28">
            <v>130000</v>
          </cell>
          <cell r="AR28">
            <v>2769288</v>
          </cell>
          <cell r="AS28">
            <v>27130712</v>
          </cell>
          <cell r="AU28">
            <v>27130712</v>
          </cell>
          <cell r="AV28">
            <v>27130712</v>
          </cell>
        </row>
        <row r="29">
          <cell r="B29">
            <v>10245</v>
          </cell>
          <cell r="C29" t="str">
            <v>TD077</v>
          </cell>
          <cell r="D29" t="str">
            <v>Ngô Thị Thúy Kiều</v>
          </cell>
          <cell r="E29" t="str">
            <v>Phụ trách Kế hoạch &amp; Chiến lược</v>
          </cell>
          <cell r="F29" t="str">
            <v>Ban Đầu Tư</v>
          </cell>
          <cell r="G29" t="str">
            <v>TTL CHG</v>
          </cell>
          <cell r="H29" t="str">
            <v>Ban Đầu Tư</v>
          </cell>
          <cell r="I29" t="str">
            <v>104001494521</v>
          </cell>
          <cell r="J29" t="str">
            <v>Khối Đầu Tư - Tài chính</v>
          </cell>
          <cell r="K29">
            <v>1</v>
          </cell>
          <cell r="L29" t="str">
            <v>CHG</v>
          </cell>
          <cell r="M29">
            <v>0</v>
          </cell>
          <cell r="N29">
            <v>41891</v>
          </cell>
          <cell r="O29">
            <v>23000000</v>
          </cell>
          <cell r="P29">
            <v>23000000</v>
          </cell>
          <cell r="Q29">
            <v>46000000</v>
          </cell>
          <cell r="R29" t="str">
            <v>XĐTH</v>
          </cell>
          <cell r="S29">
            <v>24</v>
          </cell>
          <cell r="T29">
            <v>23</v>
          </cell>
          <cell r="U29">
            <v>1</v>
          </cell>
          <cell r="V29">
            <v>0</v>
          </cell>
          <cell r="W29">
            <v>0</v>
          </cell>
          <cell r="X29">
            <v>0</v>
          </cell>
          <cell r="Y29">
            <v>0</v>
          </cell>
          <cell r="Z29">
            <v>46000000</v>
          </cell>
          <cell r="AA29">
            <v>0</v>
          </cell>
          <cell r="AB29">
            <v>0</v>
          </cell>
          <cell r="AC29">
            <v>0</v>
          </cell>
          <cell r="AD29">
            <v>0</v>
          </cell>
          <cell r="AE29">
            <v>0</v>
          </cell>
          <cell r="AF29">
            <v>0</v>
          </cell>
          <cell r="AG29">
            <v>0</v>
          </cell>
          <cell r="AH29">
            <v>0</v>
          </cell>
          <cell r="AI29">
            <v>0</v>
          </cell>
          <cell r="AJ29">
            <v>46000000</v>
          </cell>
          <cell r="AK29">
            <v>23000000</v>
          </cell>
          <cell r="AL29">
            <v>2415000</v>
          </cell>
          <cell r="AM29">
            <v>0</v>
          </cell>
          <cell r="AN29">
            <v>3827000</v>
          </cell>
          <cell r="AO29">
            <v>0</v>
          </cell>
          <cell r="AP29">
            <v>130000</v>
          </cell>
          <cell r="AR29">
            <v>6372000</v>
          </cell>
          <cell r="AS29">
            <v>39628000</v>
          </cell>
          <cell r="AU29">
            <v>39628000</v>
          </cell>
          <cell r="AV29">
            <v>39628000</v>
          </cell>
        </row>
        <row r="30">
          <cell r="B30">
            <v>10246</v>
          </cell>
          <cell r="C30" t="str">
            <v>TD082</v>
          </cell>
          <cell r="D30" t="str">
            <v>Lê Thị Thu Hằng</v>
          </cell>
          <cell r="E30" t="str">
            <v>Chuyên viên Kế hoạch &amp; Chiến lược</v>
          </cell>
          <cell r="F30" t="str">
            <v>Ban Đầu Tư</v>
          </cell>
          <cell r="G30" t="str">
            <v>TTL CHG</v>
          </cell>
          <cell r="H30" t="str">
            <v>Ban Đầu Tư</v>
          </cell>
          <cell r="I30" t="str">
            <v>103005204766</v>
          </cell>
          <cell r="J30" t="str">
            <v>Khối Đầu Tư - Tài chính</v>
          </cell>
          <cell r="K30">
            <v>1</v>
          </cell>
          <cell r="L30" t="str">
            <v>CHG</v>
          </cell>
          <cell r="M30">
            <v>0</v>
          </cell>
          <cell r="N30">
            <v>41925</v>
          </cell>
          <cell r="O30">
            <v>5075000</v>
          </cell>
          <cell r="P30">
            <v>5075000</v>
          </cell>
          <cell r="Q30">
            <v>10150000</v>
          </cell>
          <cell r="R30" t="str">
            <v>XĐTH</v>
          </cell>
          <cell r="S30">
            <v>24</v>
          </cell>
          <cell r="T30">
            <v>23</v>
          </cell>
          <cell r="U30">
            <v>1</v>
          </cell>
          <cell r="V30">
            <v>0</v>
          </cell>
          <cell r="W30">
            <v>0</v>
          </cell>
          <cell r="X30">
            <v>0</v>
          </cell>
          <cell r="Y30">
            <v>0</v>
          </cell>
          <cell r="Z30">
            <v>10150000</v>
          </cell>
          <cell r="AA30">
            <v>0</v>
          </cell>
          <cell r="AB30">
            <v>0</v>
          </cell>
          <cell r="AC30">
            <v>0</v>
          </cell>
          <cell r="AD30">
            <v>0</v>
          </cell>
          <cell r="AE30">
            <v>0</v>
          </cell>
          <cell r="AF30">
            <v>0</v>
          </cell>
          <cell r="AG30">
            <v>0</v>
          </cell>
          <cell r="AH30">
            <v>0</v>
          </cell>
          <cell r="AI30">
            <v>0</v>
          </cell>
          <cell r="AJ30">
            <v>10150000</v>
          </cell>
          <cell r="AK30">
            <v>5075000</v>
          </cell>
          <cell r="AL30">
            <v>532875</v>
          </cell>
          <cell r="AM30">
            <v>0</v>
          </cell>
          <cell r="AN30">
            <v>0</v>
          </cell>
          <cell r="AO30">
            <v>0</v>
          </cell>
          <cell r="AP30">
            <v>50750</v>
          </cell>
          <cell r="AR30">
            <v>583625</v>
          </cell>
          <cell r="AS30">
            <v>9566375</v>
          </cell>
          <cell r="AU30">
            <v>9566375</v>
          </cell>
          <cell r="AV30">
            <v>9566375</v>
          </cell>
        </row>
        <row r="31">
          <cell r="B31">
            <v>10247</v>
          </cell>
          <cell r="C31" t="str">
            <v>TD105</v>
          </cell>
          <cell r="D31" t="str">
            <v>Đỗ Thị Huệ</v>
          </cell>
          <cell r="E31" t="str">
            <v>Nhân viên Pháp chế</v>
          </cell>
          <cell r="F31" t="str">
            <v>Ban Pháp chế</v>
          </cell>
          <cell r="G31" t="str">
            <v>Ban PC CHG</v>
          </cell>
          <cell r="H31" t="str">
            <v>Ban Pháp chế</v>
          </cell>
          <cell r="I31">
            <v>102005717419</v>
          </cell>
          <cell r="J31" t="str">
            <v>Khối Đầu Tư - Tài chính</v>
          </cell>
          <cell r="K31">
            <v>1</v>
          </cell>
          <cell r="L31" t="str">
            <v>CHG</v>
          </cell>
          <cell r="M31">
            <v>0</v>
          </cell>
          <cell r="N31">
            <v>42086</v>
          </cell>
          <cell r="O31">
            <v>4300000</v>
          </cell>
          <cell r="P31">
            <v>4300000</v>
          </cell>
          <cell r="Q31">
            <v>8600000</v>
          </cell>
          <cell r="R31" t="str">
            <v>Không XĐTH</v>
          </cell>
          <cell r="S31">
            <v>24</v>
          </cell>
          <cell r="T31">
            <v>25</v>
          </cell>
          <cell r="U31">
            <v>0</v>
          </cell>
          <cell r="V31">
            <v>0</v>
          </cell>
          <cell r="W31">
            <v>0</v>
          </cell>
          <cell r="X31">
            <v>0</v>
          </cell>
          <cell r="Y31">
            <v>0</v>
          </cell>
          <cell r="Z31">
            <v>8958333</v>
          </cell>
          <cell r="AA31">
            <v>0</v>
          </cell>
          <cell r="AB31">
            <v>0</v>
          </cell>
          <cell r="AC31">
            <v>0</v>
          </cell>
          <cell r="AD31">
            <v>0</v>
          </cell>
          <cell r="AE31">
            <v>0</v>
          </cell>
          <cell r="AF31">
            <v>0</v>
          </cell>
          <cell r="AG31">
            <v>0</v>
          </cell>
          <cell r="AH31">
            <v>0</v>
          </cell>
          <cell r="AI31">
            <v>0</v>
          </cell>
          <cell r="AJ31">
            <v>8958333</v>
          </cell>
          <cell r="AK31">
            <v>4300000</v>
          </cell>
          <cell r="AL31">
            <v>451500</v>
          </cell>
          <cell r="AM31">
            <v>0</v>
          </cell>
          <cell r="AN31">
            <v>0</v>
          </cell>
          <cell r="AO31">
            <v>0</v>
          </cell>
          <cell r="AP31">
            <v>43000</v>
          </cell>
          <cell r="AR31">
            <v>494500</v>
          </cell>
          <cell r="AS31">
            <v>8463833</v>
          </cell>
          <cell r="AU31">
            <v>8463833</v>
          </cell>
          <cell r="AV31">
            <v>8463833</v>
          </cell>
        </row>
        <row r="32">
          <cell r="B32">
            <v>10248</v>
          </cell>
          <cell r="C32" t="str">
            <v>TD125</v>
          </cell>
          <cell r="D32" t="str">
            <v>Nguyễn Thị Hà</v>
          </cell>
          <cell r="E32" t="str">
            <v>Phó Giám đốc Ban Pháp chế</v>
          </cell>
          <cell r="F32" t="str">
            <v>Ban Pháp chế</v>
          </cell>
          <cell r="G32" t="str">
            <v>Ban PC CHG</v>
          </cell>
          <cell r="H32" t="str">
            <v>Ban Pháp chế</v>
          </cell>
          <cell r="I32" t="str">
            <v>101002307741</v>
          </cell>
          <cell r="J32" t="str">
            <v>Khối Đầu Tư - Tài chính</v>
          </cell>
          <cell r="K32" t="str">
            <v>Đóng BH nơi khác</v>
          </cell>
          <cell r="L32" t="str">
            <v>CHG</v>
          </cell>
          <cell r="M32">
            <v>0</v>
          </cell>
          <cell r="N32">
            <v>42131</v>
          </cell>
          <cell r="O32">
            <v>13200000</v>
          </cell>
          <cell r="P32">
            <v>13200000</v>
          </cell>
          <cell r="Q32">
            <v>26400000</v>
          </cell>
          <cell r="R32" t="str">
            <v>XĐTH</v>
          </cell>
          <cell r="S32">
            <v>24</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26000000</v>
          </cell>
          <cell r="AJ32">
            <v>26000000</v>
          </cell>
          <cell r="AK32">
            <v>0</v>
          </cell>
          <cell r="AL32">
            <v>0</v>
          </cell>
          <cell r="AM32">
            <v>0</v>
          </cell>
          <cell r="AN32">
            <v>1260000</v>
          </cell>
          <cell r="AO32">
            <v>0</v>
          </cell>
          <cell r="AP32">
            <v>0</v>
          </cell>
          <cell r="AR32">
            <v>1260000</v>
          </cell>
          <cell r="AS32">
            <v>24740000</v>
          </cell>
          <cell r="AU32">
            <v>24740000</v>
          </cell>
          <cell r="AV32">
            <v>24740000</v>
          </cell>
        </row>
        <row r="33">
          <cell r="B33">
            <v>10148</v>
          </cell>
          <cell r="C33" t="str">
            <v>TD156</v>
          </cell>
          <cell r="D33" t="str">
            <v>Nguyễn Vũ Thắng</v>
          </cell>
          <cell r="E33" t="str">
            <v>Nhân viên lái xe</v>
          </cell>
          <cell r="F33" t="str">
            <v>Bộ phận Hành chính - Lái xe</v>
          </cell>
          <cell r="G33" t="str">
            <v>VPTĐ CHG</v>
          </cell>
          <cell r="H33" t="str">
            <v>Văn phòng Tập đoàn</v>
          </cell>
          <cell r="I33" t="str">
            <v>106002461863</v>
          </cell>
          <cell r="J33">
            <v>0</v>
          </cell>
          <cell r="K33">
            <v>1</v>
          </cell>
          <cell r="L33" t="str">
            <v>CHG</v>
          </cell>
          <cell r="M33">
            <v>0</v>
          </cell>
          <cell r="N33">
            <v>42186</v>
          </cell>
          <cell r="O33">
            <v>4050000</v>
          </cell>
          <cell r="P33">
            <v>3200000</v>
          </cell>
          <cell r="Q33">
            <v>7250000</v>
          </cell>
          <cell r="R33" t="str">
            <v>XĐTH</v>
          </cell>
          <cell r="S33">
            <v>24</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680000</v>
          </cell>
          <cell r="AI33">
            <v>0</v>
          </cell>
          <cell r="AJ33">
            <v>680000</v>
          </cell>
          <cell r="AK33">
            <v>4125000</v>
          </cell>
          <cell r="AL33">
            <v>433125</v>
          </cell>
          <cell r="AM33">
            <v>0</v>
          </cell>
          <cell r="AN33">
            <v>0</v>
          </cell>
          <cell r="AO33">
            <v>0</v>
          </cell>
          <cell r="AP33">
            <v>41250</v>
          </cell>
          <cell r="AR33">
            <v>474375</v>
          </cell>
          <cell r="AS33">
            <v>205625</v>
          </cell>
          <cell r="AU33">
            <v>205625</v>
          </cell>
          <cell r="AV33">
            <v>205625</v>
          </cell>
        </row>
        <row r="34">
          <cell r="B34">
            <v>10249</v>
          </cell>
          <cell r="C34" t="str">
            <v>TD157</v>
          </cell>
          <cell r="D34" t="str">
            <v>Nguyễn Quốc Hưng</v>
          </cell>
          <cell r="E34" t="str">
            <v>Chuyên viên Tài chính</v>
          </cell>
          <cell r="F34" t="str">
            <v>Phòng Tài chính và Phân tích đầu tư</v>
          </cell>
          <cell r="G34" t="str">
            <v>Ban TC-KT CHG</v>
          </cell>
          <cell r="H34" t="str">
            <v>Phòng Tài chính và Phân tích đầu tư</v>
          </cell>
          <cell r="I34" t="str">
            <v>104005689727</v>
          </cell>
          <cell r="J34" t="str">
            <v>Khối Đầu Tư - Tài chính</v>
          </cell>
          <cell r="K34">
            <v>1</v>
          </cell>
          <cell r="L34" t="str">
            <v>CHG</v>
          </cell>
          <cell r="M34">
            <v>0</v>
          </cell>
          <cell r="N34">
            <v>42199</v>
          </cell>
          <cell r="O34">
            <v>4050000</v>
          </cell>
          <cell r="P34">
            <v>3650000</v>
          </cell>
          <cell r="Q34">
            <v>7700000</v>
          </cell>
          <cell r="R34" t="str">
            <v>XĐTH</v>
          </cell>
          <cell r="S34">
            <v>24</v>
          </cell>
          <cell r="T34">
            <v>15</v>
          </cell>
          <cell r="U34">
            <v>6</v>
          </cell>
          <cell r="V34">
            <v>3</v>
          </cell>
          <cell r="W34">
            <v>0</v>
          </cell>
          <cell r="X34">
            <v>0</v>
          </cell>
          <cell r="Y34">
            <v>0</v>
          </cell>
          <cell r="Z34">
            <v>7700000</v>
          </cell>
          <cell r="AA34">
            <v>0</v>
          </cell>
          <cell r="AB34">
            <v>0</v>
          </cell>
          <cell r="AC34">
            <v>0</v>
          </cell>
          <cell r="AD34">
            <v>0</v>
          </cell>
          <cell r="AE34">
            <v>0</v>
          </cell>
          <cell r="AF34">
            <v>0</v>
          </cell>
          <cell r="AG34">
            <v>0</v>
          </cell>
          <cell r="AH34">
            <v>0</v>
          </cell>
          <cell r="AI34">
            <v>0</v>
          </cell>
          <cell r="AJ34">
            <v>7700000</v>
          </cell>
          <cell r="AK34">
            <v>4050000</v>
          </cell>
          <cell r="AL34">
            <v>425250</v>
          </cell>
          <cell r="AM34">
            <v>0</v>
          </cell>
          <cell r="AN34">
            <v>0</v>
          </cell>
          <cell r="AO34">
            <v>0</v>
          </cell>
          <cell r="AP34">
            <v>40500</v>
          </cell>
          <cell r="AR34">
            <v>465750</v>
          </cell>
          <cell r="AS34">
            <v>7234250</v>
          </cell>
          <cell r="AU34">
            <v>7234250</v>
          </cell>
          <cell r="AV34">
            <v>7234250</v>
          </cell>
        </row>
        <row r="35">
          <cell r="B35">
            <v>10251</v>
          </cell>
          <cell r="C35" t="str">
            <v>TD170</v>
          </cell>
          <cell r="D35" t="str">
            <v>Nguyễn Thị Quỳnh Anh</v>
          </cell>
          <cell r="E35" t="str">
            <v>Chuyên viên Tài chính</v>
          </cell>
          <cell r="F35" t="str">
            <v>Phòng Tài chính và Phân tích đầu tư</v>
          </cell>
          <cell r="G35" t="str">
            <v>Ban TC-KT CHG</v>
          </cell>
          <cell r="H35" t="str">
            <v>Phòng Tài chính và Phân tích đầu tư</v>
          </cell>
          <cell r="I35" t="str">
            <v>101002461883</v>
          </cell>
          <cell r="J35" t="str">
            <v>Khối Đầu Tư - Tài chính</v>
          </cell>
          <cell r="K35">
            <v>1</v>
          </cell>
          <cell r="L35" t="str">
            <v>CHG</v>
          </cell>
          <cell r="M35">
            <v>0</v>
          </cell>
          <cell r="N35">
            <v>42234</v>
          </cell>
          <cell r="O35">
            <v>7500000</v>
          </cell>
          <cell r="P35">
            <v>7500000</v>
          </cell>
          <cell r="Q35">
            <v>15000000</v>
          </cell>
          <cell r="R35" t="str">
            <v>XĐTH</v>
          </cell>
          <cell r="S35">
            <v>24</v>
          </cell>
          <cell r="T35">
            <v>22</v>
          </cell>
          <cell r="U35">
            <v>2</v>
          </cell>
          <cell r="V35">
            <v>0</v>
          </cell>
          <cell r="W35">
            <v>0</v>
          </cell>
          <cell r="X35">
            <v>0</v>
          </cell>
          <cell r="Y35">
            <v>0</v>
          </cell>
          <cell r="Z35">
            <v>15000000</v>
          </cell>
          <cell r="AA35">
            <v>0</v>
          </cell>
          <cell r="AB35">
            <v>0</v>
          </cell>
          <cell r="AC35">
            <v>0</v>
          </cell>
          <cell r="AD35">
            <v>0</v>
          </cell>
          <cell r="AE35">
            <v>0</v>
          </cell>
          <cell r="AF35">
            <v>0</v>
          </cell>
          <cell r="AG35">
            <v>0</v>
          </cell>
          <cell r="AH35">
            <v>0</v>
          </cell>
          <cell r="AI35">
            <v>0</v>
          </cell>
          <cell r="AJ35">
            <v>15000000</v>
          </cell>
          <cell r="AK35">
            <v>7500000</v>
          </cell>
          <cell r="AL35">
            <v>787500</v>
          </cell>
          <cell r="AM35">
            <v>0</v>
          </cell>
          <cell r="AN35">
            <v>0</v>
          </cell>
          <cell r="AO35">
            <v>0</v>
          </cell>
          <cell r="AP35">
            <v>75000</v>
          </cell>
          <cell r="AR35">
            <v>862500</v>
          </cell>
          <cell r="AS35">
            <v>14137500</v>
          </cell>
          <cell r="AU35">
            <v>14137500</v>
          </cell>
          <cell r="AV35">
            <v>14137500</v>
          </cell>
        </row>
        <row r="36">
          <cell r="B36">
            <v>10252</v>
          </cell>
          <cell r="C36" t="str">
            <v>TD202</v>
          </cell>
          <cell r="D36" t="str">
            <v>Lã Thị Minh Loan</v>
          </cell>
          <cell r="E36" t="str">
            <v>Phụ trách Tài chính</v>
          </cell>
          <cell r="F36" t="str">
            <v>Phòng Tài chính và Phân tích đầu tư</v>
          </cell>
          <cell r="G36" t="str">
            <v>Ban TC-KT CHG</v>
          </cell>
          <cell r="H36" t="str">
            <v>Phòng Tài chính và Phân tích đầu tư</v>
          </cell>
          <cell r="I36" t="str">
            <v>101006510700</v>
          </cell>
          <cell r="J36" t="str">
            <v>Khối Đầu Tư - Tài chính</v>
          </cell>
          <cell r="K36">
            <v>1</v>
          </cell>
          <cell r="L36" t="str">
            <v>CHG</v>
          </cell>
          <cell r="M36">
            <v>0</v>
          </cell>
          <cell r="N36">
            <v>42343</v>
          </cell>
          <cell r="O36">
            <v>23625000</v>
          </cell>
          <cell r="P36">
            <v>23625000</v>
          </cell>
          <cell r="Q36">
            <v>47250000</v>
          </cell>
          <cell r="R36" t="str">
            <v>XĐTH</v>
          </cell>
          <cell r="S36">
            <v>24</v>
          </cell>
          <cell r="T36">
            <v>24</v>
          </cell>
          <cell r="U36">
            <v>0</v>
          </cell>
          <cell r="V36">
            <v>0</v>
          </cell>
          <cell r="W36">
            <v>0</v>
          </cell>
          <cell r="X36">
            <v>0</v>
          </cell>
          <cell r="Y36">
            <v>0</v>
          </cell>
          <cell r="Z36">
            <v>47250000</v>
          </cell>
          <cell r="AA36">
            <v>0</v>
          </cell>
          <cell r="AB36">
            <v>0</v>
          </cell>
          <cell r="AC36">
            <v>0</v>
          </cell>
          <cell r="AD36">
            <v>0</v>
          </cell>
          <cell r="AE36">
            <v>0</v>
          </cell>
          <cell r="AF36">
            <v>0</v>
          </cell>
          <cell r="AG36">
            <v>0</v>
          </cell>
          <cell r="AH36">
            <v>0</v>
          </cell>
          <cell r="AI36">
            <v>0</v>
          </cell>
          <cell r="AJ36">
            <v>47250000</v>
          </cell>
          <cell r="AK36">
            <v>23625000</v>
          </cell>
          <cell r="AL36">
            <v>2480625</v>
          </cell>
          <cell r="AM36">
            <v>0</v>
          </cell>
          <cell r="AN36">
            <v>4063875</v>
          </cell>
          <cell r="AO36">
            <v>0</v>
          </cell>
          <cell r="AP36">
            <v>130000</v>
          </cell>
          <cell r="AR36">
            <v>6674500</v>
          </cell>
          <cell r="AS36">
            <v>40575500</v>
          </cell>
          <cell r="AU36">
            <v>40575500</v>
          </cell>
          <cell r="AV36">
            <v>40575500</v>
          </cell>
        </row>
        <row r="37">
          <cell r="B37">
            <v>10253</v>
          </cell>
          <cell r="C37" t="str">
            <v>TD214</v>
          </cell>
          <cell r="D37" t="str">
            <v>Đỗ Thị Phương Thảo</v>
          </cell>
          <cell r="E37" t="str">
            <v>Chuyên viên Marketing</v>
          </cell>
          <cell r="F37" t="str">
            <v>Ban Marketing &amp; Truyền thông</v>
          </cell>
          <cell r="G37" t="str">
            <v>Ban MKT&amp;TT CHG</v>
          </cell>
          <cell r="H37" t="str">
            <v>Ban Marketing &amp; Truyền thông</v>
          </cell>
          <cell r="I37" t="str">
            <v>100004999585</v>
          </cell>
          <cell r="J37" t="str">
            <v>Khối Dịch vụ - Marketing - R&amp;D - Nhân sự</v>
          </cell>
          <cell r="K37">
            <v>1</v>
          </cell>
          <cell r="L37" t="str">
            <v>CHG</v>
          </cell>
          <cell r="M37">
            <v>0</v>
          </cell>
          <cell r="N37">
            <v>42346</v>
          </cell>
          <cell r="O37">
            <v>6800000</v>
          </cell>
          <cell r="P37">
            <v>6800000</v>
          </cell>
          <cell r="Q37">
            <v>13600000</v>
          </cell>
          <cell r="R37" t="str">
            <v>XĐTH</v>
          </cell>
          <cell r="S37">
            <v>24</v>
          </cell>
          <cell r="T37">
            <v>23</v>
          </cell>
          <cell r="U37">
            <v>1</v>
          </cell>
          <cell r="V37">
            <v>0</v>
          </cell>
          <cell r="W37">
            <v>0</v>
          </cell>
          <cell r="X37">
            <v>0</v>
          </cell>
          <cell r="Y37">
            <v>0</v>
          </cell>
          <cell r="Z37">
            <v>13600000</v>
          </cell>
          <cell r="AA37">
            <v>0</v>
          </cell>
          <cell r="AB37">
            <v>0</v>
          </cell>
          <cell r="AC37">
            <v>3258333</v>
          </cell>
          <cell r="AD37">
            <v>0</v>
          </cell>
          <cell r="AE37">
            <v>0</v>
          </cell>
          <cell r="AF37">
            <v>0</v>
          </cell>
          <cell r="AG37">
            <v>0</v>
          </cell>
          <cell r="AH37">
            <v>0</v>
          </cell>
          <cell r="AI37">
            <v>0</v>
          </cell>
          <cell r="AJ37">
            <v>16858333</v>
          </cell>
          <cell r="AK37">
            <v>6800000</v>
          </cell>
          <cell r="AL37">
            <v>714000</v>
          </cell>
          <cell r="AM37">
            <v>0</v>
          </cell>
          <cell r="AN37">
            <v>308600</v>
          </cell>
          <cell r="AO37">
            <v>0</v>
          </cell>
          <cell r="AP37">
            <v>68000</v>
          </cell>
          <cell r="AR37">
            <v>1090600</v>
          </cell>
          <cell r="AS37">
            <v>15767733</v>
          </cell>
          <cell r="AU37">
            <v>15767733</v>
          </cell>
          <cell r="AV37">
            <v>15767733</v>
          </cell>
        </row>
        <row r="38">
          <cell r="B38">
            <v>10254</v>
          </cell>
          <cell r="C38" t="str">
            <v>TD222</v>
          </cell>
          <cell r="D38" t="str">
            <v>Nguyễn Thị Thanh Duyên</v>
          </cell>
          <cell r="E38" t="str">
            <v>Chuyên viên Truyền thông</v>
          </cell>
          <cell r="F38" t="str">
            <v>Phòng Truyền thông</v>
          </cell>
          <cell r="G38" t="str">
            <v>Ban MKT&amp;TT CHG</v>
          </cell>
          <cell r="H38" t="str">
            <v>Phòng Truyền thông</v>
          </cell>
          <cell r="I38" t="str">
            <v>106002626890</v>
          </cell>
          <cell r="J38" t="str">
            <v>Khối Dịch vụ - Marketing - R&amp;D - Nhân sự</v>
          </cell>
          <cell r="K38">
            <v>1</v>
          </cell>
          <cell r="L38" t="str">
            <v>CHG</v>
          </cell>
          <cell r="M38">
            <v>0</v>
          </cell>
          <cell r="N38">
            <v>42467</v>
          </cell>
          <cell r="O38">
            <v>6050000</v>
          </cell>
          <cell r="P38">
            <v>6050000</v>
          </cell>
          <cell r="Q38">
            <v>12100000</v>
          </cell>
          <cell r="R38" t="str">
            <v>XĐTH</v>
          </cell>
          <cell r="S38">
            <v>24</v>
          </cell>
          <cell r="T38">
            <v>24</v>
          </cell>
          <cell r="U38">
            <v>0</v>
          </cell>
          <cell r="V38">
            <v>0</v>
          </cell>
          <cell r="W38">
            <v>0</v>
          </cell>
          <cell r="X38">
            <v>0</v>
          </cell>
          <cell r="Y38">
            <v>0</v>
          </cell>
          <cell r="Z38">
            <v>12100000</v>
          </cell>
          <cell r="AA38">
            <v>0</v>
          </cell>
          <cell r="AB38">
            <v>0</v>
          </cell>
          <cell r="AC38">
            <v>2898958</v>
          </cell>
          <cell r="AD38">
            <v>0</v>
          </cell>
          <cell r="AE38">
            <v>0</v>
          </cell>
          <cell r="AF38">
            <v>0</v>
          </cell>
          <cell r="AG38">
            <v>0</v>
          </cell>
          <cell r="AH38">
            <v>0</v>
          </cell>
          <cell r="AI38">
            <v>0</v>
          </cell>
          <cell r="AJ38">
            <v>14998958</v>
          </cell>
          <cell r="AK38">
            <v>6050000</v>
          </cell>
          <cell r="AL38">
            <v>635250</v>
          </cell>
          <cell r="AM38">
            <v>0</v>
          </cell>
          <cell r="AN38">
            <v>18863</v>
          </cell>
          <cell r="AO38">
            <v>0</v>
          </cell>
          <cell r="AP38">
            <v>60500</v>
          </cell>
          <cell r="AR38">
            <v>714613</v>
          </cell>
          <cell r="AS38">
            <v>14284345</v>
          </cell>
          <cell r="AU38">
            <v>14284345</v>
          </cell>
          <cell r="AV38">
            <v>14284345</v>
          </cell>
        </row>
        <row r="39">
          <cell r="B39">
            <v>10255</v>
          </cell>
          <cell r="C39" t="str">
            <v>TD226</v>
          </cell>
          <cell r="D39" t="str">
            <v>Trịnh Tùng Bách</v>
          </cell>
          <cell r="E39" t="str">
            <v>Giám đốc Ban Nghiên cứu &amp; Phát triển</v>
          </cell>
          <cell r="F39" t="str">
            <v>Ban Nghiên cứu &amp; Phát triển (R&amp;D)</v>
          </cell>
          <cell r="G39" t="str">
            <v>Ban R&amp;D CHG</v>
          </cell>
          <cell r="H39" t="str">
            <v>Ban Nghiên cứu &amp; Phát triển (R&amp;D)</v>
          </cell>
          <cell r="I39" t="str">
            <v>103003194041</v>
          </cell>
          <cell r="J39" t="str">
            <v>Khối Dịch vụ - Marketing - R&amp;D - Nhân sự</v>
          </cell>
          <cell r="K39">
            <v>1</v>
          </cell>
          <cell r="L39" t="str">
            <v>CHG</v>
          </cell>
          <cell r="M39">
            <v>0</v>
          </cell>
          <cell r="N39">
            <v>42467</v>
          </cell>
          <cell r="O39">
            <v>22500000</v>
          </cell>
          <cell r="P39">
            <v>22500000</v>
          </cell>
          <cell r="Q39">
            <v>45000000</v>
          </cell>
          <cell r="R39" t="str">
            <v>XĐTH</v>
          </cell>
          <cell r="S39">
            <v>24</v>
          </cell>
          <cell r="T39">
            <v>24</v>
          </cell>
          <cell r="U39">
            <v>0</v>
          </cell>
          <cell r="V39">
            <v>0</v>
          </cell>
          <cell r="W39">
            <v>0</v>
          </cell>
          <cell r="X39">
            <v>0</v>
          </cell>
          <cell r="Y39">
            <v>0</v>
          </cell>
          <cell r="Z39">
            <v>45000000</v>
          </cell>
          <cell r="AA39">
            <v>0</v>
          </cell>
          <cell r="AB39">
            <v>0</v>
          </cell>
          <cell r="AC39">
            <v>0</v>
          </cell>
          <cell r="AD39">
            <v>0</v>
          </cell>
          <cell r="AE39">
            <v>0</v>
          </cell>
          <cell r="AF39">
            <v>700000</v>
          </cell>
          <cell r="AG39">
            <v>1500000</v>
          </cell>
          <cell r="AH39">
            <v>0</v>
          </cell>
          <cell r="AI39">
            <v>0</v>
          </cell>
          <cell r="AJ39">
            <v>47200000</v>
          </cell>
          <cell r="AK39">
            <v>22500000</v>
          </cell>
          <cell r="AL39">
            <v>2362500</v>
          </cell>
          <cell r="AM39">
            <v>0</v>
          </cell>
          <cell r="AN39">
            <v>5534375</v>
          </cell>
          <cell r="AO39">
            <v>0</v>
          </cell>
          <cell r="AP39">
            <v>130000</v>
          </cell>
          <cell r="AR39">
            <v>8026875</v>
          </cell>
          <cell r="AS39">
            <v>39173125</v>
          </cell>
          <cell r="AU39">
            <v>39173125</v>
          </cell>
          <cell r="AV39">
            <v>39173125</v>
          </cell>
        </row>
        <row r="40">
          <cell r="B40">
            <v>10256</v>
          </cell>
          <cell r="C40" t="str">
            <v>TD235</v>
          </cell>
          <cell r="D40" t="str">
            <v>Phùng Phi Thường</v>
          </cell>
          <cell r="E40" t="str">
            <v>Nhân viên lái xe</v>
          </cell>
          <cell r="F40" t="str">
            <v>Bộ phận Hành chính - Lái xe</v>
          </cell>
          <cell r="G40" t="str">
            <v>VPTĐ CHG</v>
          </cell>
          <cell r="H40" t="str">
            <v>Văn phòng Tập đoàn</v>
          </cell>
          <cell r="I40" t="str">
            <v>109002631458</v>
          </cell>
          <cell r="J40">
            <v>0</v>
          </cell>
          <cell r="K40">
            <v>1</v>
          </cell>
          <cell r="L40" t="str">
            <v>CHG</v>
          </cell>
          <cell r="M40">
            <v>0</v>
          </cell>
          <cell r="N40">
            <v>42514</v>
          </cell>
          <cell r="O40">
            <v>4500000</v>
          </cell>
          <cell r="P40">
            <v>4500000</v>
          </cell>
          <cell r="Q40">
            <v>9000000</v>
          </cell>
          <cell r="R40" t="str">
            <v>XĐTH</v>
          </cell>
          <cell r="S40">
            <v>24</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4500000</v>
          </cell>
          <cell r="AL40">
            <v>472500</v>
          </cell>
          <cell r="AM40">
            <v>0</v>
          </cell>
          <cell r="AN40">
            <v>0</v>
          </cell>
          <cell r="AO40">
            <v>0</v>
          </cell>
          <cell r="AP40">
            <v>45000</v>
          </cell>
          <cell r="AR40">
            <v>517500</v>
          </cell>
          <cell r="AS40">
            <v>-517500</v>
          </cell>
          <cell r="AU40">
            <v>-517500</v>
          </cell>
          <cell r="AV40">
            <v>-517500</v>
          </cell>
        </row>
        <row r="41">
          <cell r="B41">
            <v>10257</v>
          </cell>
          <cell r="C41" t="str">
            <v>TD239</v>
          </cell>
          <cell r="D41" t="str">
            <v>Đỗ Mạnh Hùng</v>
          </cell>
          <cell r="E41" t="str">
            <v>Nhân viên công nghệ thông tin</v>
          </cell>
          <cell r="F41" t="str">
            <v>Ban Công nghệ thông tin</v>
          </cell>
          <cell r="G41" t="str">
            <v>Ban CNTT CHG</v>
          </cell>
          <cell r="H41" t="str">
            <v>Ban Công nghệ thông tin</v>
          </cell>
          <cell r="I41" t="str">
            <v>106003221258</v>
          </cell>
          <cell r="J41">
            <v>0</v>
          </cell>
          <cell r="K41">
            <v>1</v>
          </cell>
          <cell r="L41" t="str">
            <v>CHG</v>
          </cell>
          <cell r="M41">
            <v>0</v>
          </cell>
          <cell r="N41">
            <v>42522</v>
          </cell>
          <cell r="O41">
            <v>5775000</v>
          </cell>
          <cell r="P41">
            <v>5775000</v>
          </cell>
          <cell r="Q41">
            <v>11550000</v>
          </cell>
          <cell r="R41" t="str">
            <v>XĐTH</v>
          </cell>
          <cell r="S41">
            <v>24</v>
          </cell>
          <cell r="T41">
            <v>22</v>
          </cell>
          <cell r="U41">
            <v>2</v>
          </cell>
          <cell r="V41">
            <v>0</v>
          </cell>
          <cell r="W41">
            <v>0</v>
          </cell>
          <cell r="X41">
            <v>0</v>
          </cell>
          <cell r="Y41">
            <v>0</v>
          </cell>
          <cell r="Z41">
            <v>11550000</v>
          </cell>
          <cell r="AA41">
            <v>0</v>
          </cell>
          <cell r="AB41">
            <v>0</v>
          </cell>
          <cell r="AC41">
            <v>0</v>
          </cell>
          <cell r="AD41">
            <v>0</v>
          </cell>
          <cell r="AE41">
            <v>0</v>
          </cell>
          <cell r="AF41">
            <v>0</v>
          </cell>
          <cell r="AG41">
            <v>0</v>
          </cell>
          <cell r="AH41">
            <v>0</v>
          </cell>
          <cell r="AI41">
            <v>0</v>
          </cell>
          <cell r="AJ41">
            <v>11550000</v>
          </cell>
          <cell r="AK41">
            <v>5775000</v>
          </cell>
          <cell r="AL41">
            <v>606375</v>
          </cell>
          <cell r="AM41">
            <v>0</v>
          </cell>
          <cell r="AN41">
            <v>0</v>
          </cell>
          <cell r="AO41">
            <v>0</v>
          </cell>
          <cell r="AP41">
            <v>57750</v>
          </cell>
          <cell r="AR41">
            <v>664125</v>
          </cell>
          <cell r="AS41">
            <v>10885875</v>
          </cell>
          <cell r="AU41">
            <v>10885875</v>
          </cell>
          <cell r="AV41">
            <v>10885875</v>
          </cell>
        </row>
        <row r="42">
          <cell r="B42">
            <v>10258</v>
          </cell>
          <cell r="C42" t="str">
            <v>TD243</v>
          </cell>
          <cell r="D42" t="str">
            <v>Phạm Thu Hà</v>
          </cell>
          <cell r="E42" t="str">
            <v>Thư ký Tổng Giám đốc</v>
          </cell>
          <cell r="F42" t="str">
            <v>Văn phòng Tập đoàn</v>
          </cell>
          <cell r="G42" t="str">
            <v>TTL CHG</v>
          </cell>
          <cell r="H42" t="str">
            <v>Văn phòng Tập đoàn</v>
          </cell>
          <cell r="I42" t="str">
            <v>107003251418</v>
          </cell>
          <cell r="J42">
            <v>0</v>
          </cell>
          <cell r="K42">
            <v>1</v>
          </cell>
          <cell r="L42" t="str">
            <v>CHG</v>
          </cell>
          <cell r="M42">
            <v>0</v>
          </cell>
          <cell r="N42">
            <v>42534</v>
          </cell>
          <cell r="O42">
            <v>6875000</v>
          </cell>
          <cell r="P42">
            <v>6875000</v>
          </cell>
          <cell r="Q42">
            <v>13750000</v>
          </cell>
          <cell r="R42" t="str">
            <v>XĐTH</v>
          </cell>
          <cell r="S42">
            <v>24</v>
          </cell>
          <cell r="T42">
            <v>23</v>
          </cell>
          <cell r="U42">
            <v>0</v>
          </cell>
          <cell r="V42">
            <v>0</v>
          </cell>
          <cell r="W42">
            <v>0</v>
          </cell>
          <cell r="X42">
            <v>0</v>
          </cell>
          <cell r="Y42">
            <v>0</v>
          </cell>
          <cell r="Z42">
            <v>13177083</v>
          </cell>
          <cell r="AA42">
            <v>0</v>
          </cell>
          <cell r="AB42">
            <v>0</v>
          </cell>
          <cell r="AC42">
            <v>0</v>
          </cell>
          <cell r="AD42">
            <v>0</v>
          </cell>
          <cell r="AE42">
            <v>0</v>
          </cell>
          <cell r="AF42">
            <v>0</v>
          </cell>
          <cell r="AG42">
            <v>0</v>
          </cell>
          <cell r="AH42">
            <v>0</v>
          </cell>
          <cell r="AI42">
            <v>0</v>
          </cell>
          <cell r="AJ42">
            <v>13177083</v>
          </cell>
          <cell r="AK42">
            <v>6875000</v>
          </cell>
          <cell r="AL42">
            <v>721875</v>
          </cell>
          <cell r="AM42">
            <v>0</v>
          </cell>
          <cell r="AN42">
            <v>0</v>
          </cell>
          <cell r="AO42">
            <v>0</v>
          </cell>
          <cell r="AP42">
            <v>68750</v>
          </cell>
          <cell r="AR42">
            <v>790625</v>
          </cell>
          <cell r="AS42">
            <v>12386458</v>
          </cell>
          <cell r="AU42">
            <v>12386458</v>
          </cell>
          <cell r="AV42">
            <v>12386458</v>
          </cell>
        </row>
        <row r="43">
          <cell r="B43">
            <v>10293</v>
          </cell>
          <cell r="C43" t="str">
            <v>TD254</v>
          </cell>
          <cell r="D43" t="str">
            <v>Nguyễn Thị Thanh Tú</v>
          </cell>
          <cell r="E43" t="str">
            <v>Nhân viên Điều phối dự án</v>
          </cell>
          <cell r="F43" t="str">
            <v>Văn phòng Tập đoàn</v>
          </cell>
          <cell r="G43" t="str">
            <v>TTL CHG</v>
          </cell>
          <cell r="H43" t="str">
            <v>Văn phòng Tập đoàn</v>
          </cell>
          <cell r="I43" t="str">
            <v>108003286173</v>
          </cell>
          <cell r="J43">
            <v>0</v>
          </cell>
          <cell r="K43">
            <v>1</v>
          </cell>
          <cell r="L43" t="str">
            <v>CHG</v>
          </cell>
          <cell r="M43">
            <v>0</v>
          </cell>
          <cell r="N43">
            <v>42557</v>
          </cell>
          <cell r="O43">
            <v>4050000</v>
          </cell>
          <cell r="P43">
            <v>5950000</v>
          </cell>
          <cell r="Q43">
            <v>10000000</v>
          </cell>
          <cell r="R43" t="str">
            <v>XĐTH</v>
          </cell>
          <cell r="S43">
            <v>24</v>
          </cell>
          <cell r="T43">
            <v>24</v>
          </cell>
          <cell r="U43">
            <v>0</v>
          </cell>
          <cell r="V43">
            <v>0</v>
          </cell>
          <cell r="W43">
            <v>0</v>
          </cell>
          <cell r="X43">
            <v>0</v>
          </cell>
          <cell r="Y43">
            <v>0</v>
          </cell>
          <cell r="Z43">
            <v>10000000</v>
          </cell>
          <cell r="AA43">
            <v>0</v>
          </cell>
          <cell r="AB43">
            <v>0</v>
          </cell>
          <cell r="AC43">
            <v>0</v>
          </cell>
          <cell r="AD43">
            <v>0</v>
          </cell>
          <cell r="AE43">
            <v>0</v>
          </cell>
          <cell r="AF43">
            <v>0</v>
          </cell>
          <cell r="AG43">
            <v>0</v>
          </cell>
          <cell r="AH43">
            <v>0</v>
          </cell>
          <cell r="AI43">
            <v>0</v>
          </cell>
          <cell r="AJ43">
            <v>10000000</v>
          </cell>
          <cell r="AK43">
            <v>4050000</v>
          </cell>
          <cell r="AL43">
            <v>425250</v>
          </cell>
          <cell r="AM43">
            <v>0</v>
          </cell>
          <cell r="AN43">
            <v>28738</v>
          </cell>
          <cell r="AO43">
            <v>0</v>
          </cell>
          <cell r="AP43">
            <v>40500</v>
          </cell>
          <cell r="AR43">
            <v>494488</v>
          </cell>
          <cell r="AS43">
            <v>9505512</v>
          </cell>
          <cell r="AU43">
            <v>9505512</v>
          </cell>
          <cell r="AV43">
            <v>9505512</v>
          </cell>
        </row>
        <row r="44">
          <cell r="B44">
            <v>10259</v>
          </cell>
          <cell r="C44" t="str">
            <v>TD261</v>
          </cell>
          <cell r="D44" t="str">
            <v>Trần Trung Hải</v>
          </cell>
          <cell r="E44" t="str">
            <v>Chuyên viên Đầu tư</v>
          </cell>
          <cell r="F44" t="str">
            <v>Ban Đầu tư</v>
          </cell>
          <cell r="G44" t="str">
            <v>Ban ĐT CHG</v>
          </cell>
          <cell r="H44" t="str">
            <v>Ban Đầu tư</v>
          </cell>
          <cell r="I44" t="str">
            <v>106004575870</v>
          </cell>
          <cell r="J44" t="str">
            <v>Khối Đầu Tư - Tài chính</v>
          </cell>
          <cell r="K44">
            <v>1</v>
          </cell>
          <cell r="L44" t="str">
            <v>CHG</v>
          </cell>
          <cell r="M44">
            <v>0</v>
          </cell>
          <cell r="N44">
            <v>42593</v>
          </cell>
          <cell r="O44">
            <v>8125000</v>
          </cell>
          <cell r="P44">
            <v>8125000</v>
          </cell>
          <cell r="Q44">
            <v>16250000</v>
          </cell>
          <cell r="R44" t="str">
            <v>XĐTH</v>
          </cell>
          <cell r="S44">
            <v>24</v>
          </cell>
          <cell r="T44">
            <v>22</v>
          </cell>
          <cell r="U44">
            <v>2</v>
          </cell>
          <cell r="V44">
            <v>0</v>
          </cell>
          <cell r="W44">
            <v>0</v>
          </cell>
          <cell r="X44">
            <v>0</v>
          </cell>
          <cell r="Y44">
            <v>0</v>
          </cell>
          <cell r="Z44">
            <v>16250000</v>
          </cell>
          <cell r="AA44">
            <v>0</v>
          </cell>
          <cell r="AB44">
            <v>0</v>
          </cell>
          <cell r="AC44">
            <v>0</v>
          </cell>
          <cell r="AD44">
            <v>0</v>
          </cell>
          <cell r="AE44">
            <v>0</v>
          </cell>
          <cell r="AF44">
            <v>0</v>
          </cell>
          <cell r="AG44">
            <v>0</v>
          </cell>
          <cell r="AH44">
            <v>0</v>
          </cell>
          <cell r="AI44">
            <v>0</v>
          </cell>
          <cell r="AJ44">
            <v>16250000</v>
          </cell>
          <cell r="AK44">
            <v>8125000</v>
          </cell>
          <cell r="AL44">
            <v>853125</v>
          </cell>
          <cell r="AM44">
            <v>0</v>
          </cell>
          <cell r="AN44">
            <v>389688</v>
          </cell>
          <cell r="AO44">
            <v>0</v>
          </cell>
          <cell r="AP44">
            <v>81250</v>
          </cell>
          <cell r="AR44">
            <v>1324063</v>
          </cell>
          <cell r="AS44">
            <v>14925937</v>
          </cell>
          <cell r="AU44">
            <v>14925937</v>
          </cell>
          <cell r="AV44">
            <v>14925937</v>
          </cell>
        </row>
        <row r="45">
          <cell r="B45">
            <v>10260</v>
          </cell>
          <cell r="C45" t="str">
            <v>TD263</v>
          </cell>
          <cell r="D45" t="str">
            <v>Bùi Thị Khánh Linh</v>
          </cell>
          <cell r="E45" t="str">
            <v>Nhân viên Nghiên cứu &amp; Phát triển</v>
          </cell>
          <cell r="F45" t="str">
            <v>Ban Nghiên cứu &amp; Phát triển (R&amp;D)</v>
          </cell>
          <cell r="G45" t="str">
            <v>Ban R&amp;D CHG</v>
          </cell>
          <cell r="H45" t="str">
            <v>Ban Nghiên cứu &amp; Phát triển (R&amp;D)</v>
          </cell>
          <cell r="I45" t="str">
            <v>101003439426</v>
          </cell>
          <cell r="J45" t="str">
            <v>Khối Dịch vụ - Marketing - R&amp;D - Nhân sự</v>
          </cell>
          <cell r="K45">
            <v>1</v>
          </cell>
          <cell r="L45" t="str">
            <v>CHG</v>
          </cell>
          <cell r="M45">
            <v>0</v>
          </cell>
          <cell r="N45">
            <v>42593</v>
          </cell>
          <cell r="O45">
            <v>4600000</v>
          </cell>
          <cell r="P45">
            <v>4600000</v>
          </cell>
          <cell r="Q45">
            <v>9200000</v>
          </cell>
          <cell r="R45" t="str">
            <v>XĐTH</v>
          </cell>
          <cell r="S45">
            <v>24</v>
          </cell>
          <cell r="T45">
            <v>21</v>
          </cell>
          <cell r="U45">
            <v>0</v>
          </cell>
          <cell r="V45">
            <v>3</v>
          </cell>
          <cell r="W45">
            <v>0</v>
          </cell>
          <cell r="X45">
            <v>0</v>
          </cell>
          <cell r="Y45">
            <v>0</v>
          </cell>
          <cell r="Z45">
            <v>9200000</v>
          </cell>
          <cell r="AA45">
            <v>0</v>
          </cell>
          <cell r="AB45">
            <v>0</v>
          </cell>
          <cell r="AC45">
            <v>0</v>
          </cell>
          <cell r="AD45">
            <v>0</v>
          </cell>
          <cell r="AE45">
            <v>0</v>
          </cell>
          <cell r="AF45">
            <v>0</v>
          </cell>
          <cell r="AG45">
            <v>0</v>
          </cell>
          <cell r="AH45">
            <v>0</v>
          </cell>
          <cell r="AI45">
            <v>0</v>
          </cell>
          <cell r="AJ45">
            <v>9200000</v>
          </cell>
          <cell r="AK45">
            <v>4600000</v>
          </cell>
          <cell r="AL45">
            <v>483000</v>
          </cell>
          <cell r="AM45">
            <v>0</v>
          </cell>
          <cell r="AN45">
            <v>0</v>
          </cell>
          <cell r="AO45">
            <v>0</v>
          </cell>
          <cell r="AP45">
            <v>46000</v>
          </cell>
          <cell r="AR45">
            <v>529000</v>
          </cell>
          <cell r="AS45">
            <v>8671000</v>
          </cell>
          <cell r="AU45">
            <v>8671000</v>
          </cell>
          <cell r="AV45">
            <v>8671000</v>
          </cell>
        </row>
        <row r="46">
          <cell r="B46">
            <v>10261</v>
          </cell>
          <cell r="C46" t="str">
            <v>TD267</v>
          </cell>
          <cell r="D46" t="str">
            <v>Lê Đức Anh</v>
          </cell>
          <cell r="E46" t="str">
            <v>Chuyên viên kiểm soát Tài chính - Kế toán</v>
          </cell>
          <cell r="F46" t="str">
            <v>Ban Quản trị rủi ro &amp; Kiểm soát nội bộ</v>
          </cell>
          <cell r="G46" t="str">
            <v>Ban TT &amp; KSNB CHG</v>
          </cell>
          <cell r="H46" t="str">
            <v>Ban Quản trị rủi ro &amp; Kiểm soát nội bộ</v>
          </cell>
          <cell r="I46" t="str">
            <v>107005192241</v>
          </cell>
          <cell r="J46">
            <v>0</v>
          </cell>
          <cell r="K46">
            <v>1</v>
          </cell>
          <cell r="L46" t="str">
            <v>CHG</v>
          </cell>
          <cell r="M46">
            <v>0</v>
          </cell>
          <cell r="N46">
            <v>42628</v>
          </cell>
          <cell r="O46">
            <v>6825000</v>
          </cell>
          <cell r="P46">
            <v>6825000</v>
          </cell>
          <cell r="Q46">
            <v>13650000</v>
          </cell>
          <cell r="R46" t="str">
            <v>XĐTH</v>
          </cell>
          <cell r="S46">
            <v>24</v>
          </cell>
          <cell r="T46">
            <v>23</v>
          </cell>
          <cell r="U46">
            <v>1</v>
          </cell>
          <cell r="V46">
            <v>0</v>
          </cell>
          <cell r="W46">
            <v>0</v>
          </cell>
          <cell r="X46">
            <v>0</v>
          </cell>
          <cell r="Y46">
            <v>0</v>
          </cell>
          <cell r="Z46">
            <v>13650000</v>
          </cell>
          <cell r="AA46">
            <v>0</v>
          </cell>
          <cell r="AB46">
            <v>0</v>
          </cell>
          <cell r="AC46">
            <v>0</v>
          </cell>
          <cell r="AD46">
            <v>0</v>
          </cell>
          <cell r="AE46">
            <v>0</v>
          </cell>
          <cell r="AF46">
            <v>0</v>
          </cell>
          <cell r="AG46">
            <v>0</v>
          </cell>
          <cell r="AH46">
            <v>0</v>
          </cell>
          <cell r="AI46">
            <v>0</v>
          </cell>
          <cell r="AJ46">
            <v>13650000</v>
          </cell>
          <cell r="AK46">
            <v>6825000</v>
          </cell>
          <cell r="AL46">
            <v>716625</v>
          </cell>
          <cell r="AM46">
            <v>0</v>
          </cell>
          <cell r="AN46">
            <v>16669</v>
          </cell>
          <cell r="AO46">
            <v>0</v>
          </cell>
          <cell r="AP46">
            <v>68250</v>
          </cell>
          <cell r="AR46">
            <v>801544</v>
          </cell>
          <cell r="AS46">
            <v>12848456</v>
          </cell>
          <cell r="AU46">
            <v>12848456</v>
          </cell>
          <cell r="AV46">
            <v>12848456</v>
          </cell>
        </row>
        <row r="47">
          <cell r="B47">
            <v>10264</v>
          </cell>
          <cell r="C47" t="str">
            <v>TD282</v>
          </cell>
          <cell r="D47" t="str">
            <v>Phạm Thị Hồng Liên</v>
          </cell>
          <cell r="E47" t="str">
            <v>Giám đốc Tài chính</v>
          </cell>
          <cell r="F47" t="str">
            <v>Ban Tài chính - Kế toán</v>
          </cell>
          <cell r="G47" t="str">
            <v>Ban TC-KT CHG</v>
          </cell>
          <cell r="H47" t="str">
            <v>Ban Tài chính - Kế toán</v>
          </cell>
          <cell r="I47" t="str">
            <v>107006867423</v>
          </cell>
          <cell r="J47" t="str">
            <v>Khối Đầu Tư - Tài chính</v>
          </cell>
          <cell r="K47">
            <v>1</v>
          </cell>
          <cell r="L47" t="str">
            <v>CHG</v>
          </cell>
          <cell r="M47">
            <v>0</v>
          </cell>
          <cell r="N47">
            <v>42658</v>
          </cell>
          <cell r="O47">
            <v>45000000</v>
          </cell>
          <cell r="P47">
            <v>45000000</v>
          </cell>
          <cell r="Q47">
            <v>90000000</v>
          </cell>
          <cell r="R47" t="str">
            <v>XĐTH</v>
          </cell>
          <cell r="S47">
            <v>24</v>
          </cell>
          <cell r="T47">
            <v>19.5</v>
          </cell>
          <cell r="U47">
            <v>0</v>
          </cell>
          <cell r="V47">
            <v>0</v>
          </cell>
          <cell r="W47">
            <v>0</v>
          </cell>
          <cell r="X47">
            <v>0</v>
          </cell>
          <cell r="Y47">
            <v>0</v>
          </cell>
          <cell r="Z47">
            <v>73125000</v>
          </cell>
          <cell r="AA47">
            <v>0</v>
          </cell>
          <cell r="AB47">
            <v>0</v>
          </cell>
          <cell r="AC47">
            <v>0</v>
          </cell>
          <cell r="AD47">
            <v>0</v>
          </cell>
          <cell r="AE47">
            <v>0</v>
          </cell>
          <cell r="AF47">
            <v>0</v>
          </cell>
          <cell r="AG47">
            <v>0</v>
          </cell>
          <cell r="AH47">
            <v>0</v>
          </cell>
          <cell r="AI47">
            <v>5000000</v>
          </cell>
          <cell r="AJ47">
            <v>78125000</v>
          </cell>
          <cell r="AK47">
            <v>45000000</v>
          </cell>
          <cell r="AL47">
            <v>2920000</v>
          </cell>
          <cell r="AM47">
            <v>0</v>
          </cell>
          <cell r="AN47">
            <v>11851500</v>
          </cell>
          <cell r="AO47">
            <v>0</v>
          </cell>
          <cell r="AP47">
            <v>130000</v>
          </cell>
          <cell r="AR47">
            <v>14901500</v>
          </cell>
          <cell r="AS47">
            <v>63223500</v>
          </cell>
          <cell r="AU47">
            <v>63223500</v>
          </cell>
          <cell r="AV47">
            <v>63223500</v>
          </cell>
        </row>
        <row r="48">
          <cell r="B48">
            <v>10265</v>
          </cell>
          <cell r="C48" t="str">
            <v>TD283</v>
          </cell>
          <cell r="D48" t="str">
            <v>Phạm Thế Duyệt</v>
          </cell>
          <cell r="E48" t="str">
            <v>Chuyên viên Kế hoạch &amp; Chiến lược</v>
          </cell>
          <cell r="F48" t="str">
            <v>Ban Đầu Tư</v>
          </cell>
          <cell r="G48" t="str">
            <v>TTL CHG</v>
          </cell>
          <cell r="H48" t="str">
            <v>Ban Đầu Tư</v>
          </cell>
          <cell r="I48" t="str">
            <v>105006609632</v>
          </cell>
          <cell r="J48" t="str">
            <v>Khối Đầu Tư - Tài chính</v>
          </cell>
          <cell r="K48">
            <v>1</v>
          </cell>
          <cell r="L48" t="str">
            <v>CHG</v>
          </cell>
          <cell r="M48">
            <v>0</v>
          </cell>
          <cell r="N48">
            <v>42660</v>
          </cell>
          <cell r="O48">
            <v>7000000</v>
          </cell>
          <cell r="P48">
            <v>7000000</v>
          </cell>
          <cell r="Q48">
            <v>14000000</v>
          </cell>
          <cell r="R48" t="str">
            <v>XĐTH</v>
          </cell>
          <cell r="S48">
            <v>24</v>
          </cell>
          <cell r="T48">
            <v>22</v>
          </cell>
          <cell r="U48">
            <v>2</v>
          </cell>
          <cell r="V48">
            <v>0</v>
          </cell>
          <cell r="W48">
            <v>0</v>
          </cell>
          <cell r="X48">
            <v>0</v>
          </cell>
          <cell r="Y48">
            <v>0</v>
          </cell>
          <cell r="Z48">
            <v>14000000</v>
          </cell>
          <cell r="AA48">
            <v>0</v>
          </cell>
          <cell r="AB48">
            <v>0</v>
          </cell>
          <cell r="AC48">
            <v>0</v>
          </cell>
          <cell r="AD48">
            <v>0</v>
          </cell>
          <cell r="AE48">
            <v>0</v>
          </cell>
          <cell r="AF48">
            <v>0</v>
          </cell>
          <cell r="AG48">
            <v>0</v>
          </cell>
          <cell r="AH48">
            <v>0</v>
          </cell>
          <cell r="AI48">
            <v>0</v>
          </cell>
          <cell r="AJ48">
            <v>14000000</v>
          </cell>
          <cell r="AK48">
            <v>7000000</v>
          </cell>
          <cell r="AL48">
            <v>735000</v>
          </cell>
          <cell r="AM48">
            <v>0</v>
          </cell>
          <cell r="AN48">
            <v>213250</v>
          </cell>
          <cell r="AO48">
            <v>0</v>
          </cell>
          <cell r="AP48">
            <v>70000</v>
          </cell>
          <cell r="AR48">
            <v>1018250</v>
          </cell>
          <cell r="AS48">
            <v>12981750</v>
          </cell>
          <cell r="AU48">
            <v>12981750</v>
          </cell>
          <cell r="AV48">
            <v>12981750</v>
          </cell>
        </row>
        <row r="49">
          <cell r="B49">
            <v>10266</v>
          </cell>
          <cell r="C49" t="str">
            <v>TD285</v>
          </cell>
          <cell r="D49" t="str">
            <v>Nguyễn Thái Anh</v>
          </cell>
          <cell r="E49" t="str">
            <v>Phụ trách Marketing</v>
          </cell>
          <cell r="F49" t="str">
            <v>Phòng Marketing</v>
          </cell>
          <cell r="G49" t="str">
            <v>Ban MKT&amp;TT CHG</v>
          </cell>
          <cell r="H49" t="str">
            <v>Phòng Marketing</v>
          </cell>
          <cell r="I49" t="str">
            <v>Nhận tiền mặt</v>
          </cell>
          <cell r="J49" t="str">
            <v>Khối Dịch vụ - Marketing - R&amp;D - Nhân sự</v>
          </cell>
          <cell r="K49">
            <v>1</v>
          </cell>
          <cell r="L49" t="str">
            <v>CHG</v>
          </cell>
          <cell r="M49">
            <v>0</v>
          </cell>
          <cell r="N49">
            <v>42660</v>
          </cell>
          <cell r="O49">
            <v>10000000</v>
          </cell>
          <cell r="P49">
            <v>10000000</v>
          </cell>
          <cell r="Q49">
            <v>20000000</v>
          </cell>
          <cell r="R49" t="str">
            <v>XĐTH</v>
          </cell>
          <cell r="S49">
            <v>24</v>
          </cell>
          <cell r="T49">
            <v>24</v>
          </cell>
          <cell r="U49">
            <v>0</v>
          </cell>
          <cell r="V49">
            <v>0</v>
          </cell>
          <cell r="W49">
            <v>0</v>
          </cell>
          <cell r="X49">
            <v>0</v>
          </cell>
          <cell r="Y49">
            <v>0</v>
          </cell>
          <cell r="Z49">
            <v>20000000</v>
          </cell>
          <cell r="AA49">
            <v>0</v>
          </cell>
          <cell r="AB49">
            <v>0</v>
          </cell>
          <cell r="AC49">
            <v>5000000</v>
          </cell>
          <cell r="AD49">
            <v>0</v>
          </cell>
          <cell r="AE49">
            <v>0</v>
          </cell>
          <cell r="AF49">
            <v>500000</v>
          </cell>
          <cell r="AG49">
            <v>1000000</v>
          </cell>
          <cell r="AH49">
            <v>0</v>
          </cell>
          <cell r="AI49">
            <v>0</v>
          </cell>
          <cell r="AJ49">
            <v>26500000</v>
          </cell>
          <cell r="AK49">
            <v>10000000</v>
          </cell>
          <cell r="AL49">
            <v>1050000</v>
          </cell>
          <cell r="AM49">
            <v>0</v>
          </cell>
          <cell r="AN49">
            <v>1267500</v>
          </cell>
          <cell r="AO49">
            <v>0</v>
          </cell>
          <cell r="AP49">
            <v>100000</v>
          </cell>
          <cell r="AR49">
            <v>2417500</v>
          </cell>
          <cell r="AS49">
            <v>24082500</v>
          </cell>
          <cell r="AU49">
            <v>24082500</v>
          </cell>
          <cell r="AV49">
            <v>0</v>
          </cell>
        </row>
        <row r="50">
          <cell r="B50">
            <v>10267</v>
          </cell>
          <cell r="C50" t="str">
            <v>TD286</v>
          </cell>
          <cell r="D50" t="str">
            <v xml:space="preserve">Phạm Thị Lê </v>
          </cell>
          <cell r="E50" t="str">
            <v>Chuyên viên Tài chính</v>
          </cell>
          <cell r="F50" t="str">
            <v>Phòng Tài chính và Phân tích đầu tư</v>
          </cell>
          <cell r="G50" t="str">
            <v>Ban TC-KT CHG</v>
          </cell>
          <cell r="H50" t="str">
            <v>Phòng Tài chính và Phân tích đầu tư</v>
          </cell>
          <cell r="I50" t="str">
            <v>102003630033</v>
          </cell>
          <cell r="J50" t="str">
            <v>Khối Đầu Tư - Tài chính</v>
          </cell>
          <cell r="K50">
            <v>1</v>
          </cell>
          <cell r="L50" t="str">
            <v>CHG</v>
          </cell>
          <cell r="M50">
            <v>0</v>
          </cell>
          <cell r="N50">
            <v>42675</v>
          </cell>
          <cell r="O50">
            <v>7000000</v>
          </cell>
          <cell r="P50">
            <v>7000000</v>
          </cell>
          <cell r="Q50">
            <v>14000000</v>
          </cell>
          <cell r="R50" t="str">
            <v>XĐTH</v>
          </cell>
          <cell r="S50">
            <v>24</v>
          </cell>
          <cell r="T50">
            <v>24</v>
          </cell>
          <cell r="U50">
            <v>0</v>
          </cell>
          <cell r="V50">
            <v>0</v>
          </cell>
          <cell r="W50">
            <v>0</v>
          </cell>
          <cell r="X50">
            <v>0</v>
          </cell>
          <cell r="Y50">
            <v>0</v>
          </cell>
          <cell r="Z50">
            <v>14000000</v>
          </cell>
          <cell r="AA50">
            <v>0</v>
          </cell>
          <cell r="AB50">
            <v>0</v>
          </cell>
          <cell r="AC50">
            <v>0</v>
          </cell>
          <cell r="AD50">
            <v>0</v>
          </cell>
          <cell r="AE50">
            <v>0</v>
          </cell>
          <cell r="AF50">
            <v>0</v>
          </cell>
          <cell r="AG50">
            <v>0</v>
          </cell>
          <cell r="AH50">
            <v>0</v>
          </cell>
          <cell r="AI50">
            <v>0</v>
          </cell>
          <cell r="AJ50">
            <v>14000000</v>
          </cell>
          <cell r="AK50">
            <v>7000000</v>
          </cell>
          <cell r="AL50">
            <v>735000</v>
          </cell>
          <cell r="AM50">
            <v>0</v>
          </cell>
          <cell r="AN50">
            <v>0</v>
          </cell>
          <cell r="AO50">
            <v>0</v>
          </cell>
          <cell r="AP50">
            <v>70000</v>
          </cell>
          <cell r="AR50">
            <v>805000</v>
          </cell>
          <cell r="AS50">
            <v>13195000</v>
          </cell>
          <cell r="AU50">
            <v>13195000</v>
          </cell>
          <cell r="AV50">
            <v>13195000</v>
          </cell>
        </row>
        <row r="51">
          <cell r="B51">
            <v>10268</v>
          </cell>
          <cell r="C51" t="str">
            <v>TD293</v>
          </cell>
          <cell r="D51" t="str">
            <v>Trần Thị Huyền Trang</v>
          </cell>
          <cell r="E51" t="str">
            <v>Nhân viên Thủ tục sổ đỏ</v>
          </cell>
          <cell r="F51" t="str">
            <v>BP bàn giao</v>
          </cell>
          <cell r="G51" t="str">
            <v>Ban KD C1</v>
          </cell>
          <cell r="H51" t="str">
            <v>Phòng Dịch vụ</v>
          </cell>
          <cell r="I51" t="str">
            <v>107003781951</v>
          </cell>
          <cell r="J51" t="str">
            <v>Khối Kinh doanh - Marketing - Dịch vụ</v>
          </cell>
          <cell r="K51">
            <v>1</v>
          </cell>
          <cell r="L51" t="str">
            <v>C1</v>
          </cell>
          <cell r="M51">
            <v>0</v>
          </cell>
          <cell r="N51">
            <v>42690</v>
          </cell>
          <cell r="O51">
            <v>4050000</v>
          </cell>
          <cell r="P51">
            <v>2450000</v>
          </cell>
          <cell r="Q51">
            <v>6500000</v>
          </cell>
          <cell r="R51" t="str">
            <v>XĐTH</v>
          </cell>
          <cell r="S51">
            <v>24</v>
          </cell>
          <cell r="T51">
            <v>0</v>
          </cell>
          <cell r="U51">
            <v>0</v>
          </cell>
          <cell r="V51">
            <v>0</v>
          </cell>
          <cell r="W51">
            <v>0</v>
          </cell>
          <cell r="X51">
            <v>0</v>
          </cell>
          <cell r="Y51">
            <v>0</v>
          </cell>
          <cell r="Z51">
            <v>0</v>
          </cell>
          <cell r="AA51">
            <v>0</v>
          </cell>
          <cell r="AB51">
            <v>603664</v>
          </cell>
          <cell r="AC51">
            <v>0</v>
          </cell>
          <cell r="AD51">
            <v>0</v>
          </cell>
          <cell r="AE51">
            <v>0</v>
          </cell>
          <cell r="AF51">
            <v>0</v>
          </cell>
          <cell r="AG51">
            <v>0</v>
          </cell>
          <cell r="AH51">
            <v>595000</v>
          </cell>
          <cell r="AI51">
            <v>0</v>
          </cell>
          <cell r="AJ51">
            <v>1198664</v>
          </cell>
          <cell r="AK51">
            <v>4050000</v>
          </cell>
          <cell r="AL51">
            <v>425250</v>
          </cell>
          <cell r="AM51">
            <v>0</v>
          </cell>
          <cell r="AN51">
            <v>0</v>
          </cell>
          <cell r="AO51">
            <v>0</v>
          </cell>
          <cell r="AP51">
            <v>40500</v>
          </cell>
          <cell r="AR51">
            <v>465750</v>
          </cell>
          <cell r="AS51">
            <v>732914</v>
          </cell>
          <cell r="AU51">
            <v>732914</v>
          </cell>
          <cell r="AV51">
            <v>732914</v>
          </cell>
        </row>
        <row r="52">
          <cell r="B52">
            <v>10269</v>
          </cell>
          <cell r="C52" t="str">
            <v>TD309</v>
          </cell>
          <cell r="D52" t="str">
            <v>Chử Viết Trung</v>
          </cell>
          <cell r="E52" t="str">
            <v>Trợ lý Kế hoạch kỹ thuật thi công</v>
          </cell>
          <cell r="F52" t="str">
            <v>Ban Điều hành dự án Ecohome Phúc Lợi</v>
          </cell>
          <cell r="G52" t="str">
            <v>DE4 C3</v>
          </cell>
          <cell r="H52" t="str">
            <v>Ban Điều hành các dự án</v>
          </cell>
          <cell r="I52" t="str">
            <v>104002826353</v>
          </cell>
          <cell r="J52" t="str">
            <v>Khối sản xuất và xây lắp</v>
          </cell>
          <cell r="K52">
            <v>1</v>
          </cell>
          <cell r="L52" t="str">
            <v>C3</v>
          </cell>
          <cell r="M52">
            <v>0</v>
          </cell>
          <cell r="N52">
            <v>42313</v>
          </cell>
          <cell r="O52">
            <v>8000000</v>
          </cell>
          <cell r="P52">
            <v>8000000</v>
          </cell>
          <cell r="Q52">
            <v>16000000</v>
          </cell>
          <cell r="R52" t="str">
            <v>XĐTH</v>
          </cell>
          <cell r="S52">
            <v>24</v>
          </cell>
          <cell r="T52">
            <v>7</v>
          </cell>
          <cell r="U52">
            <v>0</v>
          </cell>
          <cell r="V52">
            <v>0</v>
          </cell>
          <cell r="W52">
            <v>0</v>
          </cell>
          <cell r="X52">
            <v>0</v>
          </cell>
          <cell r="Y52">
            <v>0</v>
          </cell>
          <cell r="Z52">
            <v>4666667</v>
          </cell>
          <cell r="AA52">
            <v>0</v>
          </cell>
          <cell r="AB52">
            <v>0</v>
          </cell>
          <cell r="AC52">
            <v>0</v>
          </cell>
          <cell r="AD52">
            <v>0</v>
          </cell>
          <cell r="AE52">
            <v>0</v>
          </cell>
          <cell r="AF52">
            <v>0</v>
          </cell>
          <cell r="AG52">
            <v>0</v>
          </cell>
          <cell r="AH52">
            <v>680000</v>
          </cell>
          <cell r="AI52">
            <v>0</v>
          </cell>
          <cell r="AJ52">
            <v>5346667</v>
          </cell>
          <cell r="AK52">
            <v>8000000</v>
          </cell>
          <cell r="AL52">
            <v>840000</v>
          </cell>
          <cell r="AM52">
            <v>0</v>
          </cell>
          <cell r="AN52">
            <v>0</v>
          </cell>
          <cell r="AO52">
            <v>0</v>
          </cell>
          <cell r="AP52">
            <v>80000</v>
          </cell>
          <cell r="AR52">
            <v>920000</v>
          </cell>
          <cell r="AS52">
            <v>4426667</v>
          </cell>
          <cell r="AU52">
            <v>4426667</v>
          </cell>
          <cell r="AV52">
            <v>4426667</v>
          </cell>
        </row>
        <row r="53">
          <cell r="B53">
            <v>10270</v>
          </cell>
          <cell r="C53" t="str">
            <v>TD310</v>
          </cell>
          <cell r="D53" t="str">
            <v>Nguyễn Thị Thu Hương</v>
          </cell>
          <cell r="E53" t="str">
            <v>Giám đốc Ban Marketing &amp; Truyền thông</v>
          </cell>
          <cell r="F53" t="str">
            <v>Ban Marketing &amp; Truyền thông</v>
          </cell>
          <cell r="G53" t="str">
            <v>Ban MKT&amp;TT CHG</v>
          </cell>
          <cell r="H53" t="str">
            <v>Ban Marketing &amp; Truyền thông</v>
          </cell>
          <cell r="I53">
            <v>104866690383</v>
          </cell>
          <cell r="J53" t="str">
            <v>Khối Dịch vụ - Marketing - R&amp;D - Nhân sự</v>
          </cell>
          <cell r="K53">
            <v>1</v>
          </cell>
          <cell r="L53" t="str">
            <v>CHG</v>
          </cell>
          <cell r="M53">
            <v>0</v>
          </cell>
          <cell r="N53">
            <v>42777</v>
          </cell>
          <cell r="O53">
            <v>20000000</v>
          </cell>
          <cell r="P53">
            <v>20000000</v>
          </cell>
          <cell r="Q53">
            <v>40000000</v>
          </cell>
          <cell r="R53" t="str">
            <v>XĐTH</v>
          </cell>
          <cell r="S53">
            <v>24</v>
          </cell>
          <cell r="T53">
            <v>24</v>
          </cell>
          <cell r="U53">
            <v>0</v>
          </cell>
          <cell r="V53">
            <v>0</v>
          </cell>
          <cell r="W53">
            <v>0</v>
          </cell>
          <cell r="X53">
            <v>0</v>
          </cell>
          <cell r="Y53">
            <v>0</v>
          </cell>
          <cell r="Z53">
            <v>40000000</v>
          </cell>
          <cell r="AA53">
            <v>0</v>
          </cell>
          <cell r="AB53">
            <v>0</v>
          </cell>
          <cell r="AC53">
            <v>0</v>
          </cell>
          <cell r="AD53">
            <v>0</v>
          </cell>
          <cell r="AE53">
            <v>0</v>
          </cell>
          <cell r="AF53">
            <v>700000</v>
          </cell>
          <cell r="AG53">
            <v>0</v>
          </cell>
          <cell r="AH53">
            <v>0</v>
          </cell>
          <cell r="AI53">
            <v>0</v>
          </cell>
          <cell r="AJ53">
            <v>40700000</v>
          </cell>
          <cell r="AK53">
            <v>20000000</v>
          </cell>
          <cell r="AL53">
            <v>2100000</v>
          </cell>
          <cell r="AM53">
            <v>0</v>
          </cell>
          <cell r="AN53">
            <v>2690000</v>
          </cell>
          <cell r="AO53">
            <v>0</v>
          </cell>
          <cell r="AP53">
            <v>130000</v>
          </cell>
          <cell r="AR53">
            <v>4920000</v>
          </cell>
          <cell r="AS53">
            <v>35780000</v>
          </cell>
          <cell r="AU53">
            <v>35780000</v>
          </cell>
          <cell r="AV53">
            <v>35780000</v>
          </cell>
        </row>
        <row r="54">
          <cell r="B54">
            <v>10271</v>
          </cell>
          <cell r="C54" t="str">
            <v>TD311</v>
          </cell>
          <cell r="D54" t="str">
            <v>Trịnh Quang Tùng</v>
          </cell>
          <cell r="E54" t="str">
            <v>Phụ trách Ban Đầu tư</v>
          </cell>
          <cell r="F54" t="str">
            <v>Ban Đầu tư</v>
          </cell>
          <cell r="G54" t="str">
            <v>Ban ĐT CHG</v>
          </cell>
          <cell r="H54" t="str">
            <v>Ban Đầu tư</v>
          </cell>
          <cell r="I54">
            <v>100000776111</v>
          </cell>
          <cell r="J54" t="str">
            <v>Khối Đầu Tư - Tài chính</v>
          </cell>
          <cell r="K54">
            <v>1</v>
          </cell>
          <cell r="L54" t="str">
            <v>CHG</v>
          </cell>
          <cell r="M54">
            <v>0</v>
          </cell>
          <cell r="N54">
            <v>42780</v>
          </cell>
          <cell r="O54">
            <v>11500000</v>
          </cell>
          <cell r="P54">
            <v>11500000</v>
          </cell>
          <cell r="Q54">
            <v>23000000</v>
          </cell>
          <cell r="R54" t="str">
            <v>XĐTH</v>
          </cell>
          <cell r="S54">
            <v>24</v>
          </cell>
          <cell r="T54">
            <v>24</v>
          </cell>
          <cell r="U54">
            <v>0</v>
          </cell>
          <cell r="V54">
            <v>0</v>
          </cell>
          <cell r="W54">
            <v>0</v>
          </cell>
          <cell r="X54">
            <v>0</v>
          </cell>
          <cell r="Y54">
            <v>0</v>
          </cell>
          <cell r="Z54">
            <v>23000000</v>
          </cell>
          <cell r="AA54">
            <v>0</v>
          </cell>
          <cell r="AB54">
            <v>0</v>
          </cell>
          <cell r="AC54">
            <v>0</v>
          </cell>
          <cell r="AD54">
            <v>0</v>
          </cell>
          <cell r="AE54">
            <v>0</v>
          </cell>
          <cell r="AF54">
            <v>0</v>
          </cell>
          <cell r="AG54">
            <v>0</v>
          </cell>
          <cell r="AH54">
            <v>0</v>
          </cell>
          <cell r="AI54">
            <v>0</v>
          </cell>
          <cell r="AJ54">
            <v>23000000</v>
          </cell>
          <cell r="AK54">
            <v>11500000</v>
          </cell>
          <cell r="AL54">
            <v>1207500</v>
          </cell>
          <cell r="AM54">
            <v>0</v>
          </cell>
          <cell r="AN54">
            <v>309250</v>
          </cell>
          <cell r="AO54">
            <v>0</v>
          </cell>
          <cell r="AP54">
            <v>115000</v>
          </cell>
          <cell r="AR54">
            <v>1631750</v>
          </cell>
          <cell r="AS54">
            <v>21368250</v>
          </cell>
          <cell r="AU54">
            <v>21368250</v>
          </cell>
          <cell r="AV54">
            <v>21368250</v>
          </cell>
        </row>
        <row r="55">
          <cell r="B55">
            <v>10272</v>
          </cell>
          <cell r="C55" t="str">
            <v>TD313</v>
          </cell>
          <cell r="D55" t="e">
            <v>#N/A</v>
          </cell>
          <cell r="E55">
            <v>0</v>
          </cell>
          <cell r="F55">
            <v>0</v>
          </cell>
          <cell r="G55">
            <v>0</v>
          </cell>
          <cell r="H55">
            <v>0</v>
          </cell>
          <cell r="I55">
            <v>0</v>
          </cell>
          <cell r="J55">
            <v>0</v>
          </cell>
          <cell r="K55">
            <v>0</v>
          </cell>
          <cell r="L55">
            <v>0</v>
          </cell>
          <cell r="M55" t="e">
            <v>#N/A</v>
          </cell>
          <cell r="N55">
            <v>0</v>
          </cell>
          <cell r="O55">
            <v>0</v>
          </cell>
          <cell r="P55">
            <v>0</v>
          </cell>
          <cell r="Q55">
            <v>0</v>
          </cell>
          <cell r="R55">
            <v>0</v>
          </cell>
          <cell r="S55">
            <v>0</v>
          </cell>
          <cell r="T55">
            <v>0</v>
          </cell>
          <cell r="U55">
            <v>0</v>
          </cell>
          <cell r="V55">
            <v>0</v>
          </cell>
          <cell r="W55">
            <v>0</v>
          </cell>
          <cell r="X55">
            <v>0</v>
          </cell>
          <cell r="Y55">
            <v>0</v>
          </cell>
          <cell r="Z55" t="e">
            <v>#DIV/0!</v>
          </cell>
          <cell r="AA55">
            <v>0</v>
          </cell>
          <cell r="AB55">
            <v>0</v>
          </cell>
          <cell r="AC55">
            <v>0</v>
          </cell>
          <cell r="AD55">
            <v>0</v>
          </cell>
          <cell r="AE55" t="e">
            <v>#N/A</v>
          </cell>
          <cell r="AF55" t="e">
            <v>#N/A</v>
          </cell>
          <cell r="AG55" t="e">
            <v>#N/A</v>
          </cell>
          <cell r="AH55">
            <v>0</v>
          </cell>
          <cell r="AI55">
            <v>0</v>
          </cell>
          <cell r="AJ55" t="e">
            <v>#DIV/0!</v>
          </cell>
          <cell r="AK55">
            <v>0</v>
          </cell>
          <cell r="AL55">
            <v>0</v>
          </cell>
          <cell r="AM55">
            <v>0</v>
          </cell>
          <cell r="AN55" t="e">
            <v>#N/A</v>
          </cell>
          <cell r="AO55">
            <v>0</v>
          </cell>
          <cell r="AP55">
            <v>0</v>
          </cell>
          <cell r="AR55" t="e">
            <v>#N/A</v>
          </cell>
          <cell r="AS55" t="e">
            <v>#DIV/0!</v>
          </cell>
          <cell r="AU55" t="e">
            <v>#DIV/0!</v>
          </cell>
          <cell r="AV55" t="e">
            <v>#DIV/0!</v>
          </cell>
        </row>
        <row r="56">
          <cell r="B56">
            <v>10273</v>
          </cell>
          <cell r="C56" t="str">
            <v>TD315</v>
          </cell>
          <cell r="D56" t="str">
            <v>Nguyễn Thế Tiến</v>
          </cell>
          <cell r="E56" t="str">
            <v>Nhân viên công nghệ thông tin</v>
          </cell>
          <cell r="F56" t="str">
            <v>Ban Công nghệ thông tin</v>
          </cell>
          <cell r="G56" t="str">
            <v>Ban CNTT CHG</v>
          </cell>
          <cell r="H56" t="str">
            <v>Ban Công nghệ thông tin</v>
          </cell>
          <cell r="I56">
            <v>106866752728</v>
          </cell>
          <cell r="J56">
            <v>0</v>
          </cell>
          <cell r="K56">
            <v>1</v>
          </cell>
          <cell r="L56" t="str">
            <v>CHG</v>
          </cell>
          <cell r="M56">
            <v>0</v>
          </cell>
          <cell r="N56">
            <v>42795</v>
          </cell>
          <cell r="O56">
            <v>5500000</v>
          </cell>
          <cell r="P56">
            <v>5500000</v>
          </cell>
          <cell r="Q56">
            <v>11000000</v>
          </cell>
          <cell r="R56" t="str">
            <v>XĐTH</v>
          </cell>
          <cell r="S56">
            <v>24</v>
          </cell>
          <cell r="T56">
            <v>20</v>
          </cell>
          <cell r="U56">
            <v>4</v>
          </cell>
          <cell r="V56">
            <v>0</v>
          </cell>
          <cell r="W56">
            <v>0</v>
          </cell>
          <cell r="X56">
            <v>0</v>
          </cell>
          <cell r="Y56">
            <v>0</v>
          </cell>
          <cell r="Z56">
            <v>11000000</v>
          </cell>
          <cell r="AA56">
            <v>0</v>
          </cell>
          <cell r="AB56">
            <v>0</v>
          </cell>
          <cell r="AC56">
            <v>0</v>
          </cell>
          <cell r="AD56">
            <v>0</v>
          </cell>
          <cell r="AE56">
            <v>0</v>
          </cell>
          <cell r="AF56">
            <v>0</v>
          </cell>
          <cell r="AG56">
            <v>700000</v>
          </cell>
          <cell r="AH56">
            <v>0</v>
          </cell>
          <cell r="AI56">
            <v>0</v>
          </cell>
          <cell r="AJ56">
            <v>11700000</v>
          </cell>
          <cell r="AK56">
            <v>5500000</v>
          </cell>
          <cell r="AL56">
            <v>577500</v>
          </cell>
          <cell r="AM56">
            <v>0</v>
          </cell>
          <cell r="AN56">
            <v>106125</v>
          </cell>
          <cell r="AO56">
            <v>0</v>
          </cell>
          <cell r="AP56">
            <v>55000</v>
          </cell>
          <cell r="AR56">
            <v>738625</v>
          </cell>
          <cell r="AS56">
            <v>10961375</v>
          </cell>
          <cell r="AU56">
            <v>10961375</v>
          </cell>
          <cell r="AV56">
            <v>10961375</v>
          </cell>
        </row>
        <row r="57">
          <cell r="B57">
            <v>10277</v>
          </cell>
          <cell r="C57" t="str">
            <v>TD328</v>
          </cell>
          <cell r="D57" t="str">
            <v>Lã Thị Bích Thủy</v>
          </cell>
          <cell r="E57" t="str">
            <v>Giám đốc Ban Nhân sự</v>
          </cell>
          <cell r="F57" t="str">
            <v>Ban Nhân sự</v>
          </cell>
          <cell r="G57" t="str">
            <v>Ban NS CHG</v>
          </cell>
          <cell r="H57" t="str">
            <v>Ban Nhân sự</v>
          </cell>
          <cell r="I57">
            <v>103866952807</v>
          </cell>
          <cell r="J57" t="str">
            <v>Khối Dịch vụ - Marketing - R&amp;D - Nhân sự</v>
          </cell>
          <cell r="K57">
            <v>1</v>
          </cell>
          <cell r="L57" t="str">
            <v>CHG</v>
          </cell>
          <cell r="M57">
            <v>0</v>
          </cell>
          <cell r="N57">
            <v>42845</v>
          </cell>
          <cell r="O57">
            <v>30000000</v>
          </cell>
          <cell r="P57">
            <v>30000000</v>
          </cell>
          <cell r="Q57">
            <v>60000000</v>
          </cell>
          <cell r="R57" t="str">
            <v>XĐTH</v>
          </cell>
          <cell r="S57">
            <v>24</v>
          </cell>
          <cell r="T57">
            <v>22</v>
          </cell>
          <cell r="U57">
            <v>2</v>
          </cell>
          <cell r="V57">
            <v>0</v>
          </cell>
          <cell r="W57">
            <v>0</v>
          </cell>
          <cell r="X57">
            <v>0</v>
          </cell>
          <cell r="Y57">
            <v>0</v>
          </cell>
          <cell r="Z57">
            <v>60000000</v>
          </cell>
          <cell r="AA57">
            <v>0</v>
          </cell>
          <cell r="AB57">
            <v>0</v>
          </cell>
          <cell r="AC57">
            <v>0</v>
          </cell>
          <cell r="AD57">
            <v>0</v>
          </cell>
          <cell r="AE57">
            <v>0</v>
          </cell>
          <cell r="AF57">
            <v>500000</v>
          </cell>
          <cell r="AG57">
            <v>0</v>
          </cell>
          <cell r="AH57">
            <v>0</v>
          </cell>
          <cell r="AI57">
            <v>0</v>
          </cell>
          <cell r="AJ57">
            <v>60500000</v>
          </cell>
          <cell r="AK57">
            <v>30000000</v>
          </cell>
          <cell r="AL57">
            <v>2770000</v>
          </cell>
          <cell r="AM57">
            <v>0</v>
          </cell>
          <cell r="AN57">
            <v>7007500</v>
          </cell>
          <cell r="AO57">
            <v>0</v>
          </cell>
          <cell r="AP57">
            <v>130000</v>
          </cell>
          <cell r="AR57">
            <v>9907500</v>
          </cell>
          <cell r="AS57">
            <v>50592500</v>
          </cell>
          <cell r="AU57">
            <v>50592500</v>
          </cell>
          <cell r="AV57">
            <v>50592500</v>
          </cell>
        </row>
        <row r="58">
          <cell r="B58">
            <v>10298</v>
          </cell>
          <cell r="C58" t="str">
            <v>TD323</v>
          </cell>
          <cell r="D58" t="str">
            <v>Nguyễn Mạnh Hùng</v>
          </cell>
          <cell r="E58" t="str">
            <v>Phụ trách Dịch vụ Nhân sự</v>
          </cell>
          <cell r="F58" t="str">
            <v>BP Dịch vụ Nhân sự</v>
          </cell>
          <cell r="G58" t="str">
            <v>Ban NS CHG</v>
          </cell>
          <cell r="H58" t="str">
            <v>BP Dịch vụ Nhân sự</v>
          </cell>
          <cell r="I58">
            <v>101866950047</v>
          </cell>
          <cell r="J58" t="str">
            <v>Khối Dịch vụ - Marketing - R&amp;D - Nhân sự</v>
          </cell>
          <cell r="K58">
            <v>1</v>
          </cell>
          <cell r="L58" t="str">
            <v>CHG</v>
          </cell>
          <cell r="M58">
            <v>0</v>
          </cell>
          <cell r="N58">
            <v>42843</v>
          </cell>
          <cell r="O58">
            <v>13000000</v>
          </cell>
          <cell r="P58">
            <v>13000000</v>
          </cell>
          <cell r="Q58">
            <v>26000000</v>
          </cell>
          <cell r="R58" t="str">
            <v>XĐTH</v>
          </cell>
          <cell r="S58">
            <v>24</v>
          </cell>
          <cell r="T58">
            <v>24</v>
          </cell>
          <cell r="U58">
            <v>0</v>
          </cell>
          <cell r="V58">
            <v>0</v>
          </cell>
          <cell r="W58">
            <v>0</v>
          </cell>
          <cell r="X58">
            <v>0</v>
          </cell>
          <cell r="Y58">
            <v>0</v>
          </cell>
          <cell r="Z58">
            <v>26000000</v>
          </cell>
          <cell r="AA58">
            <v>0</v>
          </cell>
          <cell r="AB58">
            <v>0</v>
          </cell>
          <cell r="AC58">
            <v>0</v>
          </cell>
          <cell r="AD58">
            <v>0</v>
          </cell>
          <cell r="AE58">
            <v>0</v>
          </cell>
          <cell r="AF58">
            <v>0</v>
          </cell>
          <cell r="AG58">
            <v>0</v>
          </cell>
          <cell r="AH58">
            <v>0</v>
          </cell>
          <cell r="AI58">
            <v>0</v>
          </cell>
          <cell r="AJ58">
            <v>26000000</v>
          </cell>
          <cell r="AK58">
            <v>13000000</v>
          </cell>
          <cell r="AL58">
            <v>1365000</v>
          </cell>
          <cell r="AM58">
            <v>0</v>
          </cell>
          <cell r="AN58">
            <v>241750</v>
          </cell>
          <cell r="AO58">
            <v>0</v>
          </cell>
          <cell r="AP58">
            <v>130000</v>
          </cell>
          <cell r="AR58">
            <v>1736750</v>
          </cell>
          <cell r="AS58">
            <v>24263250</v>
          </cell>
          <cell r="AU58">
            <v>24263250</v>
          </cell>
          <cell r="AV58">
            <v>24263250</v>
          </cell>
        </row>
        <row r="59">
          <cell r="B59">
            <v>10275</v>
          </cell>
          <cell r="C59" t="str">
            <v>TD324</v>
          </cell>
          <cell r="D59" t="str">
            <v>Nguyễn Thị Kiều Linh</v>
          </cell>
          <cell r="E59" t="str">
            <v>Phụ trách Truyền thông</v>
          </cell>
          <cell r="F59" t="str">
            <v>Phòng Truyền thông</v>
          </cell>
          <cell r="G59" t="str">
            <v>Ban MKT&amp;TT CHG</v>
          </cell>
          <cell r="H59" t="str">
            <v>Phòng Truyền thông</v>
          </cell>
          <cell r="I59">
            <v>102866952808</v>
          </cell>
          <cell r="J59" t="str">
            <v>Khối Dịch vụ - Marketing - R&amp;D - Nhân sự</v>
          </cell>
          <cell r="K59">
            <v>1</v>
          </cell>
          <cell r="L59" t="str">
            <v>CHG</v>
          </cell>
          <cell r="M59">
            <v>0</v>
          </cell>
          <cell r="N59">
            <v>42832</v>
          </cell>
          <cell r="O59">
            <v>12500000</v>
          </cell>
          <cell r="P59">
            <v>12500000</v>
          </cell>
          <cell r="Q59">
            <v>25000000</v>
          </cell>
          <cell r="R59" t="str">
            <v>XĐTH</v>
          </cell>
          <cell r="S59">
            <v>24</v>
          </cell>
          <cell r="T59">
            <v>24</v>
          </cell>
          <cell r="U59">
            <v>0</v>
          </cell>
          <cell r="V59">
            <v>0</v>
          </cell>
          <cell r="W59">
            <v>0</v>
          </cell>
          <cell r="X59">
            <v>0</v>
          </cell>
          <cell r="Y59">
            <v>0</v>
          </cell>
          <cell r="Z59">
            <v>25000000</v>
          </cell>
          <cell r="AA59">
            <v>0</v>
          </cell>
          <cell r="AB59">
            <v>0</v>
          </cell>
          <cell r="AC59">
            <v>0</v>
          </cell>
          <cell r="AD59">
            <v>0</v>
          </cell>
          <cell r="AE59">
            <v>0</v>
          </cell>
          <cell r="AF59">
            <v>500000</v>
          </cell>
          <cell r="AG59">
            <v>600000</v>
          </cell>
          <cell r="AH59">
            <v>0</v>
          </cell>
          <cell r="AI59">
            <v>0</v>
          </cell>
          <cell r="AJ59">
            <v>26100000</v>
          </cell>
          <cell r="AK59">
            <v>12500000</v>
          </cell>
          <cell r="AL59">
            <v>1312500</v>
          </cell>
          <cell r="AM59">
            <v>0</v>
          </cell>
          <cell r="AN59">
            <v>1543125</v>
          </cell>
          <cell r="AO59">
            <v>0</v>
          </cell>
          <cell r="AP59">
            <v>125000</v>
          </cell>
          <cell r="AR59">
            <v>2980625</v>
          </cell>
          <cell r="AS59">
            <v>23119375</v>
          </cell>
          <cell r="AU59">
            <v>23119375</v>
          </cell>
          <cell r="AV59">
            <v>23119375</v>
          </cell>
        </row>
        <row r="60">
          <cell r="B60">
            <v>10278</v>
          </cell>
          <cell r="C60" t="str">
            <v>TD332</v>
          </cell>
          <cell r="D60" t="str">
            <v>Đỗ Thanh Hằng</v>
          </cell>
          <cell r="E60" t="str">
            <v>Nhân viên Nhân sự</v>
          </cell>
          <cell r="F60" t="str">
            <v>BP Dịch vụ Nhân sự</v>
          </cell>
          <cell r="G60" t="str">
            <v>Ban NS CHG</v>
          </cell>
          <cell r="H60" t="str">
            <v>BP Dịch vụ Nhân sự</v>
          </cell>
          <cell r="I60" t="str">
            <v>100002469807</v>
          </cell>
          <cell r="J60" t="str">
            <v>Khối Dịch vụ - Marketing - R&amp;D - Nhân sự</v>
          </cell>
          <cell r="K60">
            <v>1</v>
          </cell>
          <cell r="L60" t="str">
            <v>CHG</v>
          </cell>
          <cell r="M60">
            <v>0</v>
          </cell>
          <cell r="N60">
            <v>42787</v>
          </cell>
          <cell r="O60">
            <v>4500000</v>
          </cell>
          <cell r="P60">
            <v>4500000</v>
          </cell>
          <cell r="Q60">
            <v>9000000</v>
          </cell>
          <cell r="R60" t="str">
            <v>XĐTH</v>
          </cell>
          <cell r="S60">
            <v>24</v>
          </cell>
          <cell r="T60">
            <v>16</v>
          </cell>
          <cell r="U60">
            <v>4</v>
          </cell>
          <cell r="V60">
            <v>3</v>
          </cell>
          <cell r="W60">
            <v>1</v>
          </cell>
          <cell r="X60">
            <v>0</v>
          </cell>
          <cell r="Y60">
            <v>0</v>
          </cell>
          <cell r="Z60">
            <v>8625000</v>
          </cell>
          <cell r="AA60">
            <v>0</v>
          </cell>
          <cell r="AB60">
            <v>0</v>
          </cell>
          <cell r="AC60">
            <v>0</v>
          </cell>
          <cell r="AD60">
            <v>0</v>
          </cell>
          <cell r="AE60">
            <v>0</v>
          </cell>
          <cell r="AF60">
            <v>0</v>
          </cell>
          <cell r="AG60">
            <v>0</v>
          </cell>
          <cell r="AH60">
            <v>0</v>
          </cell>
          <cell r="AI60">
            <v>0</v>
          </cell>
          <cell r="AJ60">
            <v>8625000</v>
          </cell>
          <cell r="AK60">
            <v>4500000</v>
          </cell>
          <cell r="AL60">
            <v>472500</v>
          </cell>
          <cell r="AM60">
            <v>0</v>
          </cell>
          <cell r="AN60">
            <v>0</v>
          </cell>
          <cell r="AO60">
            <v>0</v>
          </cell>
          <cell r="AP60">
            <v>45000</v>
          </cell>
          <cell r="AR60">
            <v>517500</v>
          </cell>
          <cell r="AS60">
            <v>8107500</v>
          </cell>
          <cell r="AU60">
            <v>8107500</v>
          </cell>
          <cell r="AV60">
            <v>8107500</v>
          </cell>
        </row>
        <row r="61">
          <cell r="B61">
            <v>10279</v>
          </cell>
          <cell r="C61" t="str">
            <v>TD333</v>
          </cell>
          <cell r="D61" t="str">
            <v>Đỗ Văn Đoài</v>
          </cell>
          <cell r="E61" t="str">
            <v>Nhân viên công nghệ thông tin</v>
          </cell>
          <cell r="F61" t="str">
            <v>Ban Công nghệ thông tin</v>
          </cell>
          <cell r="G61" t="str">
            <v>Ban CNTT CHG</v>
          </cell>
          <cell r="H61" t="str">
            <v>Ban Công nghệ thông tin</v>
          </cell>
          <cell r="I61" t="str">
            <v>108006046067</v>
          </cell>
          <cell r="J61">
            <v>0</v>
          </cell>
          <cell r="K61">
            <v>1</v>
          </cell>
          <cell r="L61" t="str">
            <v>CHG</v>
          </cell>
          <cell r="M61">
            <v>0</v>
          </cell>
          <cell r="N61">
            <v>42094</v>
          </cell>
          <cell r="O61">
            <v>4050000</v>
          </cell>
          <cell r="P61">
            <v>2250000</v>
          </cell>
          <cell r="Q61">
            <v>6300000</v>
          </cell>
          <cell r="R61" t="str">
            <v>XĐTH</v>
          </cell>
          <cell r="S61">
            <v>24</v>
          </cell>
          <cell r="T61">
            <v>23</v>
          </cell>
          <cell r="U61">
            <v>1</v>
          </cell>
          <cell r="V61">
            <v>0</v>
          </cell>
          <cell r="W61">
            <v>0</v>
          </cell>
          <cell r="X61">
            <v>0</v>
          </cell>
          <cell r="Y61">
            <v>0</v>
          </cell>
          <cell r="Z61">
            <v>6300000</v>
          </cell>
          <cell r="AA61">
            <v>0</v>
          </cell>
          <cell r="AB61">
            <v>0</v>
          </cell>
          <cell r="AC61">
            <v>0</v>
          </cell>
          <cell r="AD61">
            <v>0</v>
          </cell>
          <cell r="AE61">
            <v>0</v>
          </cell>
          <cell r="AF61">
            <v>0</v>
          </cell>
          <cell r="AG61">
            <v>300000</v>
          </cell>
          <cell r="AH61">
            <v>0</v>
          </cell>
          <cell r="AI61">
            <v>0</v>
          </cell>
          <cell r="AJ61">
            <v>6600000</v>
          </cell>
          <cell r="AK61">
            <v>4050000</v>
          </cell>
          <cell r="AL61">
            <v>425250</v>
          </cell>
          <cell r="AM61">
            <v>0</v>
          </cell>
          <cell r="AN61">
            <v>0</v>
          </cell>
          <cell r="AO61">
            <v>0</v>
          </cell>
          <cell r="AP61">
            <v>40500</v>
          </cell>
          <cell r="AR61">
            <v>465750</v>
          </cell>
          <cell r="AS61">
            <v>6134250</v>
          </cell>
          <cell r="AU61">
            <v>6134250</v>
          </cell>
          <cell r="AV61">
            <v>6134250</v>
          </cell>
        </row>
        <row r="62">
          <cell r="B62">
            <v>10280</v>
          </cell>
          <cell r="C62" t="str">
            <v>TD335</v>
          </cell>
          <cell r="D62" t="str">
            <v>Nguyễn Trung Thành</v>
          </cell>
          <cell r="E62" t="str">
            <v>Chuyên viên Pháp chế</v>
          </cell>
          <cell r="F62" t="str">
            <v>Ban Pháp chế</v>
          </cell>
          <cell r="G62" t="str">
            <v>Ban PC CHG</v>
          </cell>
          <cell r="H62" t="str">
            <v>Ban Pháp chế</v>
          </cell>
          <cell r="I62">
            <v>104867041049</v>
          </cell>
          <cell r="J62" t="str">
            <v>Khối Đầu Tư - Tài chính</v>
          </cell>
          <cell r="K62">
            <v>1</v>
          </cell>
          <cell r="L62" t="str">
            <v>CHG</v>
          </cell>
          <cell r="M62">
            <v>0</v>
          </cell>
          <cell r="N62">
            <v>42877</v>
          </cell>
          <cell r="O62">
            <v>11000000</v>
          </cell>
          <cell r="P62">
            <v>11000000</v>
          </cell>
          <cell r="Q62">
            <v>22000000</v>
          </cell>
          <cell r="R62" t="str">
            <v>XĐTH</v>
          </cell>
          <cell r="S62">
            <v>24</v>
          </cell>
          <cell r="T62">
            <v>23</v>
          </cell>
          <cell r="U62">
            <v>1</v>
          </cell>
          <cell r="V62">
            <v>0</v>
          </cell>
          <cell r="W62">
            <v>0</v>
          </cell>
          <cell r="X62">
            <v>0</v>
          </cell>
          <cell r="Y62">
            <v>0</v>
          </cell>
          <cell r="Z62">
            <v>22000000</v>
          </cell>
          <cell r="AA62">
            <v>0</v>
          </cell>
          <cell r="AB62">
            <v>0</v>
          </cell>
          <cell r="AC62">
            <v>0</v>
          </cell>
          <cell r="AD62">
            <v>0</v>
          </cell>
          <cell r="AE62">
            <v>0</v>
          </cell>
          <cell r="AF62">
            <v>0</v>
          </cell>
          <cell r="AG62">
            <v>0</v>
          </cell>
          <cell r="AH62">
            <v>0</v>
          </cell>
          <cell r="AI62">
            <v>0</v>
          </cell>
          <cell r="AJ62">
            <v>22000000</v>
          </cell>
          <cell r="AK62">
            <v>11000000</v>
          </cell>
          <cell r="AL62">
            <v>1155000</v>
          </cell>
          <cell r="AM62">
            <v>0</v>
          </cell>
          <cell r="AN62">
            <v>574500</v>
          </cell>
          <cell r="AO62">
            <v>0</v>
          </cell>
          <cell r="AP62">
            <v>110000</v>
          </cell>
          <cell r="AR62">
            <v>1839500</v>
          </cell>
          <cell r="AS62">
            <v>20160500</v>
          </cell>
          <cell r="AU62">
            <v>20160500</v>
          </cell>
          <cell r="AV62">
            <v>20160500</v>
          </cell>
        </row>
        <row r="63">
          <cell r="B63">
            <v>10281</v>
          </cell>
          <cell r="C63" t="str">
            <v>TD336</v>
          </cell>
          <cell r="D63" t="str">
            <v>Tô Thị Là</v>
          </cell>
          <cell r="E63" t="str">
            <v>Phụ trách Hoạch định &amp; Phát triển Nguồn nhân lực</v>
          </cell>
          <cell r="F63" t="str">
            <v>Bộ phận Hoạch định và Phát triển Nguồn nhân lực</v>
          </cell>
          <cell r="G63" t="str">
            <v>Ban NS CHG</v>
          </cell>
          <cell r="H63" t="str">
            <v>Bộ phận Hoạch định và Phát triển Nguồn nhân lực</v>
          </cell>
          <cell r="I63">
            <v>100867002521</v>
          </cell>
          <cell r="J63" t="str">
            <v>Khối Dịch vụ - Marketing - R&amp;D - Nhân sự</v>
          </cell>
          <cell r="K63">
            <v>1</v>
          </cell>
          <cell r="L63" t="str">
            <v>CHG</v>
          </cell>
          <cell r="M63">
            <v>0</v>
          </cell>
          <cell r="N63">
            <v>42870</v>
          </cell>
          <cell r="O63">
            <v>17500000</v>
          </cell>
          <cell r="P63">
            <v>17500000</v>
          </cell>
          <cell r="Q63">
            <v>35000000</v>
          </cell>
          <cell r="R63" t="str">
            <v>XĐTH</v>
          </cell>
          <cell r="S63">
            <v>24</v>
          </cell>
          <cell r="T63">
            <v>24</v>
          </cell>
          <cell r="U63">
            <v>0</v>
          </cell>
          <cell r="V63">
            <v>0</v>
          </cell>
          <cell r="W63">
            <v>0</v>
          </cell>
          <cell r="X63">
            <v>0</v>
          </cell>
          <cell r="Y63">
            <v>0</v>
          </cell>
          <cell r="Z63">
            <v>35000000</v>
          </cell>
          <cell r="AA63">
            <v>0</v>
          </cell>
          <cell r="AB63">
            <v>0</v>
          </cell>
          <cell r="AC63">
            <v>0</v>
          </cell>
          <cell r="AD63">
            <v>0</v>
          </cell>
          <cell r="AE63">
            <v>0</v>
          </cell>
          <cell r="AF63">
            <v>500000</v>
          </cell>
          <cell r="AG63">
            <v>0</v>
          </cell>
          <cell r="AH63">
            <v>0</v>
          </cell>
          <cell r="AI63">
            <v>0</v>
          </cell>
          <cell r="AJ63">
            <v>35500000</v>
          </cell>
          <cell r="AK63">
            <v>17500000</v>
          </cell>
          <cell r="AL63">
            <v>1837500</v>
          </cell>
          <cell r="AM63">
            <v>0</v>
          </cell>
          <cell r="AN63">
            <v>2462500</v>
          </cell>
          <cell r="AO63">
            <v>0</v>
          </cell>
          <cell r="AP63">
            <v>130000</v>
          </cell>
          <cell r="AR63">
            <v>4430000</v>
          </cell>
          <cell r="AS63">
            <v>31070000</v>
          </cell>
          <cell r="AU63">
            <v>31070000</v>
          </cell>
          <cell r="AV63">
            <v>31070000</v>
          </cell>
        </row>
        <row r="64">
          <cell r="B64">
            <v>10291</v>
          </cell>
          <cell r="C64" t="str">
            <v>TD342</v>
          </cell>
          <cell r="D64" t="str">
            <v>Nguyễn Đăng Luyện</v>
          </cell>
          <cell r="E64" t="str">
            <v>Nhân viên Hành chính</v>
          </cell>
          <cell r="F64" t="str">
            <v>Phòng Nhân sự - Hành chính - Công nghệ thông tin</v>
          </cell>
          <cell r="G64" t="str">
            <v>VPTĐ CHG</v>
          </cell>
          <cell r="H64" t="str">
            <v>Văn phòng Tập đoàn</v>
          </cell>
          <cell r="I64">
            <v>109867087098</v>
          </cell>
          <cell r="J64">
            <v>0</v>
          </cell>
          <cell r="K64">
            <v>1</v>
          </cell>
          <cell r="L64" t="str">
            <v>CHG</v>
          </cell>
          <cell r="M64">
            <v>0</v>
          </cell>
          <cell r="N64">
            <v>42878</v>
          </cell>
          <cell r="O64">
            <v>4050000</v>
          </cell>
          <cell r="P64">
            <v>950000</v>
          </cell>
          <cell r="Q64">
            <v>5000000</v>
          </cell>
          <cell r="R64" t="str">
            <v>XĐTH</v>
          </cell>
          <cell r="S64">
            <v>24</v>
          </cell>
          <cell r="T64">
            <v>21</v>
          </cell>
          <cell r="U64">
            <v>0</v>
          </cell>
          <cell r="V64">
            <v>0</v>
          </cell>
          <cell r="W64">
            <v>0</v>
          </cell>
          <cell r="X64">
            <v>0</v>
          </cell>
          <cell r="Y64">
            <v>0</v>
          </cell>
          <cell r="Z64">
            <v>4375000</v>
          </cell>
          <cell r="AA64">
            <v>0</v>
          </cell>
          <cell r="AB64">
            <v>0</v>
          </cell>
          <cell r="AC64">
            <v>0</v>
          </cell>
          <cell r="AD64">
            <v>0</v>
          </cell>
          <cell r="AE64">
            <v>0</v>
          </cell>
          <cell r="AF64">
            <v>0</v>
          </cell>
          <cell r="AG64">
            <v>0</v>
          </cell>
          <cell r="AH64">
            <v>0</v>
          </cell>
          <cell r="AI64">
            <v>0</v>
          </cell>
          <cell r="AJ64">
            <v>4375000</v>
          </cell>
          <cell r="AK64">
            <v>4050000</v>
          </cell>
          <cell r="AL64">
            <v>425250</v>
          </cell>
          <cell r="AM64">
            <v>0</v>
          </cell>
          <cell r="AN64">
            <v>0</v>
          </cell>
          <cell r="AO64">
            <v>0</v>
          </cell>
          <cell r="AP64">
            <v>40500</v>
          </cell>
          <cell r="AR64">
            <v>465750</v>
          </cell>
          <cell r="AS64">
            <v>3909250</v>
          </cell>
          <cell r="AU64">
            <v>3909250</v>
          </cell>
          <cell r="AV64">
            <v>3909250</v>
          </cell>
        </row>
        <row r="65">
          <cell r="B65">
            <v>10282</v>
          </cell>
          <cell r="C65" t="str">
            <v>TD343</v>
          </cell>
          <cell r="D65" t="str">
            <v>Nguyễn Thu Hiền</v>
          </cell>
          <cell r="E65" t="str">
            <v>Chuyên viên Ban Kế toán &amp; Kiểm toán nội bộ</v>
          </cell>
          <cell r="F65" t="str">
            <v>Phòng Kế toán và Kiểm toán nội bộ</v>
          </cell>
          <cell r="G65" t="str">
            <v>Ban TC-KT CHG</v>
          </cell>
          <cell r="H65" t="str">
            <v>Phòng Kế toán và Kiểm toán nội bộ</v>
          </cell>
          <cell r="I65">
            <v>101867159700</v>
          </cell>
          <cell r="J65" t="str">
            <v>Khối Đầu Tư - Tài chính</v>
          </cell>
          <cell r="K65" t="str">
            <v>Đang đóng ở nơi khác</v>
          </cell>
          <cell r="L65" t="str">
            <v>CHG</v>
          </cell>
          <cell r="M65">
            <v>0</v>
          </cell>
          <cell r="N65">
            <v>42906</v>
          </cell>
          <cell r="O65">
            <v>10000000</v>
          </cell>
          <cell r="P65">
            <v>10000000</v>
          </cell>
          <cell r="Q65">
            <v>20000000</v>
          </cell>
          <cell r="R65" t="str">
            <v>XĐTH</v>
          </cell>
          <cell r="S65">
            <v>24</v>
          </cell>
          <cell r="T65">
            <v>23</v>
          </cell>
          <cell r="U65">
            <v>1</v>
          </cell>
          <cell r="V65">
            <v>0</v>
          </cell>
          <cell r="W65">
            <v>0</v>
          </cell>
          <cell r="X65">
            <v>0</v>
          </cell>
          <cell r="Y65">
            <v>0</v>
          </cell>
          <cell r="Z65">
            <v>20000000</v>
          </cell>
          <cell r="AA65">
            <v>0</v>
          </cell>
          <cell r="AB65">
            <v>0</v>
          </cell>
          <cell r="AC65">
            <v>0</v>
          </cell>
          <cell r="AD65">
            <v>0</v>
          </cell>
          <cell r="AE65">
            <v>0</v>
          </cell>
          <cell r="AF65">
            <v>0</v>
          </cell>
          <cell r="AG65">
            <v>0</v>
          </cell>
          <cell r="AH65">
            <v>0</v>
          </cell>
          <cell r="AI65">
            <v>0</v>
          </cell>
          <cell r="AJ65">
            <v>20000000</v>
          </cell>
          <cell r="AK65">
            <v>0</v>
          </cell>
          <cell r="AL65">
            <v>0</v>
          </cell>
          <cell r="AM65">
            <v>0</v>
          </cell>
          <cell r="AN65">
            <v>900000</v>
          </cell>
          <cell r="AO65">
            <v>0</v>
          </cell>
          <cell r="AP65">
            <v>0</v>
          </cell>
          <cell r="AR65">
            <v>900000</v>
          </cell>
          <cell r="AS65">
            <v>19100000</v>
          </cell>
          <cell r="AU65">
            <v>19100000</v>
          </cell>
          <cell r="AV65">
            <v>19100000</v>
          </cell>
        </row>
        <row r="66">
          <cell r="B66">
            <v>10300</v>
          </cell>
          <cell r="C66" t="str">
            <v>CHG071</v>
          </cell>
          <cell r="D66" t="str">
            <v>Ngô Thị Hường</v>
          </cell>
          <cell r="E66" t="str">
            <v>Giám đốc Ban Pháp chế</v>
          </cell>
          <cell r="F66" t="str">
            <v>Ban Pháp chế</v>
          </cell>
          <cell r="G66" t="str">
            <v>Ban PC CHG</v>
          </cell>
          <cell r="H66" t="str">
            <v>Ban Pháp chế</v>
          </cell>
          <cell r="I66">
            <v>100867420540</v>
          </cell>
          <cell r="J66" t="str">
            <v>Khối Đầu Tư - Tài chính</v>
          </cell>
          <cell r="K66">
            <v>1</v>
          </cell>
          <cell r="L66" t="str">
            <v>CHG</v>
          </cell>
          <cell r="M66">
            <v>0</v>
          </cell>
          <cell r="N66">
            <v>42942</v>
          </cell>
          <cell r="O66">
            <v>45000000</v>
          </cell>
          <cell r="P66">
            <v>45000000</v>
          </cell>
          <cell r="Q66">
            <v>90000000</v>
          </cell>
          <cell r="R66" t="str">
            <v>XĐTH</v>
          </cell>
          <cell r="S66">
            <v>24</v>
          </cell>
          <cell r="T66">
            <v>22.5</v>
          </cell>
          <cell r="U66">
            <v>1.5</v>
          </cell>
          <cell r="V66">
            <v>0</v>
          </cell>
          <cell r="W66">
            <v>0</v>
          </cell>
          <cell r="X66">
            <v>0</v>
          </cell>
          <cell r="Y66">
            <v>0</v>
          </cell>
          <cell r="Z66">
            <v>90000000</v>
          </cell>
          <cell r="AA66">
            <v>0</v>
          </cell>
          <cell r="AB66">
            <v>0</v>
          </cell>
          <cell r="AC66">
            <v>0</v>
          </cell>
          <cell r="AD66">
            <v>0</v>
          </cell>
          <cell r="AE66">
            <v>0</v>
          </cell>
          <cell r="AF66">
            <v>0</v>
          </cell>
          <cell r="AG66">
            <v>0</v>
          </cell>
          <cell r="AH66">
            <v>0</v>
          </cell>
          <cell r="AI66">
            <v>0</v>
          </cell>
          <cell r="AJ66">
            <v>90000000</v>
          </cell>
          <cell r="AK66">
            <v>45000000</v>
          </cell>
          <cell r="AL66">
            <v>2920000</v>
          </cell>
          <cell r="AM66">
            <v>0</v>
          </cell>
          <cell r="AN66">
            <v>17574000</v>
          </cell>
          <cell r="AO66">
            <v>0</v>
          </cell>
          <cell r="AP66">
            <v>130000</v>
          </cell>
          <cell r="AR66">
            <v>20624000</v>
          </cell>
          <cell r="AS66">
            <v>69376000</v>
          </cell>
          <cell r="AU66">
            <v>69376000</v>
          </cell>
          <cell r="AV66">
            <v>69376000</v>
          </cell>
        </row>
        <row r="67">
          <cell r="B67">
            <v>10302</v>
          </cell>
          <cell r="D67" t="str">
            <v>Mai Văn Tấn</v>
          </cell>
          <cell r="E67" t="str">
            <v>Chuyên viên Nghiên cứu &amp; Phát triển</v>
          </cell>
          <cell r="F67" t="str">
            <v>Ban Nghiên cứu &amp; Phát triển (R&amp;D)</v>
          </cell>
          <cell r="G67" t="str">
            <v>Ban R&amp;D CHG</v>
          </cell>
          <cell r="H67" t="str">
            <v>Ban Nghiên cứu &amp; Phát triển (R&amp;D)</v>
          </cell>
          <cell r="I67">
            <v>102867363587</v>
          </cell>
          <cell r="J67" t="str">
            <v>Khối Dịch vụ - Marketing - R&amp;D - Nhân sự</v>
          </cell>
          <cell r="K67">
            <v>1</v>
          </cell>
          <cell r="L67" t="str">
            <v>CHG</v>
          </cell>
          <cell r="M67">
            <v>0</v>
          </cell>
          <cell r="N67">
            <v>42948</v>
          </cell>
          <cell r="O67">
            <v>7500000</v>
          </cell>
          <cell r="P67">
            <v>7500000</v>
          </cell>
          <cell r="Q67">
            <v>15000000</v>
          </cell>
          <cell r="R67" t="str">
            <v>XĐTH</v>
          </cell>
          <cell r="S67">
            <v>24</v>
          </cell>
          <cell r="T67">
            <v>20</v>
          </cell>
          <cell r="U67">
            <v>4</v>
          </cell>
          <cell r="V67">
            <v>0</v>
          </cell>
          <cell r="W67">
            <v>0</v>
          </cell>
          <cell r="X67">
            <v>0</v>
          </cell>
          <cell r="Y67">
            <v>0</v>
          </cell>
          <cell r="Z67">
            <v>15000000</v>
          </cell>
          <cell r="AA67">
            <v>0</v>
          </cell>
          <cell r="AB67">
            <v>0</v>
          </cell>
          <cell r="AC67">
            <v>0</v>
          </cell>
          <cell r="AD67">
            <v>0</v>
          </cell>
          <cell r="AE67">
            <v>0</v>
          </cell>
          <cell r="AF67">
            <v>0</v>
          </cell>
          <cell r="AG67">
            <v>0</v>
          </cell>
          <cell r="AH67">
            <v>0</v>
          </cell>
          <cell r="AI67">
            <v>0</v>
          </cell>
          <cell r="AJ67">
            <v>15000000</v>
          </cell>
          <cell r="AK67">
            <v>7500000</v>
          </cell>
          <cell r="AL67">
            <v>787500</v>
          </cell>
          <cell r="AM67">
            <v>0</v>
          </cell>
          <cell r="AN67">
            <v>80625</v>
          </cell>
          <cell r="AO67">
            <v>0</v>
          </cell>
          <cell r="AP67">
            <v>75000</v>
          </cell>
          <cell r="AR67">
            <v>943125</v>
          </cell>
          <cell r="AS67">
            <v>14056875</v>
          </cell>
          <cell r="AU67">
            <v>14056875</v>
          </cell>
          <cell r="AV67">
            <v>14056875</v>
          </cell>
        </row>
        <row r="68">
          <cell r="B68">
            <v>10336</v>
          </cell>
          <cell r="D68" t="str">
            <v>Mai Tuấn Anh</v>
          </cell>
          <cell r="E68" t="str">
            <v>Phụ trách Đào tạo &amp; Gắn kết</v>
          </cell>
          <cell r="F68" t="str">
            <v>Bộ phận Đào tạo &amp; Gắn kết</v>
          </cell>
          <cell r="G68" t="str">
            <v>Ban NS CHG</v>
          </cell>
          <cell r="H68" t="str">
            <v>Bộ phận Đào tạo &amp; Gắn kết</v>
          </cell>
          <cell r="I68">
            <v>105867282583</v>
          </cell>
          <cell r="J68" t="str">
            <v>Khối Dịch vụ - Marketing - R&amp;D - Nhân sự</v>
          </cell>
          <cell r="K68">
            <v>1</v>
          </cell>
          <cell r="L68" t="str">
            <v>CHG</v>
          </cell>
          <cell r="M68">
            <v>0</v>
          </cell>
          <cell r="N68">
            <v>42948</v>
          </cell>
          <cell r="O68">
            <v>14000000</v>
          </cell>
          <cell r="P68">
            <v>14000000</v>
          </cell>
          <cell r="Q68">
            <v>28000000</v>
          </cell>
          <cell r="R68" t="str">
            <v>XĐTH</v>
          </cell>
          <cell r="S68">
            <v>24</v>
          </cell>
          <cell r="T68">
            <v>21.5</v>
          </cell>
          <cell r="U68">
            <v>2.5</v>
          </cell>
          <cell r="V68">
            <v>0</v>
          </cell>
          <cell r="W68">
            <v>0</v>
          </cell>
          <cell r="X68">
            <v>0</v>
          </cell>
          <cell r="Y68">
            <v>0</v>
          </cell>
          <cell r="Z68">
            <v>28000000</v>
          </cell>
          <cell r="AA68">
            <v>0</v>
          </cell>
          <cell r="AB68">
            <v>0</v>
          </cell>
          <cell r="AC68">
            <v>0</v>
          </cell>
          <cell r="AD68">
            <v>0</v>
          </cell>
          <cell r="AE68">
            <v>0</v>
          </cell>
          <cell r="AF68">
            <v>0</v>
          </cell>
          <cell r="AG68">
            <v>0</v>
          </cell>
          <cell r="AH68">
            <v>0</v>
          </cell>
          <cell r="AI68">
            <v>0</v>
          </cell>
          <cell r="AJ68">
            <v>28000000</v>
          </cell>
          <cell r="AK68">
            <v>14000000</v>
          </cell>
          <cell r="AL68">
            <v>1470000</v>
          </cell>
          <cell r="AM68">
            <v>0</v>
          </cell>
          <cell r="AN68">
            <v>1879500</v>
          </cell>
          <cell r="AO68">
            <v>0</v>
          </cell>
          <cell r="AP68">
            <v>130000</v>
          </cell>
          <cell r="AR68">
            <v>3479500</v>
          </cell>
          <cell r="AS68">
            <v>24520500</v>
          </cell>
          <cell r="AU68">
            <v>24520500</v>
          </cell>
          <cell r="AV68">
            <v>24520500</v>
          </cell>
        </row>
        <row r="69">
          <cell r="B69">
            <v>10303</v>
          </cell>
          <cell r="D69" t="str">
            <v>Nguyễn Tố Loan</v>
          </cell>
          <cell r="E69" t="str">
            <v>Nhân viên học việc</v>
          </cell>
          <cell r="F69" t="str">
            <v>Phòng Dịch vụ Nhân sự</v>
          </cell>
          <cell r="G69" t="str">
            <v>Ban NS CHG</v>
          </cell>
          <cell r="H69" t="str">
            <v>Phòng Dịch vụ Nhân sự</v>
          </cell>
          <cell r="I69">
            <v>106001162619</v>
          </cell>
          <cell r="J69" t="str">
            <v>Ban Nhân sự</v>
          </cell>
          <cell r="K69" t="str">
            <v>HĐTTS</v>
          </cell>
          <cell r="L69" t="str">
            <v>CHG</v>
          </cell>
          <cell r="M69">
            <v>0</v>
          </cell>
          <cell r="N69">
            <v>42948</v>
          </cell>
          <cell r="O69">
            <v>3000000</v>
          </cell>
          <cell r="P69">
            <v>0</v>
          </cell>
          <cell r="Q69">
            <v>3000000</v>
          </cell>
          <cell r="R69" t="str">
            <v>HĐHV</v>
          </cell>
          <cell r="S69">
            <v>24</v>
          </cell>
          <cell r="T69">
            <v>24</v>
          </cell>
          <cell r="U69">
            <v>0</v>
          </cell>
          <cell r="V69">
            <v>0</v>
          </cell>
          <cell r="W69">
            <v>0</v>
          </cell>
          <cell r="X69">
            <v>0</v>
          </cell>
          <cell r="Y69">
            <v>0</v>
          </cell>
          <cell r="Z69">
            <v>3000000</v>
          </cell>
          <cell r="AA69">
            <v>0</v>
          </cell>
          <cell r="AB69">
            <v>0</v>
          </cell>
          <cell r="AC69">
            <v>0</v>
          </cell>
          <cell r="AD69">
            <v>0</v>
          </cell>
          <cell r="AE69">
            <v>0</v>
          </cell>
          <cell r="AF69">
            <v>0</v>
          </cell>
          <cell r="AG69">
            <v>0</v>
          </cell>
          <cell r="AH69">
            <v>0</v>
          </cell>
          <cell r="AI69">
            <v>0</v>
          </cell>
          <cell r="AJ69">
            <v>3000000</v>
          </cell>
          <cell r="AK69">
            <v>0</v>
          </cell>
          <cell r="AL69">
            <v>0</v>
          </cell>
          <cell r="AM69">
            <v>0</v>
          </cell>
          <cell r="AN69">
            <v>0</v>
          </cell>
          <cell r="AO69">
            <v>0</v>
          </cell>
          <cell r="AP69">
            <v>0</v>
          </cell>
          <cell r="AR69">
            <v>0</v>
          </cell>
          <cell r="AS69">
            <v>3000000</v>
          </cell>
          <cell r="AU69">
            <v>3000000</v>
          </cell>
          <cell r="AV69">
            <v>3000000</v>
          </cell>
        </row>
        <row r="70">
          <cell r="B70">
            <v>10323</v>
          </cell>
          <cell r="D70" t="e">
            <v>#N/A</v>
          </cell>
          <cell r="E70">
            <v>0</v>
          </cell>
          <cell r="F70">
            <v>0</v>
          </cell>
          <cell r="G70">
            <v>0</v>
          </cell>
          <cell r="H70">
            <v>0</v>
          </cell>
          <cell r="I70">
            <v>0</v>
          </cell>
          <cell r="J70">
            <v>0</v>
          </cell>
          <cell r="K70">
            <v>0</v>
          </cell>
          <cell r="L70">
            <v>0</v>
          </cell>
          <cell r="M70" t="e">
            <v>#N/A</v>
          </cell>
          <cell r="N70">
            <v>0</v>
          </cell>
          <cell r="O70">
            <v>0</v>
          </cell>
          <cell r="P70">
            <v>0</v>
          </cell>
          <cell r="Q70">
            <v>0</v>
          </cell>
          <cell r="R70">
            <v>0</v>
          </cell>
          <cell r="S70">
            <v>0</v>
          </cell>
          <cell r="T70">
            <v>0</v>
          </cell>
          <cell r="U70">
            <v>0</v>
          </cell>
          <cell r="V70">
            <v>0</v>
          </cell>
          <cell r="W70">
            <v>0</v>
          </cell>
          <cell r="X70">
            <v>0</v>
          </cell>
          <cell r="Y70">
            <v>0</v>
          </cell>
          <cell r="Z70" t="e">
            <v>#DIV/0!</v>
          </cell>
          <cell r="AA70">
            <v>0</v>
          </cell>
          <cell r="AB70">
            <v>0</v>
          </cell>
          <cell r="AC70">
            <v>0</v>
          </cell>
          <cell r="AD70">
            <v>0</v>
          </cell>
          <cell r="AE70" t="e">
            <v>#N/A</v>
          </cell>
          <cell r="AF70" t="e">
            <v>#N/A</v>
          </cell>
          <cell r="AG70" t="e">
            <v>#N/A</v>
          </cell>
          <cell r="AH70">
            <v>0</v>
          </cell>
          <cell r="AI70">
            <v>0</v>
          </cell>
          <cell r="AJ70" t="e">
            <v>#DIV/0!</v>
          </cell>
          <cell r="AK70">
            <v>0</v>
          </cell>
          <cell r="AL70">
            <v>0</v>
          </cell>
          <cell r="AM70">
            <v>0</v>
          </cell>
          <cell r="AN70" t="e">
            <v>#N/A</v>
          </cell>
          <cell r="AO70">
            <v>0</v>
          </cell>
          <cell r="AP70">
            <v>0</v>
          </cell>
          <cell r="AR70" t="e">
            <v>#N/A</v>
          </cell>
          <cell r="AS70" t="e">
            <v>#DIV/0!</v>
          </cell>
          <cell r="AU70" t="e">
            <v>#DIV/0!</v>
          </cell>
          <cell r="AV70" t="e">
            <v>#DIV/0!</v>
          </cell>
        </row>
        <row r="71">
          <cell r="B71">
            <v>10321</v>
          </cell>
          <cell r="D71" t="str">
            <v>Hoàng Thị Cúc Phương</v>
          </cell>
          <cell r="E71" t="str">
            <v>Chuyên viên Đầu tư</v>
          </cell>
          <cell r="F71" t="str">
            <v>Ban Đầu tư</v>
          </cell>
          <cell r="G71" t="str">
            <v>Ban ĐT CHG</v>
          </cell>
          <cell r="H71" t="str">
            <v>Ban Đầu tư</v>
          </cell>
          <cell r="I71">
            <v>104867317578</v>
          </cell>
          <cell r="J71" t="str">
            <v>Khối Đầu Tư - Tài chính</v>
          </cell>
          <cell r="K71">
            <v>1</v>
          </cell>
          <cell r="L71" t="str">
            <v>CHG</v>
          </cell>
          <cell r="M71">
            <v>0</v>
          </cell>
          <cell r="N71">
            <v>42963</v>
          </cell>
          <cell r="O71">
            <v>9000000</v>
          </cell>
          <cell r="P71">
            <v>9000000</v>
          </cell>
          <cell r="Q71">
            <v>18000000</v>
          </cell>
          <cell r="R71" t="str">
            <v>XĐTH</v>
          </cell>
          <cell r="S71">
            <v>24</v>
          </cell>
          <cell r="T71">
            <v>23</v>
          </cell>
          <cell r="U71">
            <v>1</v>
          </cell>
          <cell r="V71">
            <v>0</v>
          </cell>
          <cell r="W71">
            <v>0</v>
          </cell>
          <cell r="X71">
            <v>0</v>
          </cell>
          <cell r="Y71">
            <v>0</v>
          </cell>
          <cell r="Z71">
            <v>18000000</v>
          </cell>
          <cell r="AA71">
            <v>0</v>
          </cell>
          <cell r="AB71">
            <v>0</v>
          </cell>
          <cell r="AC71">
            <v>0</v>
          </cell>
          <cell r="AD71">
            <v>0</v>
          </cell>
          <cell r="AE71">
            <v>0</v>
          </cell>
          <cell r="AF71">
            <v>0</v>
          </cell>
          <cell r="AG71">
            <v>0</v>
          </cell>
          <cell r="AH71">
            <v>0</v>
          </cell>
          <cell r="AI71">
            <v>0</v>
          </cell>
          <cell r="AJ71">
            <v>18000000</v>
          </cell>
          <cell r="AK71">
            <v>9000000</v>
          </cell>
          <cell r="AL71">
            <v>945000</v>
          </cell>
          <cell r="AM71">
            <v>0</v>
          </cell>
          <cell r="AN71">
            <v>42750</v>
          </cell>
          <cell r="AO71">
            <v>0</v>
          </cell>
          <cell r="AP71">
            <v>90000</v>
          </cell>
          <cell r="AR71">
            <v>1077750</v>
          </cell>
          <cell r="AS71">
            <v>16922250</v>
          </cell>
          <cell r="AU71">
            <v>16922250</v>
          </cell>
          <cell r="AV71">
            <v>16922250</v>
          </cell>
        </row>
        <row r="72">
          <cell r="B72">
            <v>10322</v>
          </cell>
          <cell r="D72" t="str">
            <v>Nguyễn Quang Hưng</v>
          </cell>
          <cell r="E72" t="str">
            <v>Chuyên viên Đầu tư</v>
          </cell>
          <cell r="F72" t="str">
            <v>Ban Đầu tư</v>
          </cell>
          <cell r="G72" t="str">
            <v>Ban ĐT CHG</v>
          </cell>
          <cell r="H72" t="str">
            <v>Ban Đầu tư</v>
          </cell>
          <cell r="I72">
            <v>108001775695</v>
          </cell>
          <cell r="J72" t="str">
            <v>Khối Đầu Tư - Tài chính</v>
          </cell>
          <cell r="K72">
            <v>1</v>
          </cell>
          <cell r="L72" t="str">
            <v>CHG</v>
          </cell>
          <cell r="M72">
            <v>0</v>
          </cell>
          <cell r="N72">
            <v>42963</v>
          </cell>
          <cell r="O72">
            <v>10000000</v>
          </cell>
          <cell r="P72">
            <v>10000000</v>
          </cell>
          <cell r="Q72">
            <v>20000000</v>
          </cell>
          <cell r="R72" t="str">
            <v>XĐTH</v>
          </cell>
          <cell r="S72">
            <v>24</v>
          </cell>
          <cell r="T72">
            <v>20.5</v>
          </cell>
          <cell r="U72">
            <v>3.5</v>
          </cell>
          <cell r="V72">
            <v>0</v>
          </cell>
          <cell r="W72">
            <v>0</v>
          </cell>
          <cell r="X72">
            <v>0</v>
          </cell>
          <cell r="Y72">
            <v>0</v>
          </cell>
          <cell r="Z72">
            <v>20000000</v>
          </cell>
          <cell r="AA72">
            <v>0</v>
          </cell>
          <cell r="AB72">
            <v>0</v>
          </cell>
          <cell r="AC72">
            <v>0</v>
          </cell>
          <cell r="AD72">
            <v>0</v>
          </cell>
          <cell r="AE72">
            <v>0</v>
          </cell>
          <cell r="AF72">
            <v>0</v>
          </cell>
          <cell r="AG72">
            <v>0</v>
          </cell>
          <cell r="AH72">
            <v>0</v>
          </cell>
          <cell r="AI72">
            <v>0</v>
          </cell>
          <cell r="AJ72">
            <v>20000000</v>
          </cell>
          <cell r="AK72">
            <v>10000000</v>
          </cell>
          <cell r="AL72">
            <v>1050000</v>
          </cell>
          <cell r="AM72">
            <v>0</v>
          </cell>
          <cell r="AN72">
            <v>385000</v>
          </cell>
          <cell r="AO72">
            <v>0</v>
          </cell>
          <cell r="AP72">
            <v>100000</v>
          </cell>
          <cell r="AR72">
            <v>1535000</v>
          </cell>
          <cell r="AS72">
            <v>18465000</v>
          </cell>
          <cell r="AU72">
            <v>18465000</v>
          </cell>
          <cell r="AV72">
            <v>18465000</v>
          </cell>
        </row>
        <row r="73">
          <cell r="B73">
            <v>10344</v>
          </cell>
          <cell r="D73" t="str">
            <v>Nguyễn Anh Đức</v>
          </cell>
          <cell r="E73" t="str">
            <v>Trợ lý Tổng Giám đốc</v>
          </cell>
          <cell r="F73" t="str">
            <v>Văn phòng Tập đoàn</v>
          </cell>
          <cell r="G73" t="str">
            <v>TTL CHG</v>
          </cell>
          <cell r="H73" t="str">
            <v>Văn phòng Tập đoàn</v>
          </cell>
          <cell r="I73">
            <v>108866974642</v>
          </cell>
          <cell r="J73">
            <v>0</v>
          </cell>
          <cell r="K73">
            <v>1</v>
          </cell>
          <cell r="L73" t="str">
            <v>CHG</v>
          </cell>
          <cell r="M73">
            <v>0</v>
          </cell>
          <cell r="N73">
            <v>42983</v>
          </cell>
          <cell r="O73">
            <v>38200000</v>
          </cell>
          <cell r="P73">
            <v>38200000</v>
          </cell>
          <cell r="Q73">
            <v>76400000</v>
          </cell>
          <cell r="R73" t="str">
            <v>XĐTH</v>
          </cell>
          <cell r="S73">
            <v>24</v>
          </cell>
          <cell r="T73">
            <v>23</v>
          </cell>
          <cell r="U73">
            <v>1</v>
          </cell>
          <cell r="V73">
            <v>0</v>
          </cell>
          <cell r="W73">
            <v>0</v>
          </cell>
          <cell r="X73">
            <v>0</v>
          </cell>
          <cell r="Y73">
            <v>0</v>
          </cell>
          <cell r="Z73">
            <v>76400000</v>
          </cell>
          <cell r="AA73">
            <v>0</v>
          </cell>
          <cell r="AB73">
            <v>0</v>
          </cell>
          <cell r="AC73">
            <v>0</v>
          </cell>
          <cell r="AD73">
            <v>0</v>
          </cell>
          <cell r="AE73">
            <v>0</v>
          </cell>
          <cell r="AF73">
            <v>0</v>
          </cell>
          <cell r="AG73">
            <v>0</v>
          </cell>
          <cell r="AH73">
            <v>0</v>
          </cell>
          <cell r="AI73">
            <v>0</v>
          </cell>
          <cell r="AJ73">
            <v>76400000</v>
          </cell>
          <cell r="AK73">
            <v>38200000</v>
          </cell>
          <cell r="AL73">
            <v>2852000</v>
          </cell>
          <cell r="AM73">
            <v>0</v>
          </cell>
          <cell r="AN73">
            <v>11354400</v>
          </cell>
          <cell r="AO73">
            <v>0</v>
          </cell>
          <cell r="AP73">
            <v>130000</v>
          </cell>
          <cell r="AR73">
            <v>14336400</v>
          </cell>
          <cell r="AS73">
            <v>62063600</v>
          </cell>
          <cell r="AU73">
            <v>62063600</v>
          </cell>
          <cell r="AV73">
            <v>62063600</v>
          </cell>
        </row>
        <row r="74">
          <cell r="B74">
            <v>10349</v>
          </cell>
          <cell r="D74" t="str">
            <v>Phạm Công Hoan</v>
          </cell>
          <cell r="E74" t="str">
            <v>Chuyên viên Thuế và Kiểm soát hợp đồng</v>
          </cell>
          <cell r="F74" t="str">
            <v>Phòng Kế toán và Kiểm toán nội bộ</v>
          </cell>
          <cell r="G74" t="str">
            <v>Ban TC-KT CHG</v>
          </cell>
          <cell r="H74" t="str">
            <v>Phòng Kế toán và Kiểm toán nội bộ</v>
          </cell>
          <cell r="I74">
            <v>103003479190</v>
          </cell>
          <cell r="J74" t="str">
            <v>Khối Đầu Tư - Tài chính</v>
          </cell>
          <cell r="K74" t="str">
            <v>HĐTV</v>
          </cell>
          <cell r="L74" t="str">
            <v>CHG</v>
          </cell>
          <cell r="M74">
            <v>0</v>
          </cell>
          <cell r="N74">
            <v>43003</v>
          </cell>
          <cell r="O74">
            <v>6500000</v>
          </cell>
          <cell r="P74">
            <v>6500000</v>
          </cell>
          <cell r="Q74">
            <v>13000000</v>
          </cell>
          <cell r="R74" t="str">
            <v>HĐTV</v>
          </cell>
          <cell r="S74">
            <v>24</v>
          </cell>
          <cell r="T74">
            <v>16</v>
          </cell>
          <cell r="U74">
            <v>0</v>
          </cell>
          <cell r="V74">
            <v>0</v>
          </cell>
          <cell r="W74">
            <v>8</v>
          </cell>
          <cell r="X74">
            <v>11050000</v>
          </cell>
          <cell r="Y74">
            <v>20</v>
          </cell>
          <cell r="Z74">
            <v>7041667</v>
          </cell>
          <cell r="AA74">
            <v>0</v>
          </cell>
          <cell r="AB74">
            <v>0</v>
          </cell>
          <cell r="AC74">
            <v>0</v>
          </cell>
          <cell r="AD74">
            <v>0</v>
          </cell>
          <cell r="AE74">
            <v>0</v>
          </cell>
          <cell r="AF74">
            <v>0</v>
          </cell>
          <cell r="AG74">
            <v>0</v>
          </cell>
          <cell r="AH74">
            <v>0</v>
          </cell>
          <cell r="AI74">
            <v>0</v>
          </cell>
          <cell r="AJ74">
            <v>7041667</v>
          </cell>
          <cell r="AK74">
            <v>0</v>
          </cell>
          <cell r="AL74">
            <v>0</v>
          </cell>
          <cell r="AM74">
            <v>0</v>
          </cell>
          <cell r="AN74">
            <v>0</v>
          </cell>
          <cell r="AO74">
            <v>0</v>
          </cell>
          <cell r="AP74">
            <v>0</v>
          </cell>
          <cell r="AR74">
            <v>0</v>
          </cell>
          <cell r="AS74">
            <v>7041667</v>
          </cell>
          <cell r="AU74">
            <v>7041667</v>
          </cell>
          <cell r="AV74">
            <v>7041667</v>
          </cell>
        </row>
        <row r="75">
          <cell r="B75">
            <v>10233</v>
          </cell>
          <cell r="D75" t="str">
            <v>Nguyễn Thị Thanh Huyền</v>
          </cell>
          <cell r="E75" t="str">
            <v>Chuyên viên Hoạch định phát triển nguồn nhân lực</v>
          </cell>
          <cell r="F75" t="str">
            <v>Bộ phận Hoạch định và Phát triển Nguồn nhân lực</v>
          </cell>
          <cell r="G75" t="str">
            <v>Ban NS CHG</v>
          </cell>
          <cell r="H75" t="str">
            <v>Bộ phận Hoạch định và Phát triển Nguồn nhân lực</v>
          </cell>
          <cell r="I75">
            <v>100867135113</v>
          </cell>
          <cell r="J75" t="str">
            <v>Khối Dịch vụ - Marketing - R&amp;D - Nhân sự</v>
          </cell>
          <cell r="K75">
            <v>1</v>
          </cell>
          <cell r="L75" t="str">
            <v>CHG</v>
          </cell>
          <cell r="M75">
            <v>0</v>
          </cell>
          <cell r="N75">
            <v>42901</v>
          </cell>
          <cell r="O75">
            <v>10000000</v>
          </cell>
          <cell r="P75">
            <v>10000000</v>
          </cell>
          <cell r="Q75">
            <v>20000000</v>
          </cell>
          <cell r="R75" t="str">
            <v>XĐTH</v>
          </cell>
          <cell r="S75">
            <v>24</v>
          </cell>
          <cell r="T75">
            <v>22.5</v>
          </cell>
          <cell r="U75">
            <v>0.5</v>
          </cell>
          <cell r="V75">
            <v>0</v>
          </cell>
          <cell r="W75">
            <v>0</v>
          </cell>
          <cell r="X75">
            <v>0</v>
          </cell>
          <cell r="Y75">
            <v>0</v>
          </cell>
          <cell r="Z75">
            <v>19166667</v>
          </cell>
          <cell r="AA75">
            <v>0</v>
          </cell>
          <cell r="AB75">
            <v>0</v>
          </cell>
          <cell r="AC75">
            <v>0</v>
          </cell>
          <cell r="AD75">
            <v>0</v>
          </cell>
          <cell r="AE75">
            <v>0</v>
          </cell>
          <cell r="AF75">
            <v>0</v>
          </cell>
          <cell r="AG75">
            <v>0</v>
          </cell>
          <cell r="AH75">
            <v>0</v>
          </cell>
          <cell r="AI75">
            <v>0</v>
          </cell>
          <cell r="AJ75">
            <v>19166667</v>
          </cell>
          <cell r="AK75">
            <v>10000000</v>
          </cell>
          <cell r="AL75">
            <v>1050000</v>
          </cell>
          <cell r="AM75">
            <v>0</v>
          </cell>
          <cell r="AN75">
            <v>661667</v>
          </cell>
          <cell r="AO75">
            <v>0</v>
          </cell>
          <cell r="AP75">
            <v>100000</v>
          </cell>
          <cell r="AR75">
            <v>1811667</v>
          </cell>
          <cell r="AS75">
            <v>17355000</v>
          </cell>
          <cell r="AU75">
            <v>17355000</v>
          </cell>
          <cell r="AV75">
            <v>17355000</v>
          </cell>
        </row>
        <row r="76">
          <cell r="B76">
            <v>10345</v>
          </cell>
          <cell r="D76" t="str">
            <v>Lê Quang Hưng</v>
          </cell>
          <cell r="E76" t="str">
            <v>Nhân viên công nghệ thông tin</v>
          </cell>
          <cell r="F76" t="str">
            <v>Ban Công nghệ thông tin</v>
          </cell>
          <cell r="G76" t="str">
            <v>Ban CNTT CHG</v>
          </cell>
          <cell r="H76" t="str">
            <v>Ban Công nghệ thông tin</v>
          </cell>
          <cell r="I76">
            <v>106003733181</v>
          </cell>
          <cell r="J76" t="str">
            <v>Ban Công nghệ thông tin</v>
          </cell>
          <cell r="K76" t="str">
            <v>HĐMV</v>
          </cell>
          <cell r="L76" t="str">
            <v>CHG</v>
          </cell>
          <cell r="M76">
            <v>0</v>
          </cell>
          <cell r="N76">
            <v>42989</v>
          </cell>
          <cell r="O76">
            <v>5500000</v>
          </cell>
          <cell r="P76">
            <v>0</v>
          </cell>
          <cell r="Q76">
            <v>5500000</v>
          </cell>
          <cell r="R76" t="str">
            <v>HĐMV</v>
          </cell>
          <cell r="S76">
            <v>24</v>
          </cell>
          <cell r="T76">
            <v>21.5</v>
          </cell>
          <cell r="U76">
            <v>0</v>
          </cell>
          <cell r="V76">
            <v>0</v>
          </cell>
          <cell r="W76">
            <v>0</v>
          </cell>
          <cell r="X76">
            <v>0</v>
          </cell>
          <cell r="Y76">
            <v>0</v>
          </cell>
          <cell r="Z76">
            <v>4927083</v>
          </cell>
          <cell r="AA76">
            <v>0</v>
          </cell>
          <cell r="AB76">
            <v>0</v>
          </cell>
          <cell r="AC76">
            <v>0</v>
          </cell>
          <cell r="AD76">
            <v>0</v>
          </cell>
          <cell r="AE76">
            <v>0</v>
          </cell>
          <cell r="AF76">
            <v>0</v>
          </cell>
          <cell r="AG76">
            <v>300000</v>
          </cell>
          <cell r="AH76">
            <v>0</v>
          </cell>
          <cell r="AI76">
            <v>0</v>
          </cell>
          <cell r="AJ76">
            <v>5227083</v>
          </cell>
          <cell r="AK76">
            <v>0</v>
          </cell>
          <cell r="AL76">
            <v>0</v>
          </cell>
          <cell r="AM76">
            <v>0</v>
          </cell>
          <cell r="AN76">
            <v>0</v>
          </cell>
          <cell r="AO76">
            <v>0</v>
          </cell>
          <cell r="AP76">
            <v>0</v>
          </cell>
          <cell r="AR76">
            <v>0</v>
          </cell>
          <cell r="AS76">
            <v>5227083</v>
          </cell>
          <cell r="AU76">
            <v>5227083</v>
          </cell>
          <cell r="AV76">
            <v>5227083</v>
          </cell>
        </row>
        <row r="77">
          <cell r="B77">
            <v>10363</v>
          </cell>
          <cell r="D77" t="str">
            <v>Phạm Thúy Ngân</v>
          </cell>
          <cell r="E77" t="str">
            <v>Nhân viên Lưu trữ</v>
          </cell>
          <cell r="F77" t="str">
            <v>Văn phòng Tập đoàn</v>
          </cell>
          <cell r="G77" t="str">
            <v>VPTĐ CHG</v>
          </cell>
          <cell r="H77" t="str">
            <v>Văn phòng Tập đoàn</v>
          </cell>
          <cell r="I77">
            <v>102867543604</v>
          </cell>
          <cell r="J77">
            <v>0</v>
          </cell>
          <cell r="K77">
            <v>1</v>
          </cell>
          <cell r="L77" t="str">
            <v>CHG</v>
          </cell>
          <cell r="M77">
            <v>0</v>
          </cell>
          <cell r="N77">
            <v>43011</v>
          </cell>
          <cell r="O77">
            <v>4050000</v>
          </cell>
          <cell r="P77">
            <v>1450000</v>
          </cell>
          <cell r="Q77">
            <v>5500000</v>
          </cell>
          <cell r="R77" t="str">
            <v>XĐTH</v>
          </cell>
          <cell r="S77">
            <v>24</v>
          </cell>
          <cell r="T77">
            <v>22.5</v>
          </cell>
          <cell r="U77">
            <v>1</v>
          </cell>
          <cell r="V77">
            <v>0</v>
          </cell>
          <cell r="W77">
            <v>0.5</v>
          </cell>
          <cell r="X77">
            <v>0</v>
          </cell>
          <cell r="Y77">
            <v>23.5</v>
          </cell>
          <cell r="Z77">
            <v>0</v>
          </cell>
          <cell r="AA77">
            <v>0</v>
          </cell>
          <cell r="AB77">
            <v>0</v>
          </cell>
          <cell r="AC77">
            <v>0</v>
          </cell>
          <cell r="AD77">
            <v>0</v>
          </cell>
          <cell r="AE77">
            <v>0</v>
          </cell>
          <cell r="AF77">
            <v>0</v>
          </cell>
          <cell r="AG77">
            <v>0</v>
          </cell>
          <cell r="AH77">
            <v>0</v>
          </cell>
          <cell r="AI77">
            <v>0</v>
          </cell>
          <cell r="AJ77">
            <v>0</v>
          </cell>
          <cell r="AK77">
            <v>4050000</v>
          </cell>
          <cell r="AL77">
            <v>425250</v>
          </cell>
          <cell r="AM77">
            <v>0</v>
          </cell>
          <cell r="AN77">
            <v>0</v>
          </cell>
          <cell r="AO77">
            <v>0</v>
          </cell>
          <cell r="AP77">
            <v>40500</v>
          </cell>
          <cell r="AR77">
            <v>465750</v>
          </cell>
          <cell r="AS77">
            <v>-465750</v>
          </cell>
          <cell r="AU77">
            <v>-465750</v>
          </cell>
          <cell r="AV77">
            <v>-465750</v>
          </cell>
        </row>
        <row r="78">
          <cell r="B78">
            <v>10362</v>
          </cell>
          <cell r="D78" t="str">
            <v>Phạm Bắc Bình</v>
          </cell>
          <cell r="E78" t="str">
            <v>Chuyên viên Tuyển dụng</v>
          </cell>
          <cell r="F78" t="str">
            <v>Bộ phận Hoạch định và Phát triển Nguồn nhân lực</v>
          </cell>
          <cell r="G78" t="str">
            <v>Ban NS CHG</v>
          </cell>
          <cell r="H78" t="str">
            <v>Bộ phận Hoạch định và Phát triển Nguồn nhân lực</v>
          </cell>
          <cell r="I78">
            <v>101867683568</v>
          </cell>
          <cell r="J78" t="str">
            <v>Khối Dịch vụ - Marketing - R&amp;D - Nhân sự</v>
          </cell>
          <cell r="K78">
            <v>1</v>
          </cell>
          <cell r="L78" t="str">
            <v>CHG</v>
          </cell>
          <cell r="M78">
            <v>0</v>
          </cell>
          <cell r="N78">
            <v>43010</v>
          </cell>
          <cell r="O78">
            <v>12500000</v>
          </cell>
          <cell r="P78">
            <v>12500000</v>
          </cell>
          <cell r="Q78">
            <v>25000000</v>
          </cell>
          <cell r="R78" t="str">
            <v>XĐTH</v>
          </cell>
          <cell r="S78">
            <v>24</v>
          </cell>
          <cell r="T78">
            <v>23</v>
          </cell>
          <cell r="U78">
            <v>1</v>
          </cell>
          <cell r="V78">
            <v>0</v>
          </cell>
          <cell r="W78">
            <v>0</v>
          </cell>
          <cell r="X78">
            <v>0</v>
          </cell>
          <cell r="Y78">
            <v>24</v>
          </cell>
          <cell r="Z78">
            <v>0</v>
          </cell>
          <cell r="AA78">
            <v>0</v>
          </cell>
          <cell r="AB78">
            <v>0</v>
          </cell>
          <cell r="AC78">
            <v>0</v>
          </cell>
          <cell r="AD78">
            <v>0</v>
          </cell>
          <cell r="AE78">
            <v>0</v>
          </cell>
          <cell r="AF78">
            <v>500000</v>
          </cell>
          <cell r="AG78">
            <v>0</v>
          </cell>
          <cell r="AH78">
            <v>0</v>
          </cell>
          <cell r="AI78">
            <v>0</v>
          </cell>
          <cell r="AJ78">
            <v>500000</v>
          </cell>
          <cell r="AK78">
            <v>12500000</v>
          </cell>
          <cell r="AL78">
            <v>1312500</v>
          </cell>
          <cell r="AM78">
            <v>0</v>
          </cell>
          <cell r="AN78">
            <v>0</v>
          </cell>
          <cell r="AO78">
            <v>0</v>
          </cell>
          <cell r="AP78">
            <v>125000</v>
          </cell>
          <cell r="AR78">
            <v>1437500</v>
          </cell>
          <cell r="AS78">
            <v>-937500</v>
          </cell>
          <cell r="AU78">
            <v>-937500</v>
          </cell>
          <cell r="AV78">
            <v>-937500</v>
          </cell>
        </row>
        <row r="79">
          <cell r="B79">
            <v>10373</v>
          </cell>
          <cell r="D79" t="str">
            <v>Đinh Thị Thìn</v>
          </cell>
          <cell r="E79" t="str">
            <v>Nhân viên Tạp vụ</v>
          </cell>
          <cell r="F79" t="str">
            <v>Bộ phận Hành chính - Bảo vệ &amp; Tạp vụ</v>
          </cell>
          <cell r="G79" t="str">
            <v>VPTĐ CHG</v>
          </cell>
          <cell r="H79" t="str">
            <v>Văn phòng Tập đoàn</v>
          </cell>
          <cell r="I79">
            <v>108867844782</v>
          </cell>
          <cell r="J79">
            <v>0</v>
          </cell>
          <cell r="K79">
            <v>1</v>
          </cell>
          <cell r="L79" t="str">
            <v>CHG</v>
          </cell>
          <cell r="M79">
            <v>0</v>
          </cell>
          <cell r="N79">
            <v>43038</v>
          </cell>
          <cell r="O79">
            <v>4050000</v>
          </cell>
          <cell r="P79">
            <v>450000</v>
          </cell>
          <cell r="Q79">
            <v>4500000</v>
          </cell>
          <cell r="R79" t="str">
            <v>XĐTH</v>
          </cell>
          <cell r="S79">
            <v>24</v>
          </cell>
          <cell r="T79">
            <v>24</v>
          </cell>
          <cell r="U79">
            <v>0</v>
          </cell>
          <cell r="V79">
            <v>0</v>
          </cell>
          <cell r="W79">
            <v>0</v>
          </cell>
          <cell r="X79">
            <v>0</v>
          </cell>
          <cell r="Y79">
            <v>24</v>
          </cell>
          <cell r="Z79">
            <v>0</v>
          </cell>
          <cell r="AA79">
            <v>0</v>
          </cell>
          <cell r="AB79">
            <v>0</v>
          </cell>
          <cell r="AC79">
            <v>0</v>
          </cell>
          <cell r="AD79">
            <v>0</v>
          </cell>
          <cell r="AE79">
            <v>0</v>
          </cell>
          <cell r="AF79">
            <v>0</v>
          </cell>
          <cell r="AG79">
            <v>0</v>
          </cell>
          <cell r="AH79">
            <v>0</v>
          </cell>
          <cell r="AI79">
            <v>0</v>
          </cell>
          <cell r="AJ79">
            <v>0</v>
          </cell>
          <cell r="AK79">
            <v>4050000</v>
          </cell>
          <cell r="AL79">
            <v>425250</v>
          </cell>
          <cell r="AM79">
            <v>0</v>
          </cell>
          <cell r="AN79">
            <v>0</v>
          </cell>
          <cell r="AO79">
            <v>0</v>
          </cell>
          <cell r="AP79">
            <v>40500</v>
          </cell>
          <cell r="AR79">
            <v>465750</v>
          </cell>
          <cell r="AS79">
            <v>-465750</v>
          </cell>
          <cell r="AU79">
            <v>-465750</v>
          </cell>
          <cell r="AV79">
            <v>-465750</v>
          </cell>
        </row>
        <row r="80">
          <cell r="B80">
            <v>10315</v>
          </cell>
          <cell r="D80" t="str">
            <v>Phạm Thị Thùy Dương</v>
          </cell>
          <cell r="E80" t="str">
            <v>Nhân viên Nghiên cứu &amp; Phát triển</v>
          </cell>
          <cell r="F80" t="str">
            <v>Ban Nghiên cứu &amp; Phát triển</v>
          </cell>
          <cell r="G80" t="str">
            <v>Ban R&amp;D CHG</v>
          </cell>
          <cell r="H80" t="str">
            <v>Ban Nghiên cứu &amp; Phát triển</v>
          </cell>
          <cell r="I80">
            <v>106867700946</v>
          </cell>
          <cell r="J80" t="str">
            <v>Ban Nghiên cứu &amp; Phát triển</v>
          </cell>
          <cell r="K80" t="str">
            <v>HĐCTV</v>
          </cell>
          <cell r="L80" t="str">
            <v>CHG</v>
          </cell>
          <cell r="M80">
            <v>0</v>
          </cell>
          <cell r="N80">
            <v>43032</v>
          </cell>
          <cell r="O80">
            <v>5000000</v>
          </cell>
          <cell r="P80">
            <v>0</v>
          </cell>
          <cell r="Q80">
            <v>5000000</v>
          </cell>
          <cell r="R80" t="str">
            <v>HĐCTV</v>
          </cell>
          <cell r="S80">
            <v>24</v>
          </cell>
          <cell r="T80">
            <v>24</v>
          </cell>
          <cell r="U80">
            <v>0</v>
          </cell>
          <cell r="V80">
            <v>0</v>
          </cell>
          <cell r="W80">
            <v>0</v>
          </cell>
          <cell r="X80">
            <v>0</v>
          </cell>
          <cell r="Y80">
            <v>0</v>
          </cell>
          <cell r="Z80">
            <v>5000000</v>
          </cell>
          <cell r="AA80">
            <v>0</v>
          </cell>
          <cell r="AB80">
            <v>0</v>
          </cell>
          <cell r="AC80">
            <v>0</v>
          </cell>
          <cell r="AD80">
            <v>0</v>
          </cell>
          <cell r="AE80">
            <v>0</v>
          </cell>
          <cell r="AF80">
            <v>0</v>
          </cell>
          <cell r="AG80">
            <v>0</v>
          </cell>
          <cell r="AH80">
            <v>0</v>
          </cell>
          <cell r="AI80">
            <v>0</v>
          </cell>
          <cell r="AJ80">
            <v>5000000</v>
          </cell>
          <cell r="AK80">
            <v>0</v>
          </cell>
          <cell r="AL80">
            <v>0</v>
          </cell>
          <cell r="AM80">
            <v>0</v>
          </cell>
          <cell r="AN80">
            <v>0</v>
          </cell>
          <cell r="AO80">
            <v>0</v>
          </cell>
          <cell r="AP80">
            <v>0</v>
          </cell>
          <cell r="AR80">
            <v>0</v>
          </cell>
          <cell r="AS80">
            <v>5000000</v>
          </cell>
          <cell r="AU80">
            <v>5000000</v>
          </cell>
          <cell r="AV80">
            <v>5000000</v>
          </cell>
        </row>
        <row r="81">
          <cell r="B81">
            <v>10385</v>
          </cell>
          <cell r="D81" t="str">
            <v>Phạm Thị Sánh</v>
          </cell>
          <cell r="E81" t="str">
            <v>Chuyên viên Định giá</v>
          </cell>
          <cell r="F81" t="str">
            <v>Ban Định giá</v>
          </cell>
          <cell r="G81" t="str">
            <v>Ban ĐG CHG</v>
          </cell>
          <cell r="H81" t="str">
            <v>Ban Định giá</v>
          </cell>
          <cell r="I81">
            <v>106867816989</v>
          </cell>
          <cell r="J81">
            <v>0</v>
          </cell>
          <cell r="K81" t="str">
            <v>HĐTV</v>
          </cell>
          <cell r="L81" t="str">
            <v>CHG</v>
          </cell>
          <cell r="M81">
            <v>0</v>
          </cell>
          <cell r="N81">
            <v>43052</v>
          </cell>
          <cell r="O81">
            <v>11500000</v>
          </cell>
          <cell r="P81">
            <v>11500000</v>
          </cell>
          <cell r="Q81">
            <v>23000000</v>
          </cell>
          <cell r="R81" t="str">
            <v>HĐTV</v>
          </cell>
          <cell r="S81">
            <v>24</v>
          </cell>
          <cell r="T81">
            <v>24</v>
          </cell>
          <cell r="U81">
            <v>0</v>
          </cell>
          <cell r="V81">
            <v>0</v>
          </cell>
          <cell r="W81">
            <v>0</v>
          </cell>
          <cell r="X81">
            <v>23000000</v>
          </cell>
          <cell r="Y81">
            <v>24</v>
          </cell>
          <cell r="Z81">
            <v>23000000</v>
          </cell>
          <cell r="AA81">
            <v>0</v>
          </cell>
          <cell r="AB81">
            <v>0</v>
          </cell>
          <cell r="AC81">
            <v>0</v>
          </cell>
          <cell r="AD81">
            <v>0</v>
          </cell>
          <cell r="AE81">
            <v>0</v>
          </cell>
          <cell r="AF81">
            <v>0</v>
          </cell>
          <cell r="AG81">
            <v>0</v>
          </cell>
          <cell r="AH81">
            <v>0</v>
          </cell>
          <cell r="AI81">
            <v>0</v>
          </cell>
          <cell r="AJ81">
            <v>23000000</v>
          </cell>
          <cell r="AK81">
            <v>0</v>
          </cell>
          <cell r="AL81">
            <v>0</v>
          </cell>
          <cell r="AM81">
            <v>0</v>
          </cell>
          <cell r="AN81">
            <v>2300000</v>
          </cell>
          <cell r="AO81">
            <v>0</v>
          </cell>
          <cell r="AP81">
            <v>0</v>
          </cell>
          <cell r="AR81">
            <v>2300000</v>
          </cell>
          <cell r="AS81">
            <v>20700000</v>
          </cell>
          <cell r="AU81">
            <v>20700000</v>
          </cell>
          <cell r="AV81">
            <v>20700000</v>
          </cell>
        </row>
        <row r="82">
          <cell r="B82">
            <v>10387</v>
          </cell>
          <cell r="D82" t="str">
            <v>Phạm Đình Hiệu</v>
          </cell>
          <cell r="E82" t="str">
            <v>Chuyên viên Pháp chế</v>
          </cell>
          <cell r="F82" t="str">
            <v>Ban Pháp chế</v>
          </cell>
          <cell r="G82" t="str">
            <v>Ban PC CHG</v>
          </cell>
          <cell r="H82" t="str">
            <v>Ban Pháp chế</v>
          </cell>
          <cell r="I82">
            <v>106005391586</v>
          </cell>
          <cell r="J82" t="str">
            <v>Khối Đầu Tư - Tài chính</v>
          </cell>
          <cell r="K82" t="str">
            <v>HĐTV</v>
          </cell>
          <cell r="L82" t="str">
            <v>CHG</v>
          </cell>
          <cell r="M82">
            <v>0</v>
          </cell>
          <cell r="N82">
            <v>43054</v>
          </cell>
          <cell r="O82">
            <v>11750000</v>
          </cell>
          <cell r="P82">
            <v>11750000</v>
          </cell>
          <cell r="Q82">
            <v>23500000</v>
          </cell>
          <cell r="R82" t="str">
            <v>HĐTV</v>
          </cell>
          <cell r="S82">
            <v>24</v>
          </cell>
          <cell r="T82">
            <v>24</v>
          </cell>
          <cell r="U82">
            <v>0</v>
          </cell>
          <cell r="V82">
            <v>0</v>
          </cell>
          <cell r="W82">
            <v>0</v>
          </cell>
          <cell r="X82">
            <v>20000028</v>
          </cell>
          <cell r="Y82">
            <v>24</v>
          </cell>
          <cell r="Z82">
            <v>20000028</v>
          </cell>
          <cell r="AA82">
            <v>0</v>
          </cell>
          <cell r="AB82">
            <v>0</v>
          </cell>
          <cell r="AC82">
            <v>0</v>
          </cell>
          <cell r="AD82">
            <v>0</v>
          </cell>
          <cell r="AE82">
            <v>0</v>
          </cell>
          <cell r="AF82">
            <v>0</v>
          </cell>
          <cell r="AG82">
            <v>0</v>
          </cell>
          <cell r="AH82">
            <v>0</v>
          </cell>
          <cell r="AI82">
            <v>0</v>
          </cell>
          <cell r="AJ82">
            <v>20000028</v>
          </cell>
          <cell r="AK82">
            <v>0</v>
          </cell>
          <cell r="AL82">
            <v>0</v>
          </cell>
          <cell r="AM82">
            <v>0</v>
          </cell>
          <cell r="AN82">
            <v>2000003</v>
          </cell>
          <cell r="AO82">
            <v>0</v>
          </cell>
          <cell r="AP82">
            <v>0</v>
          </cell>
          <cell r="AR82">
            <v>2000003</v>
          </cell>
          <cell r="AS82">
            <v>18000025</v>
          </cell>
          <cell r="AU82">
            <v>18000025</v>
          </cell>
          <cell r="AV82">
            <v>18000025</v>
          </cell>
        </row>
        <row r="83">
          <cell r="B83">
            <v>10374</v>
          </cell>
          <cell r="D83" t="str">
            <v>Đỗ Thu Hà</v>
          </cell>
          <cell r="E83" t="str">
            <v>Nhân viên Lễ tân</v>
          </cell>
          <cell r="F83" t="str">
            <v>Văn phòng Tập đoàn</v>
          </cell>
          <cell r="G83" t="str">
            <v>VPTĐ CHG</v>
          </cell>
          <cell r="H83" t="str">
            <v>Văn phòng Tập đoàn</v>
          </cell>
          <cell r="I83">
            <v>109867671002</v>
          </cell>
          <cell r="J83">
            <v>0</v>
          </cell>
          <cell r="K83" t="str">
            <v>HĐTV</v>
          </cell>
          <cell r="L83" t="str">
            <v>CHG</v>
          </cell>
          <cell r="M83">
            <v>0</v>
          </cell>
          <cell r="N83">
            <v>43040</v>
          </cell>
          <cell r="O83">
            <v>4050000</v>
          </cell>
          <cell r="P83">
            <v>2950000</v>
          </cell>
          <cell r="Q83">
            <v>7000000</v>
          </cell>
          <cell r="R83" t="str">
            <v>HĐTV</v>
          </cell>
          <cell r="S83">
            <v>24</v>
          </cell>
          <cell r="T83">
            <v>18.5</v>
          </cell>
          <cell r="U83">
            <v>0</v>
          </cell>
          <cell r="V83">
            <v>0</v>
          </cell>
          <cell r="W83">
            <v>5</v>
          </cell>
          <cell r="X83">
            <v>5950000</v>
          </cell>
          <cell r="Y83">
            <v>18.5</v>
          </cell>
          <cell r="Z83">
            <v>4586458</v>
          </cell>
          <cell r="AA83">
            <v>0</v>
          </cell>
          <cell r="AB83">
            <v>0</v>
          </cell>
          <cell r="AC83">
            <v>0</v>
          </cell>
          <cell r="AD83">
            <v>0</v>
          </cell>
          <cell r="AE83">
            <v>0</v>
          </cell>
          <cell r="AF83">
            <v>0</v>
          </cell>
          <cell r="AG83">
            <v>0</v>
          </cell>
          <cell r="AH83">
            <v>0</v>
          </cell>
          <cell r="AI83">
            <v>0</v>
          </cell>
          <cell r="AJ83">
            <v>4586458</v>
          </cell>
          <cell r="AK83">
            <v>0</v>
          </cell>
          <cell r="AL83">
            <v>0</v>
          </cell>
          <cell r="AM83">
            <v>0</v>
          </cell>
          <cell r="AN83">
            <v>458646</v>
          </cell>
          <cell r="AO83">
            <v>0</v>
          </cell>
          <cell r="AP83">
            <v>0</v>
          </cell>
          <cell r="AR83">
            <v>458646</v>
          </cell>
          <cell r="AS83">
            <v>4127812</v>
          </cell>
          <cell r="AU83">
            <v>4127812</v>
          </cell>
          <cell r="AV83">
            <v>4127812</v>
          </cell>
        </row>
        <row r="84">
          <cell r="B84">
            <v>10386</v>
          </cell>
          <cell r="D84" t="str">
            <v>Trần Tuấn Hiếu</v>
          </cell>
          <cell r="E84" t="str">
            <v>Chuyên viên tư vấn pháp lý</v>
          </cell>
          <cell r="F84" t="str">
            <v>Ban Pháp chế</v>
          </cell>
          <cell r="G84" t="str">
            <v>Ban PC CHG</v>
          </cell>
          <cell r="H84" t="str">
            <v>Ban Pháp chế</v>
          </cell>
          <cell r="I84">
            <v>105867822767</v>
          </cell>
          <cell r="J84" t="str">
            <v>Ban Pháp chế</v>
          </cell>
          <cell r="K84" t="str">
            <v>HĐ DV</v>
          </cell>
          <cell r="L84" t="str">
            <v>CHG</v>
          </cell>
          <cell r="M84">
            <v>0</v>
          </cell>
          <cell r="N84">
            <v>43046</v>
          </cell>
          <cell r="O84">
            <v>17600000</v>
          </cell>
          <cell r="P84">
            <v>0</v>
          </cell>
          <cell r="Q84">
            <v>17600000</v>
          </cell>
          <cell r="R84" t="str">
            <v>HĐ DV</v>
          </cell>
          <cell r="S84">
            <v>24</v>
          </cell>
          <cell r="T84">
            <v>24</v>
          </cell>
          <cell r="U84">
            <v>0</v>
          </cell>
          <cell r="V84">
            <v>0</v>
          </cell>
          <cell r="W84">
            <v>0</v>
          </cell>
          <cell r="X84">
            <v>0</v>
          </cell>
          <cell r="Y84">
            <v>0</v>
          </cell>
          <cell r="Z84">
            <v>17600000</v>
          </cell>
          <cell r="AA84">
            <v>0</v>
          </cell>
          <cell r="AB84">
            <v>0</v>
          </cell>
          <cell r="AC84">
            <v>0</v>
          </cell>
          <cell r="AD84">
            <v>0</v>
          </cell>
          <cell r="AE84">
            <v>0</v>
          </cell>
          <cell r="AF84">
            <v>0</v>
          </cell>
          <cell r="AG84">
            <v>0</v>
          </cell>
          <cell r="AH84">
            <v>0</v>
          </cell>
          <cell r="AI84">
            <v>0</v>
          </cell>
          <cell r="AJ84">
            <v>17600000</v>
          </cell>
          <cell r="AK84">
            <v>0</v>
          </cell>
          <cell r="AL84">
            <v>0</v>
          </cell>
          <cell r="AM84">
            <v>0</v>
          </cell>
          <cell r="AN84">
            <v>1760000</v>
          </cell>
          <cell r="AO84">
            <v>0</v>
          </cell>
          <cell r="AP84">
            <v>0</v>
          </cell>
          <cell r="AR84">
            <v>1760000</v>
          </cell>
          <cell r="AS84">
            <v>15840000</v>
          </cell>
          <cell r="AU84">
            <v>15840000</v>
          </cell>
          <cell r="AV84">
            <v>15840000</v>
          </cell>
        </row>
        <row r="85">
          <cell r="B85">
            <v>10196</v>
          </cell>
          <cell r="C85" t="str">
            <v>CHG001</v>
          </cell>
          <cell r="D85" t="str">
            <v>Đỗ Thị Thúy</v>
          </cell>
          <cell r="E85" t="str">
            <v>Thủ quỹ</v>
          </cell>
          <cell r="F85" t="str">
            <v>Phòng Kế toán</v>
          </cell>
          <cell r="G85" t="str">
            <v>Ban TC-KT C1</v>
          </cell>
          <cell r="H85" t="str">
            <v>Phòng Kế toán</v>
          </cell>
          <cell r="I85" t="str">
            <v>101001287375</v>
          </cell>
          <cell r="J85">
            <v>0</v>
          </cell>
          <cell r="K85">
            <v>1</v>
          </cell>
          <cell r="L85" t="str">
            <v>C1</v>
          </cell>
          <cell r="M85">
            <v>0</v>
          </cell>
          <cell r="N85">
            <v>41339</v>
          </cell>
          <cell r="O85">
            <v>5000000</v>
          </cell>
          <cell r="P85">
            <v>5000000</v>
          </cell>
          <cell r="Q85">
            <v>10000000</v>
          </cell>
          <cell r="R85" t="str">
            <v>Không XĐTH</v>
          </cell>
          <cell r="S85">
            <v>24</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5000000</v>
          </cell>
          <cell r="AL85">
            <v>525000</v>
          </cell>
          <cell r="AM85">
            <v>0</v>
          </cell>
          <cell r="AN85">
            <v>0</v>
          </cell>
          <cell r="AO85">
            <v>0</v>
          </cell>
          <cell r="AP85">
            <v>50000</v>
          </cell>
          <cell r="AR85">
            <v>575000</v>
          </cell>
          <cell r="AS85">
            <v>-575000</v>
          </cell>
          <cell r="AU85">
            <v>-575000</v>
          </cell>
          <cell r="AV85">
            <v>-575000</v>
          </cell>
        </row>
        <row r="86">
          <cell r="B86">
            <v>10192</v>
          </cell>
          <cell r="C86" t="str">
            <v>TD000</v>
          </cell>
          <cell r="D86" t="str">
            <v>Hoàng Văn Mạnh</v>
          </cell>
          <cell r="E86" t="str">
            <v>Khác</v>
          </cell>
          <cell r="F86" t="str">
            <v>Khác</v>
          </cell>
          <cell r="G86" t="str">
            <v>Ban MKT&amp;TT C1</v>
          </cell>
          <cell r="H86" t="str">
            <v>Khác</v>
          </cell>
          <cell r="I86" t="str">
            <v>Lương xử lý</v>
          </cell>
          <cell r="J86" t="str">
            <v>Khác</v>
          </cell>
          <cell r="K86">
            <v>1</v>
          </cell>
          <cell r="L86" t="str">
            <v>C1</v>
          </cell>
          <cell r="M86">
            <v>0</v>
          </cell>
          <cell r="N86">
            <v>41518</v>
          </cell>
          <cell r="O86">
            <v>4050000</v>
          </cell>
          <cell r="P86">
            <v>0</v>
          </cell>
          <cell r="Q86">
            <v>4050000</v>
          </cell>
          <cell r="R86" t="str">
            <v>Không XĐTH</v>
          </cell>
          <cell r="S86">
            <v>24</v>
          </cell>
          <cell r="T86">
            <v>24</v>
          </cell>
          <cell r="U86">
            <v>0</v>
          </cell>
          <cell r="V86">
            <v>0</v>
          </cell>
          <cell r="W86">
            <v>0</v>
          </cell>
          <cell r="X86">
            <v>0</v>
          </cell>
          <cell r="Y86">
            <v>0</v>
          </cell>
          <cell r="Z86">
            <v>4050000</v>
          </cell>
          <cell r="AA86">
            <v>0</v>
          </cell>
          <cell r="AB86">
            <v>0</v>
          </cell>
          <cell r="AC86">
            <v>0</v>
          </cell>
          <cell r="AD86">
            <v>0</v>
          </cell>
          <cell r="AE86">
            <v>0</v>
          </cell>
          <cell r="AF86">
            <v>0</v>
          </cell>
          <cell r="AG86">
            <v>0</v>
          </cell>
          <cell r="AH86">
            <v>0</v>
          </cell>
          <cell r="AI86">
            <v>0</v>
          </cell>
          <cell r="AJ86">
            <v>4050000</v>
          </cell>
          <cell r="AK86">
            <v>4050000</v>
          </cell>
          <cell r="AL86">
            <v>425250</v>
          </cell>
          <cell r="AM86">
            <v>0</v>
          </cell>
          <cell r="AN86">
            <v>0</v>
          </cell>
          <cell r="AO86">
            <v>0</v>
          </cell>
          <cell r="AP86">
            <v>40500</v>
          </cell>
          <cell r="AR86">
            <v>465750</v>
          </cell>
          <cell r="AS86">
            <v>3584250</v>
          </cell>
          <cell r="AU86">
            <v>3584250</v>
          </cell>
          <cell r="AV86">
            <v>0</v>
          </cell>
        </row>
        <row r="87">
          <cell r="B87">
            <v>10299</v>
          </cell>
          <cell r="C87" t="str">
            <v>CHG070</v>
          </cell>
          <cell r="D87" t="str">
            <v>Hà Tất Thắng</v>
          </cell>
          <cell r="E87" t="str">
            <v>Trưởng phòng Phát triển dự án Ngoại tỉnh</v>
          </cell>
          <cell r="F87" t="str">
            <v>Phòng Phát triển dự án 2</v>
          </cell>
          <cell r="G87" t="str">
            <v>Ban PTDA C1</v>
          </cell>
          <cell r="H87" t="str">
            <v>Phòng Phát triển dự án 2</v>
          </cell>
          <cell r="I87">
            <v>109867297210</v>
          </cell>
          <cell r="J87" t="str">
            <v>Khối Phát triển dự án</v>
          </cell>
          <cell r="K87">
            <v>1</v>
          </cell>
          <cell r="L87" t="str">
            <v>C1</v>
          </cell>
          <cell r="M87">
            <v>0</v>
          </cell>
          <cell r="N87">
            <v>42940</v>
          </cell>
          <cell r="O87">
            <v>16000000</v>
          </cell>
          <cell r="P87">
            <v>16000000</v>
          </cell>
          <cell r="Q87">
            <v>32000000</v>
          </cell>
          <cell r="R87" t="str">
            <v>XĐTH</v>
          </cell>
          <cell r="S87">
            <v>24</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16000000</v>
          </cell>
          <cell r="AL87">
            <v>1680000</v>
          </cell>
          <cell r="AM87">
            <v>0</v>
          </cell>
          <cell r="AN87">
            <v>0</v>
          </cell>
          <cell r="AO87">
            <v>0</v>
          </cell>
          <cell r="AP87">
            <v>130000</v>
          </cell>
          <cell r="AR87">
            <v>1810000</v>
          </cell>
          <cell r="AS87">
            <v>-1810000</v>
          </cell>
          <cell r="AU87">
            <v>-1810000</v>
          </cell>
          <cell r="AV87">
            <v>-1810000</v>
          </cell>
        </row>
        <row r="88">
          <cell r="B88">
            <v>10193</v>
          </cell>
          <cell r="C88" t="str">
            <v>TD003</v>
          </cell>
          <cell r="D88" t="str">
            <v>Nguyễn Thành Trung</v>
          </cell>
          <cell r="E88" t="str">
            <v>Phó Tổng Giám đốc Phát triển dự án Nội tỉnh</v>
          </cell>
          <cell r="F88" t="str">
            <v>Ban Tổng Giám đốc</v>
          </cell>
          <cell r="G88" t="str">
            <v>Ban TGD C1</v>
          </cell>
          <cell r="H88" t="str">
            <v>Ban Tổng Giám đốc</v>
          </cell>
          <cell r="I88" t="str">
            <v>101005835559</v>
          </cell>
          <cell r="J88" t="str">
            <v>Khối Phát triển dự án</v>
          </cell>
          <cell r="K88">
            <v>1</v>
          </cell>
          <cell r="L88" t="str">
            <v>C1</v>
          </cell>
          <cell r="M88">
            <v>0</v>
          </cell>
          <cell r="N88">
            <v>40210</v>
          </cell>
          <cell r="O88">
            <v>20700000</v>
          </cell>
          <cell r="P88">
            <v>20700000</v>
          </cell>
          <cell r="Q88">
            <v>41400000</v>
          </cell>
          <cell r="R88" t="str">
            <v>Không XĐTH</v>
          </cell>
          <cell r="S88">
            <v>24</v>
          </cell>
          <cell r="T88">
            <v>0</v>
          </cell>
          <cell r="U88">
            <v>0</v>
          </cell>
          <cell r="V88">
            <v>0</v>
          </cell>
          <cell r="W88">
            <v>0</v>
          </cell>
          <cell r="X88">
            <v>0</v>
          </cell>
          <cell r="Y88">
            <v>0</v>
          </cell>
          <cell r="Z88">
            <v>0</v>
          </cell>
          <cell r="AA88">
            <v>0</v>
          </cell>
          <cell r="AB88">
            <v>0</v>
          </cell>
          <cell r="AC88">
            <v>0</v>
          </cell>
          <cell r="AD88">
            <v>0</v>
          </cell>
          <cell r="AE88">
            <v>0</v>
          </cell>
          <cell r="AF88">
            <v>700000</v>
          </cell>
          <cell r="AG88">
            <v>0</v>
          </cell>
          <cell r="AH88">
            <v>0</v>
          </cell>
          <cell r="AI88">
            <v>0</v>
          </cell>
          <cell r="AJ88">
            <v>700000</v>
          </cell>
          <cell r="AK88">
            <v>20700000</v>
          </cell>
          <cell r="AL88">
            <v>2173500</v>
          </cell>
          <cell r="AM88">
            <v>0</v>
          </cell>
          <cell r="AN88">
            <v>0</v>
          </cell>
          <cell r="AO88">
            <v>0</v>
          </cell>
          <cell r="AP88">
            <v>130000</v>
          </cell>
          <cell r="AR88">
            <v>2303500</v>
          </cell>
          <cell r="AS88">
            <v>-1603500</v>
          </cell>
          <cell r="AU88">
            <v>-1603500</v>
          </cell>
          <cell r="AV88">
            <v>-1603500</v>
          </cell>
        </row>
        <row r="89">
          <cell r="B89">
            <v>10194</v>
          </cell>
          <cell r="C89" t="str">
            <v>TD004</v>
          </cell>
          <cell r="D89" t="str">
            <v>Dương Văn Khánh</v>
          </cell>
          <cell r="E89" t="str">
            <v>Trưởng phòng Giải phóng mặt bằng</v>
          </cell>
          <cell r="F89" t="str">
            <v>Phòng Giải phóng mặt bằng</v>
          </cell>
          <cell r="G89" t="str">
            <v>Ban PTDA C1</v>
          </cell>
          <cell r="H89" t="str">
            <v>Phòng Giải phóng mặt bằng</v>
          </cell>
          <cell r="I89" t="str">
            <v>102001287361</v>
          </cell>
          <cell r="J89">
            <v>0</v>
          </cell>
          <cell r="K89">
            <v>1</v>
          </cell>
          <cell r="L89" t="str">
            <v>C1</v>
          </cell>
          <cell r="M89">
            <v>0</v>
          </cell>
          <cell r="N89">
            <v>40611</v>
          </cell>
          <cell r="O89">
            <v>13455000</v>
          </cell>
          <cell r="P89">
            <v>13455000</v>
          </cell>
          <cell r="Q89">
            <v>26910000</v>
          </cell>
          <cell r="R89" t="str">
            <v>Không XĐTH</v>
          </cell>
          <cell r="S89">
            <v>24</v>
          </cell>
          <cell r="T89">
            <v>0</v>
          </cell>
          <cell r="U89">
            <v>0</v>
          </cell>
          <cell r="V89">
            <v>0</v>
          </cell>
          <cell r="W89">
            <v>0</v>
          </cell>
          <cell r="X89">
            <v>0</v>
          </cell>
          <cell r="Y89">
            <v>0</v>
          </cell>
          <cell r="Z89">
            <v>0</v>
          </cell>
          <cell r="AA89">
            <v>0</v>
          </cell>
          <cell r="AB89">
            <v>0</v>
          </cell>
          <cell r="AC89">
            <v>0</v>
          </cell>
          <cell r="AD89">
            <v>0</v>
          </cell>
          <cell r="AE89">
            <v>0</v>
          </cell>
          <cell r="AF89">
            <v>0</v>
          </cell>
          <cell r="AG89">
            <v>2000000</v>
          </cell>
          <cell r="AH89">
            <v>0</v>
          </cell>
          <cell r="AI89">
            <v>0</v>
          </cell>
          <cell r="AJ89">
            <v>2000000</v>
          </cell>
          <cell r="AK89">
            <v>13455000</v>
          </cell>
          <cell r="AL89">
            <v>1412775</v>
          </cell>
          <cell r="AM89">
            <v>0</v>
          </cell>
          <cell r="AN89">
            <v>0</v>
          </cell>
          <cell r="AO89">
            <v>0</v>
          </cell>
          <cell r="AP89">
            <v>130000</v>
          </cell>
          <cell r="AR89">
            <v>1542775</v>
          </cell>
          <cell r="AS89">
            <v>457225</v>
          </cell>
          <cell r="AU89">
            <v>457225</v>
          </cell>
          <cell r="AV89">
            <v>457225</v>
          </cell>
        </row>
        <row r="90">
          <cell r="B90">
            <v>10197</v>
          </cell>
          <cell r="C90" t="str">
            <v>TD014</v>
          </cell>
          <cell r="D90" t="str">
            <v>Lê Sĩ Hà</v>
          </cell>
          <cell r="E90" t="str">
            <v>Chuyên viên Phát triển dự án</v>
          </cell>
          <cell r="F90" t="str">
            <v>Phòng Phát triển dự án 2</v>
          </cell>
          <cell r="G90" t="str">
            <v>Ban QL các DA C1</v>
          </cell>
          <cell r="H90" t="str">
            <v>Phòng Phát triển dự án 2</v>
          </cell>
          <cell r="I90" t="str">
            <v>107001287393</v>
          </cell>
          <cell r="J90" t="str">
            <v>Khối Phát triển dự án</v>
          </cell>
          <cell r="K90">
            <v>1</v>
          </cell>
          <cell r="L90" t="str">
            <v>C1</v>
          </cell>
          <cell r="M90">
            <v>0</v>
          </cell>
          <cell r="N90">
            <v>41487</v>
          </cell>
          <cell r="O90">
            <v>14375000</v>
          </cell>
          <cell r="P90">
            <v>14375000</v>
          </cell>
          <cell r="Q90">
            <v>28750000</v>
          </cell>
          <cell r="R90" t="str">
            <v>XĐTH</v>
          </cell>
          <cell r="S90">
            <v>24</v>
          </cell>
          <cell r="T90">
            <v>0</v>
          </cell>
          <cell r="U90">
            <v>0</v>
          </cell>
          <cell r="V90">
            <v>0</v>
          </cell>
          <cell r="W90">
            <v>0</v>
          </cell>
          <cell r="X90">
            <v>0</v>
          </cell>
          <cell r="Y90">
            <v>0</v>
          </cell>
          <cell r="Z90">
            <v>0</v>
          </cell>
          <cell r="AA90">
            <v>0</v>
          </cell>
          <cell r="AB90">
            <v>0</v>
          </cell>
          <cell r="AC90">
            <v>0</v>
          </cell>
          <cell r="AD90">
            <v>0</v>
          </cell>
          <cell r="AE90">
            <v>0</v>
          </cell>
          <cell r="AF90">
            <v>0</v>
          </cell>
          <cell r="AG90">
            <v>2000000</v>
          </cell>
          <cell r="AH90">
            <v>0</v>
          </cell>
          <cell r="AI90">
            <v>0</v>
          </cell>
          <cell r="AJ90">
            <v>2000000</v>
          </cell>
          <cell r="AK90">
            <v>14375000</v>
          </cell>
          <cell r="AL90">
            <v>1509375</v>
          </cell>
          <cell r="AM90">
            <v>0</v>
          </cell>
          <cell r="AN90">
            <v>0</v>
          </cell>
          <cell r="AO90">
            <v>0</v>
          </cell>
          <cell r="AP90">
            <v>130000</v>
          </cell>
          <cell r="AR90">
            <v>1639375</v>
          </cell>
          <cell r="AS90">
            <v>360625</v>
          </cell>
          <cell r="AU90">
            <v>360625</v>
          </cell>
          <cell r="AV90">
            <v>360625</v>
          </cell>
        </row>
        <row r="91">
          <cell r="B91">
            <v>10198</v>
          </cell>
          <cell r="C91" t="str">
            <v>TD020</v>
          </cell>
          <cell r="D91" t="str">
            <v>Nguyễn Huy Anh</v>
          </cell>
          <cell r="E91" t="str">
            <v>Phó Tổng Giám đốc</v>
          </cell>
          <cell r="F91" t="str">
            <v>Ban Tổng Giám đốc</v>
          </cell>
          <cell r="G91" t="str">
            <v>Ban TGD C1</v>
          </cell>
          <cell r="H91" t="str">
            <v>Ban Tổng Giám đốc</v>
          </cell>
          <cell r="I91" t="str">
            <v>Nhận tiền mặt</v>
          </cell>
          <cell r="J91" t="str">
            <v>Ban Tổng Giám đốc</v>
          </cell>
          <cell r="K91" t="str">
            <v>Quá tuổi, không tham gia BH</v>
          </cell>
          <cell r="L91" t="str">
            <v>C1</v>
          </cell>
          <cell r="M91">
            <v>0</v>
          </cell>
          <cell r="N91">
            <v>41579</v>
          </cell>
          <cell r="O91">
            <v>15431250</v>
          </cell>
          <cell r="P91">
            <v>15431250</v>
          </cell>
          <cell r="Q91">
            <v>30862500</v>
          </cell>
          <cell r="R91" t="str">
            <v>XĐTH</v>
          </cell>
          <cell r="S91">
            <v>24</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R91">
            <v>0</v>
          </cell>
          <cell r="AS91">
            <v>0</v>
          </cell>
          <cell r="AU91">
            <v>0</v>
          </cell>
          <cell r="AV91">
            <v>0</v>
          </cell>
        </row>
        <row r="92">
          <cell r="B92">
            <v>10199</v>
          </cell>
          <cell r="C92" t="str">
            <v>TD050</v>
          </cell>
          <cell r="D92" t="str">
            <v>Đặng Thị Thúy</v>
          </cell>
          <cell r="E92" t="str">
            <v>Chuyên viên Kế toán Kho, ngân quỹ và thanh toán</v>
          </cell>
          <cell r="F92" t="str">
            <v>Phòng Kế toán</v>
          </cell>
          <cell r="G92" t="str">
            <v>Ban TC-KT C1</v>
          </cell>
          <cell r="H92" t="str">
            <v>Phòng Kế toán</v>
          </cell>
          <cell r="I92" t="str">
            <v>102001685727</v>
          </cell>
          <cell r="J92">
            <v>0</v>
          </cell>
          <cell r="K92">
            <v>1</v>
          </cell>
          <cell r="L92" t="str">
            <v>C1</v>
          </cell>
          <cell r="M92">
            <v>0</v>
          </cell>
          <cell r="N92">
            <v>41781</v>
          </cell>
          <cell r="O92">
            <v>7250000</v>
          </cell>
          <cell r="P92">
            <v>7250000</v>
          </cell>
          <cell r="Q92">
            <v>14500000</v>
          </cell>
          <cell r="R92" t="str">
            <v>XĐTH</v>
          </cell>
          <cell r="S92">
            <v>24</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7250000</v>
          </cell>
          <cell r="AL92">
            <v>761250</v>
          </cell>
          <cell r="AM92">
            <v>0</v>
          </cell>
          <cell r="AN92">
            <v>0</v>
          </cell>
          <cell r="AO92">
            <v>0</v>
          </cell>
          <cell r="AP92">
            <v>72500</v>
          </cell>
          <cell r="AR92">
            <v>833750</v>
          </cell>
          <cell r="AS92">
            <v>-833750</v>
          </cell>
          <cell r="AU92">
            <v>-833750</v>
          </cell>
          <cell r="AV92">
            <v>-833750</v>
          </cell>
        </row>
        <row r="93">
          <cell r="B93">
            <v>10200</v>
          </cell>
          <cell r="C93" t="str">
            <v>TD066</v>
          </cell>
          <cell r="D93" t="str">
            <v>Nguyễn Tiến Công</v>
          </cell>
          <cell r="E93" t="str">
            <v>Chuyên viên Giải phóng mặt bằng</v>
          </cell>
          <cell r="F93" t="str">
            <v>Phòng Giải phóng mặt bằng</v>
          </cell>
          <cell r="G93" t="str">
            <v>Ban PTDA C1</v>
          </cell>
          <cell r="H93" t="str">
            <v>Phòng Giải phóng mặt bằng</v>
          </cell>
          <cell r="I93" t="str">
            <v>108006042580</v>
          </cell>
          <cell r="J93">
            <v>0</v>
          </cell>
          <cell r="K93">
            <v>1</v>
          </cell>
          <cell r="L93" t="str">
            <v>C1</v>
          </cell>
          <cell r="M93">
            <v>0</v>
          </cell>
          <cell r="N93">
            <v>41860</v>
          </cell>
          <cell r="O93">
            <v>7150000</v>
          </cell>
          <cell r="P93">
            <v>7150000</v>
          </cell>
          <cell r="Q93">
            <v>14300000</v>
          </cell>
          <cell r="R93" t="str">
            <v>XĐTH</v>
          </cell>
          <cell r="S93">
            <v>24</v>
          </cell>
          <cell r="T93">
            <v>0</v>
          </cell>
          <cell r="U93">
            <v>0</v>
          </cell>
          <cell r="V93">
            <v>0</v>
          </cell>
          <cell r="W93">
            <v>0</v>
          </cell>
          <cell r="X93">
            <v>0</v>
          </cell>
          <cell r="Y93">
            <v>0</v>
          </cell>
          <cell r="Z93">
            <v>0</v>
          </cell>
          <cell r="AA93">
            <v>0</v>
          </cell>
          <cell r="AB93">
            <v>0</v>
          </cell>
          <cell r="AC93">
            <v>0</v>
          </cell>
          <cell r="AD93">
            <v>0</v>
          </cell>
          <cell r="AE93">
            <v>0</v>
          </cell>
          <cell r="AF93">
            <v>500000</v>
          </cell>
          <cell r="AG93">
            <v>700000</v>
          </cell>
          <cell r="AH93">
            <v>0</v>
          </cell>
          <cell r="AI93">
            <v>0</v>
          </cell>
          <cell r="AJ93">
            <v>1200000</v>
          </cell>
          <cell r="AK93">
            <v>7150000</v>
          </cell>
          <cell r="AL93">
            <v>750750</v>
          </cell>
          <cell r="AM93">
            <v>0</v>
          </cell>
          <cell r="AN93">
            <v>0</v>
          </cell>
          <cell r="AO93">
            <v>0</v>
          </cell>
          <cell r="AP93">
            <v>71500</v>
          </cell>
          <cell r="AR93">
            <v>822250</v>
          </cell>
          <cell r="AS93">
            <v>377750</v>
          </cell>
          <cell r="AU93">
            <v>377750</v>
          </cell>
          <cell r="AV93">
            <v>377750</v>
          </cell>
        </row>
        <row r="94">
          <cell r="B94">
            <v>10201</v>
          </cell>
          <cell r="C94" t="str">
            <v>TD081</v>
          </cell>
          <cell r="D94" t="str">
            <v>Vũ Thị Ngọc Thu</v>
          </cell>
          <cell r="E94" t="str">
            <v>Chuyên viên Kế toán Doanh thu, công nợ phải thu</v>
          </cell>
          <cell r="F94" t="str">
            <v>Phòng Kế toán</v>
          </cell>
          <cell r="G94" t="str">
            <v>Ban TC-KT C1</v>
          </cell>
          <cell r="H94" t="str">
            <v>Phòng Kế toán</v>
          </cell>
          <cell r="I94" t="str">
            <v>107006578082</v>
          </cell>
          <cell r="J94">
            <v>0</v>
          </cell>
          <cell r="K94">
            <v>1</v>
          </cell>
          <cell r="L94" t="str">
            <v>C1</v>
          </cell>
          <cell r="M94">
            <v>0</v>
          </cell>
          <cell r="N94">
            <v>41913</v>
          </cell>
          <cell r="O94">
            <v>4500000</v>
          </cell>
          <cell r="P94">
            <v>6500000</v>
          </cell>
          <cell r="Q94">
            <v>11000000</v>
          </cell>
          <cell r="R94" t="str">
            <v>XĐTH</v>
          </cell>
          <cell r="S94">
            <v>24</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4500000</v>
          </cell>
          <cell r="AL94">
            <v>472500</v>
          </cell>
          <cell r="AM94">
            <v>0</v>
          </cell>
          <cell r="AN94">
            <v>0</v>
          </cell>
          <cell r="AO94">
            <v>0</v>
          </cell>
          <cell r="AP94">
            <v>45000</v>
          </cell>
          <cell r="AR94">
            <v>517500</v>
          </cell>
          <cell r="AS94">
            <v>-517500</v>
          </cell>
          <cell r="AU94">
            <v>-517500</v>
          </cell>
          <cell r="AV94">
            <v>-517500</v>
          </cell>
        </row>
        <row r="95">
          <cell r="B95">
            <v>10202</v>
          </cell>
          <cell r="C95" t="str">
            <v>TD083</v>
          </cell>
          <cell r="D95" t="str">
            <v>Nguyễn Nam Hải</v>
          </cell>
          <cell r="E95" t="str">
            <v>Chuyên viên Phát triển dự án</v>
          </cell>
          <cell r="F95" t="str">
            <v>Phòng Phát triển dự án 1</v>
          </cell>
          <cell r="G95" t="str">
            <v>Ban PTDA C1</v>
          </cell>
          <cell r="H95" t="str">
            <v>Phòng Phát triển dự án 1</v>
          </cell>
          <cell r="I95" t="str">
            <v>103001874019</v>
          </cell>
          <cell r="J95" t="str">
            <v>Khối Phát triển dự án</v>
          </cell>
          <cell r="K95">
            <v>1</v>
          </cell>
          <cell r="L95" t="str">
            <v>C1</v>
          </cell>
          <cell r="M95">
            <v>0</v>
          </cell>
          <cell r="N95">
            <v>41932</v>
          </cell>
          <cell r="O95">
            <v>6000000</v>
          </cell>
          <cell r="P95">
            <v>6000000</v>
          </cell>
          <cell r="Q95">
            <v>12000000</v>
          </cell>
          <cell r="R95" t="str">
            <v>XĐTH</v>
          </cell>
          <cell r="S95">
            <v>24</v>
          </cell>
          <cell r="T95">
            <v>0</v>
          </cell>
          <cell r="U95">
            <v>0</v>
          </cell>
          <cell r="V95">
            <v>0</v>
          </cell>
          <cell r="W95">
            <v>0</v>
          </cell>
          <cell r="X95">
            <v>0</v>
          </cell>
          <cell r="Y95">
            <v>0</v>
          </cell>
          <cell r="Z95">
            <v>0</v>
          </cell>
          <cell r="AA95">
            <v>0</v>
          </cell>
          <cell r="AB95">
            <v>0</v>
          </cell>
          <cell r="AC95">
            <v>0</v>
          </cell>
          <cell r="AD95">
            <v>0</v>
          </cell>
          <cell r="AE95">
            <v>0</v>
          </cell>
          <cell r="AF95">
            <v>500000</v>
          </cell>
          <cell r="AG95">
            <v>700000</v>
          </cell>
          <cell r="AH95">
            <v>0</v>
          </cell>
          <cell r="AI95">
            <v>0</v>
          </cell>
          <cell r="AJ95">
            <v>1200000</v>
          </cell>
          <cell r="AK95">
            <v>6000000</v>
          </cell>
          <cell r="AL95">
            <v>630000</v>
          </cell>
          <cell r="AM95">
            <v>0</v>
          </cell>
          <cell r="AN95">
            <v>0</v>
          </cell>
          <cell r="AO95">
            <v>0</v>
          </cell>
          <cell r="AP95">
            <v>60000</v>
          </cell>
          <cell r="AR95">
            <v>690000</v>
          </cell>
          <cell r="AS95">
            <v>510000</v>
          </cell>
          <cell r="AU95">
            <v>510000</v>
          </cell>
          <cell r="AV95">
            <v>510000</v>
          </cell>
        </row>
        <row r="96">
          <cell r="B96">
            <v>10203</v>
          </cell>
          <cell r="C96" t="str">
            <v>TD119</v>
          </cell>
          <cell r="D96" t="str">
            <v>Phạm Thị Nhung</v>
          </cell>
          <cell r="E96" t="str">
            <v>Nhân viên Phát triển dự án</v>
          </cell>
          <cell r="F96" t="str">
            <v>Phòng Phát triển dự án 1</v>
          </cell>
          <cell r="G96" t="str">
            <v>Ban PTDA C1</v>
          </cell>
          <cell r="H96" t="str">
            <v>Phòng Phát triển dự án 1</v>
          </cell>
          <cell r="I96" t="str">
            <v>101001730702</v>
          </cell>
          <cell r="J96" t="str">
            <v>Khối Phát triển dự án</v>
          </cell>
          <cell r="K96">
            <v>1</v>
          </cell>
          <cell r="L96" t="str">
            <v>C1</v>
          </cell>
          <cell r="M96">
            <v>0</v>
          </cell>
          <cell r="N96">
            <v>42128</v>
          </cell>
          <cell r="O96">
            <v>4050000</v>
          </cell>
          <cell r="P96">
            <v>4000000</v>
          </cell>
          <cell r="Q96">
            <v>8050000</v>
          </cell>
          <cell r="R96" t="str">
            <v>XĐTH</v>
          </cell>
          <cell r="S96">
            <v>24</v>
          </cell>
          <cell r="T96">
            <v>0</v>
          </cell>
          <cell r="U96">
            <v>0</v>
          </cell>
          <cell r="V96">
            <v>0</v>
          </cell>
          <cell r="W96">
            <v>0</v>
          </cell>
          <cell r="X96">
            <v>0</v>
          </cell>
          <cell r="Y96">
            <v>0</v>
          </cell>
          <cell r="Z96">
            <v>0</v>
          </cell>
          <cell r="AA96">
            <v>0</v>
          </cell>
          <cell r="AB96">
            <v>0</v>
          </cell>
          <cell r="AC96">
            <v>0</v>
          </cell>
          <cell r="AD96">
            <v>0</v>
          </cell>
          <cell r="AE96">
            <v>0</v>
          </cell>
          <cell r="AF96">
            <v>500000</v>
          </cell>
          <cell r="AG96">
            <v>700000</v>
          </cell>
          <cell r="AH96">
            <v>0</v>
          </cell>
          <cell r="AI96">
            <v>0</v>
          </cell>
          <cell r="AJ96">
            <v>1200000</v>
          </cell>
          <cell r="AK96">
            <v>4050000</v>
          </cell>
          <cell r="AL96">
            <v>425250</v>
          </cell>
          <cell r="AM96">
            <v>0</v>
          </cell>
          <cell r="AN96">
            <v>0</v>
          </cell>
          <cell r="AO96">
            <v>0</v>
          </cell>
          <cell r="AP96">
            <v>40500</v>
          </cell>
          <cell r="AR96">
            <v>465750</v>
          </cell>
          <cell r="AS96">
            <v>734250</v>
          </cell>
          <cell r="AU96">
            <v>734250</v>
          </cell>
          <cell r="AV96">
            <v>734250</v>
          </cell>
        </row>
        <row r="97">
          <cell r="B97">
            <v>10204</v>
          </cell>
          <cell r="C97" t="str">
            <v>TD136</v>
          </cell>
          <cell r="D97" t="str">
            <v>Dương Quỳnh Trang</v>
          </cell>
          <cell r="E97" t="str">
            <v>Nhân viên Kinh doanh</v>
          </cell>
          <cell r="F97" t="str">
            <v>BP Kinh doanh căn hộ</v>
          </cell>
          <cell r="G97" t="str">
            <v>Ban KD C1</v>
          </cell>
          <cell r="H97" t="str">
            <v>Phòng Kinh doanh</v>
          </cell>
          <cell r="I97" t="str">
            <v>104004713560</v>
          </cell>
          <cell r="J97" t="str">
            <v>Khối Kinh doanh - Marketing - Dịch vụ</v>
          </cell>
          <cell r="K97" t="str">
            <v>Nghỉ TS T11</v>
          </cell>
          <cell r="L97" t="str">
            <v>C1</v>
          </cell>
          <cell r="M97">
            <v>0</v>
          </cell>
          <cell r="N97">
            <v>42144</v>
          </cell>
          <cell r="O97">
            <v>4050000</v>
          </cell>
          <cell r="P97">
            <v>3100000</v>
          </cell>
          <cell r="Q97">
            <v>7150000</v>
          </cell>
          <cell r="R97" t="str">
            <v>XĐTH</v>
          </cell>
          <cell r="S97">
            <v>24</v>
          </cell>
          <cell r="T97">
            <v>0</v>
          </cell>
          <cell r="U97">
            <v>0</v>
          </cell>
          <cell r="V97">
            <v>0</v>
          </cell>
          <cell r="W97">
            <v>0</v>
          </cell>
          <cell r="X97">
            <v>0</v>
          </cell>
          <cell r="Y97">
            <v>0</v>
          </cell>
          <cell r="Z97">
            <v>0</v>
          </cell>
          <cell r="AA97">
            <v>0</v>
          </cell>
          <cell r="AB97">
            <v>26676411</v>
          </cell>
          <cell r="AC97">
            <v>0</v>
          </cell>
          <cell r="AD97">
            <v>0</v>
          </cell>
          <cell r="AE97">
            <v>0</v>
          </cell>
          <cell r="AF97">
            <v>229167</v>
          </cell>
          <cell r="AG97">
            <v>458333</v>
          </cell>
          <cell r="AH97">
            <v>0</v>
          </cell>
          <cell r="AI97">
            <v>0</v>
          </cell>
          <cell r="AJ97">
            <v>27363911</v>
          </cell>
          <cell r="AK97">
            <v>0</v>
          </cell>
          <cell r="AL97">
            <v>0</v>
          </cell>
          <cell r="AM97">
            <v>0</v>
          </cell>
          <cell r="AN97">
            <v>1976949</v>
          </cell>
          <cell r="AO97">
            <v>0</v>
          </cell>
          <cell r="AP97">
            <v>0</v>
          </cell>
          <cell r="AR97">
            <v>1976949</v>
          </cell>
          <cell r="AS97">
            <v>25386962</v>
          </cell>
          <cell r="AU97">
            <v>25386962</v>
          </cell>
          <cell r="AV97">
            <v>25386962</v>
          </cell>
        </row>
        <row r="98">
          <cell r="B98">
            <v>10205</v>
          </cell>
          <cell r="C98" t="str">
            <v>TD140</v>
          </cell>
          <cell r="D98" t="str">
            <v>Vũ Thị Lan</v>
          </cell>
          <cell r="E98" t="str">
            <v>Chuyên viên Kế toán Chi phí, giá thành, công nợ phải trả</v>
          </cell>
          <cell r="F98" t="str">
            <v>Phòng Kế toán</v>
          </cell>
          <cell r="G98" t="str">
            <v>Ban TC-KT C1</v>
          </cell>
          <cell r="H98" t="str">
            <v>Phòng Kế toán</v>
          </cell>
          <cell r="I98" t="str">
            <v>102002307695</v>
          </cell>
          <cell r="J98">
            <v>0</v>
          </cell>
          <cell r="K98">
            <v>1</v>
          </cell>
          <cell r="L98" t="str">
            <v>C1</v>
          </cell>
          <cell r="M98">
            <v>0</v>
          </cell>
          <cell r="N98">
            <v>42156</v>
          </cell>
          <cell r="O98">
            <v>5000000</v>
          </cell>
          <cell r="P98">
            <v>7000000</v>
          </cell>
          <cell r="Q98">
            <v>12000000</v>
          </cell>
          <cell r="R98" t="str">
            <v>XĐTH</v>
          </cell>
          <cell r="S98">
            <v>24</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5000000</v>
          </cell>
          <cell r="AL98">
            <v>525000</v>
          </cell>
          <cell r="AM98">
            <v>0</v>
          </cell>
          <cell r="AN98">
            <v>0</v>
          </cell>
          <cell r="AO98">
            <v>0</v>
          </cell>
          <cell r="AP98">
            <v>50000</v>
          </cell>
          <cell r="AR98">
            <v>575000</v>
          </cell>
          <cell r="AS98">
            <v>-575000</v>
          </cell>
          <cell r="AU98">
            <v>-575000</v>
          </cell>
          <cell r="AV98">
            <v>-575000</v>
          </cell>
        </row>
        <row r="99">
          <cell r="B99">
            <v>10238</v>
          </cell>
          <cell r="C99" t="str">
            <v>TD348</v>
          </cell>
          <cell r="D99" t="str">
            <v>Vũ Thị Hường</v>
          </cell>
          <cell r="E99" t="str">
            <v>Nhân viên học việc</v>
          </cell>
          <cell r="F99" t="str">
            <v>Phòng Kế toán</v>
          </cell>
          <cell r="G99" t="str">
            <v>Ban TC-KT C1</v>
          </cell>
          <cell r="H99" t="str">
            <v>Phòng Kế toán</v>
          </cell>
          <cell r="I99">
            <v>104867323274</v>
          </cell>
          <cell r="J99">
            <v>0</v>
          </cell>
          <cell r="K99" t="str">
            <v>HĐHV</v>
          </cell>
          <cell r="L99" t="str">
            <v>C1</v>
          </cell>
          <cell r="M99">
            <v>0</v>
          </cell>
          <cell r="N99">
            <v>42919</v>
          </cell>
          <cell r="O99">
            <v>2500000</v>
          </cell>
          <cell r="P99">
            <v>0</v>
          </cell>
          <cell r="Q99">
            <v>2500000</v>
          </cell>
          <cell r="R99" t="str">
            <v>HĐHV</v>
          </cell>
          <cell r="S99">
            <v>24</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R99">
            <v>0</v>
          </cell>
          <cell r="AS99">
            <v>0</v>
          </cell>
          <cell r="AU99">
            <v>0</v>
          </cell>
          <cell r="AV99">
            <v>0</v>
          </cell>
        </row>
        <row r="100">
          <cell r="B100">
            <v>10206</v>
          </cell>
          <cell r="C100" t="str">
            <v>TD209</v>
          </cell>
          <cell r="D100" t="str">
            <v>Vũ Thị Bích Thảo</v>
          </cell>
          <cell r="E100" t="str">
            <v>Nhân viên Thủ tục khách hàng DF1</v>
          </cell>
          <cell r="F100" t="str">
            <v xml:space="preserve">BP Thủ tục khách hàng </v>
          </cell>
          <cell r="G100" t="str">
            <v>Ban KD C1</v>
          </cell>
          <cell r="H100" t="str">
            <v>Phòng Dịch vụ</v>
          </cell>
          <cell r="I100" t="str">
            <v>104004967286</v>
          </cell>
          <cell r="J100" t="str">
            <v>Khối Kinh doanh - Marketing - Dịch vụ</v>
          </cell>
          <cell r="K100">
            <v>1</v>
          </cell>
          <cell r="L100" t="str">
            <v>C1</v>
          </cell>
          <cell r="M100">
            <v>0</v>
          </cell>
          <cell r="N100">
            <v>42383</v>
          </cell>
          <cell r="O100">
            <v>4200000</v>
          </cell>
          <cell r="P100">
            <v>4200000</v>
          </cell>
          <cell r="Q100">
            <v>8400000</v>
          </cell>
          <cell r="R100" t="str">
            <v>XĐTH</v>
          </cell>
          <cell r="S100">
            <v>24</v>
          </cell>
          <cell r="T100">
            <v>0</v>
          </cell>
          <cell r="U100">
            <v>0</v>
          </cell>
          <cell r="V100">
            <v>0</v>
          </cell>
          <cell r="W100">
            <v>0</v>
          </cell>
          <cell r="X100">
            <v>0</v>
          </cell>
          <cell r="Y100">
            <v>0</v>
          </cell>
          <cell r="Z100">
            <v>0</v>
          </cell>
          <cell r="AA100">
            <v>0</v>
          </cell>
          <cell r="AB100">
            <v>1207328</v>
          </cell>
          <cell r="AC100">
            <v>0</v>
          </cell>
          <cell r="AD100">
            <v>0</v>
          </cell>
          <cell r="AE100">
            <v>0</v>
          </cell>
          <cell r="AF100">
            <v>0</v>
          </cell>
          <cell r="AG100">
            <v>1500000</v>
          </cell>
          <cell r="AH100">
            <v>680000</v>
          </cell>
          <cell r="AI100">
            <v>0</v>
          </cell>
          <cell r="AJ100">
            <v>3387328</v>
          </cell>
          <cell r="AK100">
            <v>4200000</v>
          </cell>
          <cell r="AL100">
            <v>441000</v>
          </cell>
          <cell r="AM100">
            <v>0</v>
          </cell>
          <cell r="AN100">
            <v>0</v>
          </cell>
          <cell r="AO100">
            <v>0</v>
          </cell>
          <cell r="AP100">
            <v>42000</v>
          </cell>
          <cell r="AR100">
            <v>483000</v>
          </cell>
          <cell r="AS100">
            <v>2904328</v>
          </cell>
          <cell r="AU100">
            <v>2904328</v>
          </cell>
          <cell r="AV100">
            <v>2904328</v>
          </cell>
        </row>
        <row r="101">
          <cell r="B101">
            <v>10207</v>
          </cell>
          <cell r="C101" t="str">
            <v>TD218</v>
          </cell>
          <cell r="D101" t="str">
            <v>Đào Thị Vân</v>
          </cell>
          <cell r="E101" t="str">
            <v>Trưởng phòng Phát triển dự án Nội tỉnh</v>
          </cell>
          <cell r="F101" t="str">
            <v>Phòng Phát triển dự án 1</v>
          </cell>
          <cell r="G101" t="str">
            <v>Ban PTDA C1</v>
          </cell>
          <cell r="H101" t="str">
            <v>Phòng Phát triển dự án 1</v>
          </cell>
          <cell r="I101" t="str">
            <v>103006459862</v>
          </cell>
          <cell r="J101" t="str">
            <v>Khối Phát triển dự án</v>
          </cell>
          <cell r="K101">
            <v>1</v>
          </cell>
          <cell r="L101" t="str">
            <v>C1</v>
          </cell>
          <cell r="M101">
            <v>0</v>
          </cell>
          <cell r="N101">
            <v>42450</v>
          </cell>
          <cell r="O101">
            <v>15730000</v>
          </cell>
          <cell r="P101">
            <v>15730000</v>
          </cell>
          <cell r="Q101">
            <v>31460000</v>
          </cell>
          <cell r="R101" t="str">
            <v>XĐTH</v>
          </cell>
          <cell r="S101">
            <v>24</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2000000</v>
          </cell>
          <cell r="AH101">
            <v>0</v>
          </cell>
          <cell r="AI101">
            <v>0</v>
          </cell>
          <cell r="AJ101">
            <v>2000000</v>
          </cell>
          <cell r="AK101">
            <v>15730000</v>
          </cell>
          <cell r="AL101">
            <v>1651650</v>
          </cell>
          <cell r="AM101">
            <v>0</v>
          </cell>
          <cell r="AN101">
            <v>0</v>
          </cell>
          <cell r="AO101">
            <v>0</v>
          </cell>
          <cell r="AP101">
            <v>130000</v>
          </cell>
          <cell r="AR101">
            <v>1781650</v>
          </cell>
          <cell r="AS101">
            <v>218350</v>
          </cell>
          <cell r="AU101">
            <v>218350</v>
          </cell>
          <cell r="AV101">
            <v>218350</v>
          </cell>
        </row>
        <row r="102">
          <cell r="B102">
            <v>10208</v>
          </cell>
          <cell r="C102" t="str">
            <v>TD223</v>
          </cell>
          <cell r="D102" t="str">
            <v>Nguyễn Thị Ngọc</v>
          </cell>
          <cell r="E102" t="str">
            <v>Kế toán trưởng</v>
          </cell>
          <cell r="F102" t="str">
            <v>Phòng Kế toán</v>
          </cell>
          <cell r="G102" t="str">
            <v>Ban TC-KT C1</v>
          </cell>
          <cell r="H102" t="str">
            <v>Phòng Kế toán</v>
          </cell>
          <cell r="I102" t="str">
            <v>105003778711</v>
          </cell>
          <cell r="J102">
            <v>0</v>
          </cell>
          <cell r="K102">
            <v>1</v>
          </cell>
          <cell r="L102" t="str">
            <v>C1</v>
          </cell>
          <cell r="M102">
            <v>0</v>
          </cell>
          <cell r="N102">
            <v>42472</v>
          </cell>
          <cell r="O102">
            <v>13200000</v>
          </cell>
          <cell r="P102">
            <v>13200000</v>
          </cell>
          <cell r="Q102">
            <v>26400000</v>
          </cell>
          <cell r="R102" t="str">
            <v>XĐTH</v>
          </cell>
          <cell r="S102">
            <v>24</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13200000</v>
          </cell>
          <cell r="AL102">
            <v>1386000</v>
          </cell>
          <cell r="AM102">
            <v>0</v>
          </cell>
          <cell r="AN102">
            <v>0</v>
          </cell>
          <cell r="AO102">
            <v>0</v>
          </cell>
          <cell r="AP102">
            <v>130000</v>
          </cell>
          <cell r="AR102">
            <v>1516000</v>
          </cell>
          <cell r="AS102">
            <v>-1516000</v>
          </cell>
          <cell r="AU102">
            <v>-1516000</v>
          </cell>
          <cell r="AV102">
            <v>-1516000</v>
          </cell>
        </row>
        <row r="103">
          <cell r="B103">
            <v>10241</v>
          </cell>
          <cell r="C103" t="str">
            <v>TD234</v>
          </cell>
          <cell r="D103" t="str">
            <v>Nguyễn Thị Chiêm</v>
          </cell>
          <cell r="E103" t="str">
            <v>Trưởng Bộ phận Thủ tục khách hàng</v>
          </cell>
          <cell r="F103" t="str">
            <v xml:space="preserve">BP Thủ tục khách hàng </v>
          </cell>
          <cell r="G103" t="str">
            <v>Ban KD C1</v>
          </cell>
          <cell r="H103" t="str">
            <v>Phòng Dịch vụ</v>
          </cell>
          <cell r="I103" t="str">
            <v>109005275888</v>
          </cell>
          <cell r="J103" t="str">
            <v>Khối Kinh doanh - Marketing - Dịch vụ</v>
          </cell>
          <cell r="K103">
            <v>1</v>
          </cell>
          <cell r="L103" t="str">
            <v>C1</v>
          </cell>
          <cell r="M103">
            <v>0</v>
          </cell>
          <cell r="N103">
            <v>42499</v>
          </cell>
          <cell r="O103">
            <v>11500000</v>
          </cell>
          <cell r="P103">
            <v>11500000</v>
          </cell>
          <cell r="Q103">
            <v>23000000</v>
          </cell>
          <cell r="R103" t="str">
            <v>XĐTH</v>
          </cell>
          <cell r="S103">
            <v>24</v>
          </cell>
          <cell r="T103">
            <v>0</v>
          </cell>
          <cell r="U103">
            <v>0</v>
          </cell>
          <cell r="V103">
            <v>0</v>
          </cell>
          <cell r="W103">
            <v>0</v>
          </cell>
          <cell r="X103">
            <v>0</v>
          </cell>
          <cell r="Y103">
            <v>0</v>
          </cell>
          <cell r="Z103">
            <v>0</v>
          </cell>
          <cell r="AA103">
            <v>0</v>
          </cell>
          <cell r="AB103">
            <v>1810992</v>
          </cell>
          <cell r="AC103">
            <v>0</v>
          </cell>
          <cell r="AD103">
            <v>0</v>
          </cell>
          <cell r="AE103">
            <v>0</v>
          </cell>
          <cell r="AF103">
            <v>0</v>
          </cell>
          <cell r="AG103">
            <v>1500000</v>
          </cell>
          <cell r="AH103">
            <v>28333</v>
          </cell>
          <cell r="AI103">
            <v>0</v>
          </cell>
          <cell r="AJ103">
            <v>3339325</v>
          </cell>
          <cell r="AK103">
            <v>11500000</v>
          </cell>
          <cell r="AL103">
            <v>1207500</v>
          </cell>
          <cell r="AM103">
            <v>0</v>
          </cell>
          <cell r="AN103">
            <v>0</v>
          </cell>
          <cell r="AO103">
            <v>0</v>
          </cell>
          <cell r="AP103">
            <v>115000</v>
          </cell>
          <cell r="AR103">
            <v>1322500</v>
          </cell>
          <cell r="AS103">
            <v>2016825</v>
          </cell>
          <cell r="AU103">
            <v>2016825</v>
          </cell>
          <cell r="AV103">
            <v>2016825</v>
          </cell>
        </row>
        <row r="104">
          <cell r="B104">
            <v>10044</v>
          </cell>
          <cell r="C104" t="str">
            <v>KC081</v>
          </cell>
          <cell r="D104" t="str">
            <v>Nguyễn Văn Quyền</v>
          </cell>
          <cell r="E104" t="str">
            <v>Chuyên viên Quản lý Đấu thầu</v>
          </cell>
          <cell r="F104" t="str">
            <v>BP Quản lý Đấu thầu</v>
          </cell>
          <cell r="G104" t="str">
            <v>Phòng QL KT ĐT C2</v>
          </cell>
          <cell r="H104" t="str">
            <v>Phòng Kinh tế - Đấu thầu</v>
          </cell>
          <cell r="I104">
            <v>104867255257</v>
          </cell>
          <cell r="J104" t="str">
            <v>Khối Quản lý dự án</v>
          </cell>
          <cell r="K104">
            <v>1</v>
          </cell>
          <cell r="L104" t="str">
            <v>C2</v>
          </cell>
          <cell r="M104">
            <v>0</v>
          </cell>
          <cell r="N104">
            <v>42933</v>
          </cell>
          <cell r="O104">
            <v>7500000</v>
          </cell>
          <cell r="P104">
            <v>7500000</v>
          </cell>
          <cell r="Q104">
            <v>15000000</v>
          </cell>
          <cell r="R104" t="str">
            <v>XĐTH</v>
          </cell>
          <cell r="S104">
            <v>24</v>
          </cell>
          <cell r="T104">
            <v>22</v>
          </cell>
          <cell r="U104">
            <v>2</v>
          </cell>
          <cell r="V104">
            <v>0</v>
          </cell>
          <cell r="W104">
            <v>0</v>
          </cell>
          <cell r="X104">
            <v>0</v>
          </cell>
          <cell r="Y104">
            <v>0</v>
          </cell>
          <cell r="Z104">
            <v>15000000</v>
          </cell>
          <cell r="AA104">
            <v>0</v>
          </cell>
          <cell r="AB104">
            <v>0</v>
          </cell>
          <cell r="AC104">
            <v>0</v>
          </cell>
          <cell r="AD104">
            <v>0</v>
          </cell>
          <cell r="AE104">
            <v>0</v>
          </cell>
          <cell r="AF104">
            <v>0</v>
          </cell>
          <cell r="AG104">
            <v>0</v>
          </cell>
          <cell r="AH104">
            <v>0</v>
          </cell>
          <cell r="AI104">
            <v>0</v>
          </cell>
          <cell r="AJ104">
            <v>15000000</v>
          </cell>
          <cell r="AK104">
            <v>7500000</v>
          </cell>
          <cell r="AL104">
            <v>787500</v>
          </cell>
          <cell r="AM104">
            <v>0</v>
          </cell>
          <cell r="AN104">
            <v>80625</v>
          </cell>
          <cell r="AO104">
            <v>0</v>
          </cell>
          <cell r="AP104">
            <v>75000</v>
          </cell>
          <cell r="AR104">
            <v>943125</v>
          </cell>
          <cell r="AS104">
            <v>14056875</v>
          </cell>
          <cell r="AU104">
            <v>14056875</v>
          </cell>
          <cell r="AV104">
            <v>14056875</v>
          </cell>
        </row>
        <row r="105">
          <cell r="B105">
            <v>10209</v>
          </cell>
          <cell r="C105" t="str">
            <v>TD265</v>
          </cell>
          <cell r="D105" t="e">
            <v>#N/A</v>
          </cell>
          <cell r="E105">
            <v>0</v>
          </cell>
          <cell r="F105">
            <v>0</v>
          </cell>
          <cell r="G105">
            <v>0</v>
          </cell>
          <cell r="H105">
            <v>0</v>
          </cell>
          <cell r="I105">
            <v>0</v>
          </cell>
          <cell r="J105">
            <v>0</v>
          </cell>
          <cell r="K105">
            <v>0</v>
          </cell>
          <cell r="L105">
            <v>0</v>
          </cell>
          <cell r="M105" t="e">
            <v>#N/A</v>
          </cell>
          <cell r="N105">
            <v>0</v>
          </cell>
          <cell r="O105">
            <v>0</v>
          </cell>
          <cell r="P105">
            <v>0</v>
          </cell>
          <cell r="Q105">
            <v>0</v>
          </cell>
          <cell r="R105">
            <v>0</v>
          </cell>
          <cell r="S105">
            <v>0</v>
          </cell>
          <cell r="T105">
            <v>0</v>
          </cell>
          <cell r="U105">
            <v>0</v>
          </cell>
          <cell r="V105">
            <v>0</v>
          </cell>
          <cell r="W105">
            <v>0</v>
          </cell>
          <cell r="X105">
            <v>0</v>
          </cell>
          <cell r="Y105">
            <v>0</v>
          </cell>
          <cell r="Z105" t="e">
            <v>#DIV/0!</v>
          </cell>
          <cell r="AA105">
            <v>0</v>
          </cell>
          <cell r="AB105">
            <v>14801506</v>
          </cell>
          <cell r="AC105">
            <v>0</v>
          </cell>
          <cell r="AD105">
            <v>0</v>
          </cell>
          <cell r="AE105" t="e">
            <v>#N/A</v>
          </cell>
          <cell r="AF105" t="e">
            <v>#N/A</v>
          </cell>
          <cell r="AG105" t="e">
            <v>#N/A</v>
          </cell>
          <cell r="AH105">
            <v>0</v>
          </cell>
          <cell r="AI105">
            <v>0</v>
          </cell>
          <cell r="AJ105" t="e">
            <v>#DIV/0!</v>
          </cell>
          <cell r="AK105">
            <v>0</v>
          </cell>
          <cell r="AL105">
            <v>0</v>
          </cell>
          <cell r="AM105">
            <v>0</v>
          </cell>
          <cell r="AN105" t="e">
            <v>#N/A</v>
          </cell>
          <cell r="AO105">
            <v>0</v>
          </cell>
          <cell r="AP105">
            <v>0</v>
          </cell>
          <cell r="AR105" t="e">
            <v>#N/A</v>
          </cell>
          <cell r="AS105" t="e">
            <v>#DIV/0!</v>
          </cell>
          <cell r="AU105" t="e">
            <v>#DIV/0!</v>
          </cell>
          <cell r="AV105" t="e">
            <v>#DIV/0!</v>
          </cell>
        </row>
        <row r="106">
          <cell r="B106">
            <v>10210</v>
          </cell>
          <cell r="C106" t="str">
            <v>TD270</v>
          </cell>
          <cell r="D106" t="str">
            <v>Nguyễn Ngọc Yến</v>
          </cell>
          <cell r="E106" t="str">
            <v>Nhân viên Cho thuê</v>
          </cell>
          <cell r="F106" t="str">
            <v>BP cho thuê</v>
          </cell>
          <cell r="G106" t="str">
            <v>Ban KD C1</v>
          </cell>
          <cell r="H106" t="str">
            <v>Phòng Kinh doanh</v>
          </cell>
          <cell r="I106" t="str">
            <v>101005525693</v>
          </cell>
          <cell r="J106" t="str">
            <v>Khối Kinh doanh - Marketing - Dịch vụ</v>
          </cell>
          <cell r="K106">
            <v>1</v>
          </cell>
          <cell r="L106" t="str">
            <v>C1</v>
          </cell>
          <cell r="M106">
            <v>0</v>
          </cell>
          <cell r="N106">
            <v>42628</v>
          </cell>
          <cell r="O106">
            <v>4050000</v>
          </cell>
          <cell r="P106">
            <v>1450000</v>
          </cell>
          <cell r="Q106">
            <v>5500000</v>
          </cell>
          <cell r="R106" t="str">
            <v>XĐTH</v>
          </cell>
          <cell r="S106">
            <v>24</v>
          </cell>
          <cell r="T106">
            <v>0</v>
          </cell>
          <cell r="U106">
            <v>0</v>
          </cell>
          <cell r="V106">
            <v>0</v>
          </cell>
          <cell r="W106">
            <v>0</v>
          </cell>
          <cell r="X106">
            <v>0</v>
          </cell>
          <cell r="Y106">
            <v>0</v>
          </cell>
          <cell r="Z106">
            <v>0</v>
          </cell>
          <cell r="AA106">
            <v>0</v>
          </cell>
          <cell r="AB106">
            <v>47940303</v>
          </cell>
          <cell r="AC106">
            <v>0</v>
          </cell>
          <cell r="AD106">
            <v>0</v>
          </cell>
          <cell r="AE106">
            <v>0</v>
          </cell>
          <cell r="AF106">
            <v>500000</v>
          </cell>
          <cell r="AG106">
            <v>0</v>
          </cell>
          <cell r="AH106">
            <v>0</v>
          </cell>
          <cell r="AI106">
            <v>0</v>
          </cell>
          <cell r="AJ106">
            <v>48440303</v>
          </cell>
          <cell r="AK106">
            <v>4050000</v>
          </cell>
          <cell r="AL106">
            <v>425250</v>
          </cell>
          <cell r="AM106">
            <v>0</v>
          </cell>
          <cell r="AN106">
            <v>6378763</v>
          </cell>
          <cell r="AO106">
            <v>0</v>
          </cell>
          <cell r="AP106">
            <v>40500</v>
          </cell>
          <cell r="AR106">
            <v>6844513</v>
          </cell>
          <cell r="AS106">
            <v>41595790</v>
          </cell>
          <cell r="AU106">
            <v>41595790</v>
          </cell>
          <cell r="AV106">
            <v>41595790</v>
          </cell>
        </row>
        <row r="107">
          <cell r="B107">
            <v>10211</v>
          </cell>
          <cell r="C107" t="str">
            <v>TD272</v>
          </cell>
          <cell r="D107" t="str">
            <v>Trần Thị Hoài</v>
          </cell>
          <cell r="E107" t="str">
            <v>Nhân viên Thủ tục khách hàng DF2</v>
          </cell>
          <cell r="F107" t="str">
            <v>BP Thủ tục khách hàng</v>
          </cell>
          <cell r="G107" t="str">
            <v>Ban KD C1</v>
          </cell>
          <cell r="H107" t="str">
            <v>Phòng Dịch vụ</v>
          </cell>
          <cell r="I107">
            <v>108000515962</v>
          </cell>
          <cell r="J107" t="str">
            <v>Khối Kinh doanh - Marketing - Dịch vụ</v>
          </cell>
          <cell r="K107">
            <v>1</v>
          </cell>
          <cell r="L107" t="str">
            <v>C1</v>
          </cell>
          <cell r="M107">
            <v>0</v>
          </cell>
          <cell r="N107">
            <v>42537</v>
          </cell>
          <cell r="O107">
            <v>4050000</v>
          </cell>
          <cell r="P107">
            <v>2250000</v>
          </cell>
          <cell r="Q107">
            <v>6300000</v>
          </cell>
          <cell r="R107" t="str">
            <v>XĐTH</v>
          </cell>
          <cell r="S107">
            <v>24</v>
          </cell>
          <cell r="T107">
            <v>0</v>
          </cell>
          <cell r="U107">
            <v>0</v>
          </cell>
          <cell r="V107">
            <v>0</v>
          </cell>
          <cell r="W107">
            <v>0</v>
          </cell>
          <cell r="X107">
            <v>0</v>
          </cell>
          <cell r="Y107">
            <v>0</v>
          </cell>
          <cell r="Z107">
            <v>0</v>
          </cell>
          <cell r="AA107">
            <v>0</v>
          </cell>
          <cell r="AB107">
            <v>1207328</v>
          </cell>
          <cell r="AC107">
            <v>0</v>
          </cell>
          <cell r="AD107">
            <v>0</v>
          </cell>
          <cell r="AE107">
            <v>0</v>
          </cell>
          <cell r="AF107">
            <v>500000</v>
          </cell>
          <cell r="AG107">
            <v>1000000</v>
          </cell>
          <cell r="AH107">
            <v>0</v>
          </cell>
          <cell r="AI107">
            <v>0</v>
          </cell>
          <cell r="AJ107">
            <v>2707328</v>
          </cell>
          <cell r="AK107">
            <v>4050000</v>
          </cell>
          <cell r="AL107">
            <v>425250</v>
          </cell>
          <cell r="AM107">
            <v>0</v>
          </cell>
          <cell r="AN107">
            <v>0</v>
          </cell>
          <cell r="AO107">
            <v>0</v>
          </cell>
          <cell r="AP107">
            <v>40500</v>
          </cell>
          <cell r="AR107">
            <v>465750</v>
          </cell>
          <cell r="AS107">
            <v>2241578</v>
          </cell>
          <cell r="AU107">
            <v>2241578</v>
          </cell>
          <cell r="AV107">
            <v>2241578</v>
          </cell>
        </row>
        <row r="108">
          <cell r="B108">
            <v>10213</v>
          </cell>
          <cell r="C108" t="str">
            <v>TD288</v>
          </cell>
          <cell r="D108" t="str">
            <v>Hoàng Tú Anh</v>
          </cell>
          <cell r="E108" t="str">
            <v>Chuyên viên Giải phóng mặt bằng</v>
          </cell>
          <cell r="F108" t="str">
            <v>Phòng Giải phóng mặt bằng</v>
          </cell>
          <cell r="G108" t="str">
            <v>Ban PTDA C1</v>
          </cell>
          <cell r="H108" t="str">
            <v>Phòng Giải phóng mặt bằng</v>
          </cell>
          <cell r="I108">
            <v>101005778859</v>
          </cell>
          <cell r="J108">
            <v>0</v>
          </cell>
          <cell r="K108">
            <v>1</v>
          </cell>
          <cell r="L108" t="str">
            <v>C1</v>
          </cell>
          <cell r="M108">
            <v>0</v>
          </cell>
          <cell r="N108">
            <v>42675</v>
          </cell>
          <cell r="O108">
            <v>4050000</v>
          </cell>
          <cell r="P108">
            <v>2950000</v>
          </cell>
          <cell r="Q108">
            <v>7000000</v>
          </cell>
          <cell r="R108" t="str">
            <v>XĐTH</v>
          </cell>
          <cell r="S108">
            <v>24</v>
          </cell>
          <cell r="T108">
            <v>0</v>
          </cell>
          <cell r="U108">
            <v>0</v>
          </cell>
          <cell r="V108">
            <v>0</v>
          </cell>
          <cell r="W108">
            <v>0</v>
          </cell>
          <cell r="X108">
            <v>0</v>
          </cell>
          <cell r="Y108">
            <v>0</v>
          </cell>
          <cell r="Z108">
            <v>0</v>
          </cell>
          <cell r="AA108">
            <v>0</v>
          </cell>
          <cell r="AB108">
            <v>0</v>
          </cell>
          <cell r="AC108">
            <v>0</v>
          </cell>
          <cell r="AD108">
            <v>0</v>
          </cell>
          <cell r="AE108">
            <v>0</v>
          </cell>
          <cell r="AF108">
            <v>500000</v>
          </cell>
          <cell r="AG108">
            <v>700000</v>
          </cell>
          <cell r="AH108">
            <v>0</v>
          </cell>
          <cell r="AI108">
            <v>0</v>
          </cell>
          <cell r="AJ108">
            <v>1200000</v>
          </cell>
          <cell r="AK108">
            <v>4050000</v>
          </cell>
          <cell r="AL108">
            <v>425250</v>
          </cell>
          <cell r="AM108">
            <v>0</v>
          </cell>
          <cell r="AN108">
            <v>0</v>
          </cell>
          <cell r="AO108">
            <v>0</v>
          </cell>
          <cell r="AP108">
            <v>40500</v>
          </cell>
          <cell r="AR108">
            <v>465750</v>
          </cell>
          <cell r="AS108">
            <v>734250</v>
          </cell>
          <cell r="AU108">
            <v>734250</v>
          </cell>
          <cell r="AV108">
            <v>734250</v>
          </cell>
        </row>
        <row r="109">
          <cell r="B109">
            <v>10214</v>
          </cell>
          <cell r="C109" t="str">
            <v>TD298</v>
          </cell>
          <cell r="D109" t="str">
            <v>Hoàng Thị Yến</v>
          </cell>
          <cell r="E109" t="str">
            <v>Chuyên viên Chăm sóc khách hàng</v>
          </cell>
          <cell r="F109" t="str">
            <v>BP Chăm sóc khách hàng</v>
          </cell>
          <cell r="G109" t="str">
            <v>Ban KD C1</v>
          </cell>
          <cell r="H109" t="str">
            <v>Phòng Dịch vụ</v>
          </cell>
          <cell r="I109" t="str">
            <v>108004936234</v>
          </cell>
          <cell r="J109" t="str">
            <v>Khối Kinh doanh - Marketing - Dịch vụ</v>
          </cell>
          <cell r="K109">
            <v>1</v>
          </cell>
          <cell r="L109" t="str">
            <v>C1</v>
          </cell>
          <cell r="M109">
            <v>0</v>
          </cell>
          <cell r="N109">
            <v>42706</v>
          </cell>
          <cell r="O109">
            <v>4050000</v>
          </cell>
          <cell r="P109">
            <v>2450000</v>
          </cell>
          <cell r="Q109">
            <v>6500000</v>
          </cell>
          <cell r="R109" t="str">
            <v>XĐTH</v>
          </cell>
          <cell r="S109">
            <v>24</v>
          </cell>
          <cell r="T109">
            <v>0</v>
          </cell>
          <cell r="U109">
            <v>0</v>
          </cell>
          <cell r="V109">
            <v>0</v>
          </cell>
          <cell r="W109">
            <v>0</v>
          </cell>
          <cell r="X109">
            <v>0</v>
          </cell>
          <cell r="Y109">
            <v>0</v>
          </cell>
          <cell r="Z109">
            <v>0</v>
          </cell>
          <cell r="AA109">
            <v>0</v>
          </cell>
          <cell r="AB109">
            <v>1207328</v>
          </cell>
          <cell r="AC109">
            <v>0</v>
          </cell>
          <cell r="AD109">
            <v>0</v>
          </cell>
          <cell r="AE109">
            <v>0</v>
          </cell>
          <cell r="AF109">
            <v>0</v>
          </cell>
          <cell r="AG109">
            <v>0</v>
          </cell>
          <cell r="AH109">
            <v>0</v>
          </cell>
          <cell r="AI109">
            <v>0</v>
          </cell>
          <cell r="AJ109">
            <v>1207328</v>
          </cell>
          <cell r="AK109">
            <v>4050000</v>
          </cell>
          <cell r="AL109">
            <v>425250</v>
          </cell>
          <cell r="AM109">
            <v>0</v>
          </cell>
          <cell r="AN109">
            <v>0</v>
          </cell>
          <cell r="AO109">
            <v>0</v>
          </cell>
          <cell r="AP109">
            <v>40500</v>
          </cell>
          <cell r="AR109">
            <v>465750</v>
          </cell>
          <cell r="AS109">
            <v>741578</v>
          </cell>
          <cell r="AU109">
            <v>741578</v>
          </cell>
          <cell r="AV109">
            <v>741578</v>
          </cell>
        </row>
        <row r="110">
          <cell r="B110">
            <v>10217</v>
          </cell>
          <cell r="C110" t="str">
            <v>TD305</v>
          </cell>
          <cell r="D110" t="str">
            <v>Vũ Ngọc Huy</v>
          </cell>
          <cell r="E110" t="str">
            <v>Nhân viên Phát triển dự án</v>
          </cell>
          <cell r="F110" t="str">
            <v>Phòng Phát triển dự án 1</v>
          </cell>
          <cell r="G110" t="str">
            <v>Ban PTDA C1</v>
          </cell>
          <cell r="H110" t="str">
            <v>Phòng Phát triển dự án 1</v>
          </cell>
          <cell r="I110" t="str">
            <v>108003760929</v>
          </cell>
          <cell r="J110" t="str">
            <v>Khối Phát triển dự án</v>
          </cell>
          <cell r="K110">
            <v>1</v>
          </cell>
          <cell r="L110" t="str">
            <v>C1</v>
          </cell>
          <cell r="M110">
            <v>0</v>
          </cell>
          <cell r="N110">
            <v>42730</v>
          </cell>
          <cell r="O110">
            <v>4050000</v>
          </cell>
          <cell r="P110">
            <v>3950000</v>
          </cell>
          <cell r="Q110">
            <v>8000000</v>
          </cell>
          <cell r="R110" t="str">
            <v>XĐTH</v>
          </cell>
          <cell r="S110">
            <v>24</v>
          </cell>
          <cell r="T110">
            <v>0</v>
          </cell>
          <cell r="U110">
            <v>0</v>
          </cell>
          <cell r="V110">
            <v>0</v>
          </cell>
          <cell r="W110">
            <v>0</v>
          </cell>
          <cell r="X110">
            <v>0</v>
          </cell>
          <cell r="Y110">
            <v>0</v>
          </cell>
          <cell r="Z110">
            <v>0</v>
          </cell>
          <cell r="AA110">
            <v>0</v>
          </cell>
          <cell r="AB110">
            <v>0</v>
          </cell>
          <cell r="AC110">
            <v>0</v>
          </cell>
          <cell r="AD110">
            <v>0</v>
          </cell>
          <cell r="AE110">
            <v>0</v>
          </cell>
          <cell r="AF110">
            <v>500000</v>
          </cell>
          <cell r="AG110">
            <v>700000</v>
          </cell>
          <cell r="AH110">
            <v>368333</v>
          </cell>
          <cell r="AI110">
            <v>0</v>
          </cell>
          <cell r="AJ110">
            <v>1568333</v>
          </cell>
          <cell r="AK110">
            <v>4050000</v>
          </cell>
          <cell r="AL110">
            <v>425250</v>
          </cell>
          <cell r="AM110">
            <v>0</v>
          </cell>
          <cell r="AN110">
            <v>0</v>
          </cell>
          <cell r="AO110">
            <v>0</v>
          </cell>
          <cell r="AP110">
            <v>40500</v>
          </cell>
          <cell r="AR110">
            <v>465750</v>
          </cell>
          <cell r="AS110">
            <v>1102583</v>
          </cell>
          <cell r="AU110">
            <v>1102583</v>
          </cell>
          <cell r="AV110">
            <v>1102583</v>
          </cell>
        </row>
        <row r="111">
          <cell r="B111">
            <v>10218</v>
          </cell>
          <cell r="C111" t="str">
            <v>TD308</v>
          </cell>
          <cell r="D111" t="str">
            <v>Từ Diệu Huyền</v>
          </cell>
          <cell r="E111" t="str">
            <v>Trưởng nhóm Thủ tục khách hàng DE4</v>
          </cell>
          <cell r="F111" t="str">
            <v>BP Thủ tục khách hàng</v>
          </cell>
          <cell r="G111" t="str">
            <v>Ban KD C1</v>
          </cell>
          <cell r="H111" t="str">
            <v>Phòng Dịch vụ</v>
          </cell>
          <cell r="I111">
            <v>106000954334</v>
          </cell>
          <cell r="J111" t="str">
            <v>Khối Kinh doanh - Marketing - Dịch vụ</v>
          </cell>
          <cell r="K111">
            <v>1</v>
          </cell>
          <cell r="L111" t="str">
            <v>C1</v>
          </cell>
          <cell r="M111">
            <v>0</v>
          </cell>
          <cell r="N111">
            <v>42774</v>
          </cell>
          <cell r="O111">
            <v>7500000</v>
          </cell>
          <cell r="P111">
            <v>7500000</v>
          </cell>
          <cell r="Q111">
            <v>15000000</v>
          </cell>
          <cell r="R111" t="str">
            <v>XĐTH</v>
          </cell>
          <cell r="S111">
            <v>24</v>
          </cell>
          <cell r="T111">
            <v>0</v>
          </cell>
          <cell r="U111">
            <v>0</v>
          </cell>
          <cell r="V111">
            <v>0</v>
          </cell>
          <cell r="W111">
            <v>0</v>
          </cell>
          <cell r="X111">
            <v>0</v>
          </cell>
          <cell r="Y111">
            <v>0</v>
          </cell>
          <cell r="Z111">
            <v>0</v>
          </cell>
          <cell r="AA111">
            <v>0</v>
          </cell>
          <cell r="AB111">
            <v>1207328</v>
          </cell>
          <cell r="AC111">
            <v>0</v>
          </cell>
          <cell r="AD111">
            <v>0</v>
          </cell>
          <cell r="AE111">
            <v>0</v>
          </cell>
          <cell r="AF111">
            <v>500000</v>
          </cell>
          <cell r="AG111">
            <v>1000000</v>
          </cell>
          <cell r="AH111">
            <v>0</v>
          </cell>
          <cell r="AI111">
            <v>0</v>
          </cell>
          <cell r="AJ111">
            <v>2707328</v>
          </cell>
          <cell r="AK111">
            <v>7500000</v>
          </cell>
          <cell r="AL111">
            <v>787500</v>
          </cell>
          <cell r="AM111">
            <v>0</v>
          </cell>
          <cell r="AN111">
            <v>0</v>
          </cell>
          <cell r="AO111">
            <v>0</v>
          </cell>
          <cell r="AP111">
            <v>75000</v>
          </cell>
          <cell r="AR111">
            <v>862500</v>
          </cell>
          <cell r="AS111">
            <v>1844828</v>
          </cell>
          <cell r="AU111">
            <v>1844828</v>
          </cell>
          <cell r="AV111">
            <v>1844828</v>
          </cell>
        </row>
        <row r="112">
          <cell r="B112">
            <v>10219</v>
          </cell>
          <cell r="C112" t="str">
            <v>TD316</v>
          </cell>
          <cell r="D112" t="str">
            <v>Lưu Nguyễn Thu Ngân</v>
          </cell>
          <cell r="E112" t="str">
            <v>Nhân viên Kế toán</v>
          </cell>
          <cell r="F112" t="str">
            <v>Phòng Kế toán</v>
          </cell>
          <cell r="G112" t="str">
            <v>Ban TC-KT C1</v>
          </cell>
          <cell r="H112" t="str">
            <v>Phòng Kế toán</v>
          </cell>
          <cell r="I112">
            <v>107866714669</v>
          </cell>
          <cell r="J112">
            <v>0</v>
          </cell>
          <cell r="K112">
            <v>1</v>
          </cell>
          <cell r="L112" t="str">
            <v>C1</v>
          </cell>
          <cell r="M112">
            <v>0</v>
          </cell>
          <cell r="N112">
            <v>42795</v>
          </cell>
          <cell r="O112">
            <v>4050000</v>
          </cell>
          <cell r="P112">
            <v>3950000</v>
          </cell>
          <cell r="Q112">
            <v>8000000</v>
          </cell>
          <cell r="R112" t="str">
            <v>XĐTH</v>
          </cell>
          <cell r="S112">
            <v>24</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56667</v>
          </cell>
          <cell r="AI112">
            <v>0</v>
          </cell>
          <cell r="AJ112">
            <v>56667</v>
          </cell>
          <cell r="AK112">
            <v>4050000</v>
          </cell>
          <cell r="AL112">
            <v>425250</v>
          </cell>
          <cell r="AM112">
            <v>0</v>
          </cell>
          <cell r="AN112">
            <v>0</v>
          </cell>
          <cell r="AO112">
            <v>0</v>
          </cell>
          <cell r="AP112">
            <v>40500</v>
          </cell>
          <cell r="AR112">
            <v>465750</v>
          </cell>
          <cell r="AS112">
            <v>-409083</v>
          </cell>
          <cell r="AU112">
            <v>-409083</v>
          </cell>
          <cell r="AV112">
            <v>-409083</v>
          </cell>
        </row>
        <row r="113">
          <cell r="B113">
            <v>10220</v>
          </cell>
          <cell r="C113" t="str">
            <v>TD318</v>
          </cell>
          <cell r="D113" t="e">
            <v>#N/A</v>
          </cell>
          <cell r="E113">
            <v>0</v>
          </cell>
          <cell r="F113">
            <v>0</v>
          </cell>
          <cell r="G113">
            <v>0</v>
          </cell>
          <cell r="H113">
            <v>0</v>
          </cell>
          <cell r="I113">
            <v>0</v>
          </cell>
          <cell r="J113">
            <v>0</v>
          </cell>
          <cell r="K113">
            <v>0</v>
          </cell>
          <cell r="L113">
            <v>0</v>
          </cell>
          <cell r="M113" t="e">
            <v>#N/A</v>
          </cell>
          <cell r="N113">
            <v>0</v>
          </cell>
          <cell r="O113">
            <v>0</v>
          </cell>
          <cell r="P113">
            <v>0</v>
          </cell>
          <cell r="Q113">
            <v>0</v>
          </cell>
          <cell r="R113">
            <v>0</v>
          </cell>
          <cell r="S113">
            <v>0</v>
          </cell>
          <cell r="T113">
            <v>0</v>
          </cell>
          <cell r="U113">
            <v>0</v>
          </cell>
          <cell r="V113">
            <v>0</v>
          </cell>
          <cell r="W113">
            <v>0</v>
          </cell>
          <cell r="X113">
            <v>0</v>
          </cell>
          <cell r="Y113">
            <v>0</v>
          </cell>
          <cell r="Z113" t="e">
            <v>#DIV/0!</v>
          </cell>
          <cell r="AA113">
            <v>0</v>
          </cell>
          <cell r="AB113">
            <v>1810992</v>
          </cell>
          <cell r="AC113">
            <v>0</v>
          </cell>
          <cell r="AD113">
            <v>0</v>
          </cell>
          <cell r="AE113" t="e">
            <v>#N/A</v>
          </cell>
          <cell r="AF113" t="e">
            <v>#N/A</v>
          </cell>
          <cell r="AG113" t="e">
            <v>#N/A</v>
          </cell>
          <cell r="AH113">
            <v>0</v>
          </cell>
          <cell r="AI113">
            <v>0</v>
          </cell>
          <cell r="AJ113" t="e">
            <v>#DIV/0!</v>
          </cell>
          <cell r="AK113">
            <v>0</v>
          </cell>
          <cell r="AL113">
            <v>0</v>
          </cell>
          <cell r="AM113">
            <v>0</v>
          </cell>
          <cell r="AN113" t="e">
            <v>#N/A</v>
          </cell>
          <cell r="AO113">
            <v>0</v>
          </cell>
          <cell r="AP113">
            <v>0</v>
          </cell>
          <cell r="AR113" t="e">
            <v>#N/A</v>
          </cell>
          <cell r="AS113" t="e">
            <v>#DIV/0!</v>
          </cell>
          <cell r="AU113" t="e">
            <v>#DIV/0!</v>
          </cell>
          <cell r="AV113" t="e">
            <v>#DIV/0!</v>
          </cell>
        </row>
        <row r="114">
          <cell r="B114">
            <v>10221</v>
          </cell>
          <cell r="C114" t="str">
            <v>TD319</v>
          </cell>
          <cell r="D114" t="str">
            <v>Nguyễn Văn Huy</v>
          </cell>
          <cell r="E114" t="str">
            <v>Nhân viên Chăm sóc khách hàng</v>
          </cell>
          <cell r="F114" t="str">
            <v>BP Chăm sóc khách hàng</v>
          </cell>
          <cell r="G114" t="str">
            <v>Ban KD C1</v>
          </cell>
          <cell r="H114" t="str">
            <v>Phòng Dịch vụ</v>
          </cell>
          <cell r="I114">
            <v>101866808091</v>
          </cell>
          <cell r="J114" t="str">
            <v>Khối Kinh doanh - Marketing - Dịch vụ</v>
          </cell>
          <cell r="K114">
            <v>1</v>
          </cell>
          <cell r="L114" t="str">
            <v>C1</v>
          </cell>
          <cell r="M114">
            <v>0</v>
          </cell>
          <cell r="N114">
            <v>42809</v>
          </cell>
          <cell r="O114">
            <v>4050000</v>
          </cell>
          <cell r="P114">
            <v>1950000</v>
          </cell>
          <cell r="Q114">
            <v>6000000</v>
          </cell>
          <cell r="R114" t="str">
            <v>XĐTH</v>
          </cell>
          <cell r="S114">
            <v>24</v>
          </cell>
          <cell r="T114">
            <v>0</v>
          </cell>
          <cell r="U114">
            <v>0</v>
          </cell>
          <cell r="V114">
            <v>0</v>
          </cell>
          <cell r="W114">
            <v>0</v>
          </cell>
          <cell r="X114">
            <v>0</v>
          </cell>
          <cell r="Y114">
            <v>0</v>
          </cell>
          <cell r="Z114">
            <v>0</v>
          </cell>
          <cell r="AA114">
            <v>0</v>
          </cell>
          <cell r="AB114">
            <v>1234767</v>
          </cell>
          <cell r="AC114">
            <v>0</v>
          </cell>
          <cell r="AD114">
            <v>0</v>
          </cell>
          <cell r="AE114">
            <v>0</v>
          </cell>
          <cell r="AF114">
            <v>0</v>
          </cell>
          <cell r="AG114">
            <v>0</v>
          </cell>
          <cell r="AH114">
            <v>0</v>
          </cell>
          <cell r="AI114">
            <v>0</v>
          </cell>
          <cell r="AJ114">
            <v>1234767</v>
          </cell>
          <cell r="AK114">
            <v>4050000</v>
          </cell>
          <cell r="AL114">
            <v>425250</v>
          </cell>
          <cell r="AM114">
            <v>0</v>
          </cell>
          <cell r="AN114">
            <v>0</v>
          </cell>
          <cell r="AO114">
            <v>0</v>
          </cell>
          <cell r="AP114">
            <v>40500</v>
          </cell>
          <cell r="AR114">
            <v>465750</v>
          </cell>
          <cell r="AS114">
            <v>769017</v>
          </cell>
          <cell r="AU114">
            <v>769017</v>
          </cell>
          <cell r="AV114">
            <v>769017</v>
          </cell>
        </row>
        <row r="115">
          <cell r="B115">
            <v>10222</v>
          </cell>
          <cell r="C115" t="str">
            <v>TD320</v>
          </cell>
          <cell r="D115" t="e">
            <v>#N/A</v>
          </cell>
          <cell r="E115">
            <v>0</v>
          </cell>
          <cell r="F115">
            <v>0</v>
          </cell>
          <cell r="G115">
            <v>0</v>
          </cell>
          <cell r="H115">
            <v>0</v>
          </cell>
          <cell r="I115">
            <v>0</v>
          </cell>
          <cell r="J115">
            <v>0</v>
          </cell>
          <cell r="K115">
            <v>0</v>
          </cell>
          <cell r="L115">
            <v>0</v>
          </cell>
          <cell r="M115" t="e">
            <v>#N/A</v>
          </cell>
          <cell r="N115">
            <v>0</v>
          </cell>
          <cell r="O115">
            <v>0</v>
          </cell>
          <cell r="P115">
            <v>0</v>
          </cell>
          <cell r="Q115">
            <v>0</v>
          </cell>
          <cell r="R115">
            <v>0</v>
          </cell>
          <cell r="S115">
            <v>0</v>
          </cell>
          <cell r="T115">
            <v>0</v>
          </cell>
          <cell r="U115">
            <v>0</v>
          </cell>
          <cell r="V115">
            <v>0</v>
          </cell>
          <cell r="W115">
            <v>0</v>
          </cell>
          <cell r="X115">
            <v>0</v>
          </cell>
          <cell r="Y115">
            <v>0</v>
          </cell>
          <cell r="Z115" t="e">
            <v>#DIV/0!</v>
          </cell>
          <cell r="AA115">
            <v>0</v>
          </cell>
          <cell r="AB115">
            <v>892799</v>
          </cell>
          <cell r="AC115">
            <v>0</v>
          </cell>
          <cell r="AD115">
            <v>0</v>
          </cell>
          <cell r="AE115" t="e">
            <v>#N/A</v>
          </cell>
          <cell r="AF115" t="e">
            <v>#N/A</v>
          </cell>
          <cell r="AG115" t="e">
            <v>#N/A</v>
          </cell>
          <cell r="AH115">
            <v>0</v>
          </cell>
          <cell r="AI115">
            <v>0</v>
          </cell>
          <cell r="AJ115" t="e">
            <v>#DIV/0!</v>
          </cell>
          <cell r="AK115">
            <v>0</v>
          </cell>
          <cell r="AL115">
            <v>0</v>
          </cell>
          <cell r="AM115">
            <v>0</v>
          </cell>
          <cell r="AN115" t="e">
            <v>#N/A</v>
          </cell>
          <cell r="AO115">
            <v>0</v>
          </cell>
          <cell r="AP115">
            <v>0</v>
          </cell>
          <cell r="AR115" t="e">
            <v>#N/A</v>
          </cell>
          <cell r="AS115" t="e">
            <v>#DIV/0!</v>
          </cell>
          <cell r="AU115" t="e">
            <v>#DIV/0!</v>
          </cell>
          <cell r="AV115" t="e">
            <v>#DIV/0!</v>
          </cell>
        </row>
        <row r="116">
          <cell r="B116">
            <v>10224</v>
          </cell>
          <cell r="C116" t="str">
            <v>TD325</v>
          </cell>
          <cell r="D116" t="str">
            <v>Nguyễn Thúy Hằng</v>
          </cell>
          <cell r="E116" t="str">
            <v>Lễ tân nhà mẫu DE4</v>
          </cell>
          <cell r="F116" t="str">
            <v>Phòng Dịch vụ</v>
          </cell>
          <cell r="G116" t="str">
            <v>Ban KD C1</v>
          </cell>
          <cell r="H116" t="str">
            <v>Phòng Dịch vụ</v>
          </cell>
          <cell r="I116" t="str">
            <v>102003969645</v>
          </cell>
          <cell r="J116" t="str">
            <v>Khối Kinh doanh - Marketing - Dịch vụ</v>
          </cell>
          <cell r="K116">
            <v>1</v>
          </cell>
          <cell r="L116" t="str">
            <v>C1</v>
          </cell>
          <cell r="M116">
            <v>0</v>
          </cell>
          <cell r="N116">
            <v>42815</v>
          </cell>
          <cell r="O116">
            <v>4050000</v>
          </cell>
          <cell r="P116">
            <v>950000</v>
          </cell>
          <cell r="Q116">
            <v>5000000</v>
          </cell>
          <cell r="R116" t="str">
            <v>XĐTH</v>
          </cell>
          <cell r="S116">
            <v>24</v>
          </cell>
          <cell r="T116">
            <v>0</v>
          </cell>
          <cell r="U116">
            <v>0</v>
          </cell>
          <cell r="V116">
            <v>0</v>
          </cell>
          <cell r="W116">
            <v>0</v>
          </cell>
          <cell r="X116">
            <v>0</v>
          </cell>
          <cell r="Y116">
            <v>0</v>
          </cell>
          <cell r="Z116">
            <v>0</v>
          </cell>
          <cell r="AA116">
            <v>0</v>
          </cell>
          <cell r="AB116">
            <v>892799</v>
          </cell>
          <cell r="AC116">
            <v>0</v>
          </cell>
          <cell r="AD116">
            <v>0</v>
          </cell>
          <cell r="AE116">
            <v>0</v>
          </cell>
          <cell r="AF116">
            <v>0</v>
          </cell>
          <cell r="AG116">
            <v>0</v>
          </cell>
          <cell r="AH116">
            <v>680000</v>
          </cell>
          <cell r="AI116">
            <v>0</v>
          </cell>
          <cell r="AJ116">
            <v>1572799</v>
          </cell>
          <cell r="AK116">
            <v>4050000</v>
          </cell>
          <cell r="AL116">
            <v>425250</v>
          </cell>
          <cell r="AM116">
            <v>0</v>
          </cell>
          <cell r="AN116">
            <v>0</v>
          </cell>
          <cell r="AO116">
            <v>0</v>
          </cell>
          <cell r="AP116">
            <v>40500</v>
          </cell>
          <cell r="AR116">
            <v>465750</v>
          </cell>
          <cell r="AS116">
            <v>1107049</v>
          </cell>
          <cell r="AU116">
            <v>1107049</v>
          </cell>
          <cell r="AV116">
            <v>1107049</v>
          </cell>
        </row>
        <row r="117">
          <cell r="B117">
            <v>10225</v>
          </cell>
          <cell r="C117" t="str">
            <v>TD329</v>
          </cell>
          <cell r="D117" t="str">
            <v>Trương Phú Hải</v>
          </cell>
          <cell r="E117" t="str">
            <v>Trợ lý Kế hoạch</v>
          </cell>
          <cell r="F117">
            <v>0</v>
          </cell>
          <cell r="G117" t="str">
            <v>TTL C1</v>
          </cell>
          <cell r="H117">
            <v>0</v>
          </cell>
          <cell r="I117">
            <v>105003685856</v>
          </cell>
          <cell r="J117">
            <v>0</v>
          </cell>
          <cell r="K117">
            <v>1</v>
          </cell>
          <cell r="L117" t="str">
            <v>C1</v>
          </cell>
          <cell r="M117">
            <v>0</v>
          </cell>
          <cell r="N117">
            <v>42887</v>
          </cell>
          <cell r="O117">
            <v>9000000</v>
          </cell>
          <cell r="P117">
            <v>9000000</v>
          </cell>
          <cell r="Q117">
            <v>18000000</v>
          </cell>
          <cell r="R117" t="str">
            <v>XĐTH</v>
          </cell>
          <cell r="S117">
            <v>24</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9000000</v>
          </cell>
          <cell r="AL117">
            <v>945000</v>
          </cell>
          <cell r="AM117">
            <v>0</v>
          </cell>
          <cell r="AN117">
            <v>0</v>
          </cell>
          <cell r="AO117">
            <v>0</v>
          </cell>
          <cell r="AP117">
            <v>90000</v>
          </cell>
          <cell r="AR117">
            <v>1035000</v>
          </cell>
          <cell r="AS117">
            <v>-1035000</v>
          </cell>
          <cell r="AU117">
            <v>-1035000</v>
          </cell>
          <cell r="AV117">
            <v>-1035000</v>
          </cell>
        </row>
        <row r="118">
          <cell r="B118">
            <v>10226</v>
          </cell>
          <cell r="C118" t="str">
            <v>TD331</v>
          </cell>
          <cell r="D118" t="str">
            <v>Lê Thị Thanh Bình</v>
          </cell>
          <cell r="E118" t="str">
            <v>Chuyên viên Phát triển dự án</v>
          </cell>
          <cell r="F118" t="str">
            <v>Phòng Phát triển dự án 1</v>
          </cell>
          <cell r="G118" t="str">
            <v>Ban PTDA C1</v>
          </cell>
          <cell r="H118" t="str">
            <v>Phòng Phát triển dự án 1</v>
          </cell>
          <cell r="I118">
            <v>107866794002</v>
          </cell>
          <cell r="J118" t="str">
            <v>Khối Phát triển dự án</v>
          </cell>
          <cell r="K118">
            <v>1</v>
          </cell>
          <cell r="L118" t="str">
            <v>C1</v>
          </cell>
          <cell r="M118">
            <v>0</v>
          </cell>
          <cell r="N118">
            <v>42870</v>
          </cell>
          <cell r="O118">
            <v>9000000</v>
          </cell>
          <cell r="P118">
            <v>9000000</v>
          </cell>
          <cell r="Q118">
            <v>18000000</v>
          </cell>
          <cell r="R118" t="str">
            <v>XĐTH</v>
          </cell>
          <cell r="S118">
            <v>24</v>
          </cell>
          <cell r="T118">
            <v>0</v>
          </cell>
          <cell r="U118">
            <v>0</v>
          </cell>
          <cell r="V118">
            <v>0</v>
          </cell>
          <cell r="W118">
            <v>0</v>
          </cell>
          <cell r="X118">
            <v>0</v>
          </cell>
          <cell r="Y118">
            <v>0</v>
          </cell>
          <cell r="Z118">
            <v>0</v>
          </cell>
          <cell r="AA118">
            <v>0</v>
          </cell>
          <cell r="AB118">
            <v>0</v>
          </cell>
          <cell r="AC118">
            <v>0</v>
          </cell>
          <cell r="AD118">
            <v>0</v>
          </cell>
          <cell r="AE118">
            <v>0</v>
          </cell>
          <cell r="AF118">
            <v>500000</v>
          </cell>
          <cell r="AG118">
            <v>700000</v>
          </cell>
          <cell r="AH118">
            <v>0</v>
          </cell>
          <cell r="AI118">
            <v>0</v>
          </cell>
          <cell r="AJ118">
            <v>1200000</v>
          </cell>
          <cell r="AK118">
            <v>9000000</v>
          </cell>
          <cell r="AL118">
            <v>945000</v>
          </cell>
          <cell r="AM118">
            <v>0</v>
          </cell>
          <cell r="AN118">
            <v>0</v>
          </cell>
          <cell r="AO118">
            <v>0</v>
          </cell>
          <cell r="AP118">
            <v>90000</v>
          </cell>
          <cell r="AR118">
            <v>1035000</v>
          </cell>
          <cell r="AS118">
            <v>165000</v>
          </cell>
          <cell r="AU118">
            <v>165000</v>
          </cell>
          <cell r="AV118">
            <v>165000</v>
          </cell>
        </row>
        <row r="119">
          <cell r="B119">
            <v>10227</v>
          </cell>
          <cell r="C119" t="str">
            <v>TD334</v>
          </cell>
          <cell r="D119" t="str">
            <v>Nguyễn Thị Thu Hương</v>
          </cell>
          <cell r="E119" t="str">
            <v>Chuyên viên Cho thuê</v>
          </cell>
          <cell r="F119" t="str">
            <v>BP cho thuê</v>
          </cell>
          <cell r="G119" t="str">
            <v>Ban KD C1</v>
          </cell>
          <cell r="H119" t="str">
            <v>Phòng Kinh doanh</v>
          </cell>
          <cell r="I119">
            <v>108867025430</v>
          </cell>
          <cell r="J119" t="str">
            <v>Khối Kinh doanh - Marketing - Dịch vụ</v>
          </cell>
          <cell r="K119">
            <v>1</v>
          </cell>
          <cell r="L119" t="str">
            <v>C1</v>
          </cell>
          <cell r="M119">
            <v>0</v>
          </cell>
          <cell r="N119">
            <v>42870</v>
          </cell>
          <cell r="O119">
            <v>5000000</v>
          </cell>
          <cell r="P119">
            <v>5000000</v>
          </cell>
          <cell r="Q119">
            <v>10000000</v>
          </cell>
          <cell r="R119" t="str">
            <v>XĐTH</v>
          </cell>
          <cell r="S119">
            <v>24</v>
          </cell>
          <cell r="T119">
            <v>0</v>
          </cell>
          <cell r="U119">
            <v>0</v>
          </cell>
          <cell r="V119">
            <v>0</v>
          </cell>
          <cell r="W119">
            <v>0</v>
          </cell>
          <cell r="X119">
            <v>0</v>
          </cell>
          <cell r="Y119">
            <v>0</v>
          </cell>
          <cell r="Z119">
            <v>0</v>
          </cell>
          <cell r="AA119">
            <v>0</v>
          </cell>
          <cell r="AB119">
            <v>18209841</v>
          </cell>
          <cell r="AC119">
            <v>0</v>
          </cell>
          <cell r="AD119">
            <v>0</v>
          </cell>
          <cell r="AE119">
            <v>0</v>
          </cell>
          <cell r="AF119">
            <v>0</v>
          </cell>
          <cell r="AG119">
            <v>0</v>
          </cell>
          <cell r="AH119">
            <v>0</v>
          </cell>
          <cell r="AI119">
            <v>0</v>
          </cell>
          <cell r="AJ119">
            <v>18209841</v>
          </cell>
          <cell r="AK119">
            <v>5000000</v>
          </cell>
          <cell r="AL119">
            <v>525000</v>
          </cell>
          <cell r="AM119">
            <v>0</v>
          </cell>
          <cell r="AN119">
            <v>618484</v>
          </cell>
          <cell r="AO119">
            <v>0</v>
          </cell>
          <cell r="AP119">
            <v>50000</v>
          </cell>
          <cell r="AR119">
            <v>1193484</v>
          </cell>
          <cell r="AS119">
            <v>17016357</v>
          </cell>
          <cell r="AU119">
            <v>17016357</v>
          </cell>
          <cell r="AV119">
            <v>17016357</v>
          </cell>
        </row>
        <row r="120">
          <cell r="B120">
            <v>10228</v>
          </cell>
          <cell r="C120" t="str">
            <v>TD337</v>
          </cell>
          <cell r="D120" t="str">
            <v>Trần Công Đạt</v>
          </cell>
          <cell r="E120">
            <v>0</v>
          </cell>
          <cell r="F120">
            <v>0</v>
          </cell>
          <cell r="G120" t="str">
            <v>Ban TGD C1</v>
          </cell>
          <cell r="H120" t="str">
            <v>Ban Tổng Giám đốc</v>
          </cell>
          <cell r="I120" t="str">
            <v>101005973709</v>
          </cell>
          <cell r="J120">
            <v>0</v>
          </cell>
          <cell r="K120">
            <v>1</v>
          </cell>
          <cell r="L120" t="str">
            <v>C1</v>
          </cell>
          <cell r="M120">
            <v>43089</v>
          </cell>
          <cell r="N120">
            <v>42870</v>
          </cell>
          <cell r="O120">
            <v>30000000</v>
          </cell>
          <cell r="P120">
            <v>30000000</v>
          </cell>
          <cell r="Q120">
            <v>60000000</v>
          </cell>
          <cell r="R120" t="str">
            <v>XĐTH</v>
          </cell>
          <cell r="S120">
            <v>24</v>
          </cell>
          <cell r="T120">
            <v>0</v>
          </cell>
          <cell r="U120">
            <v>0</v>
          </cell>
          <cell r="V120">
            <v>0</v>
          </cell>
          <cell r="W120">
            <v>0</v>
          </cell>
          <cell r="X120">
            <v>0</v>
          </cell>
          <cell r="Y120">
            <v>0</v>
          </cell>
          <cell r="Z120">
            <v>0</v>
          </cell>
          <cell r="AA120">
            <v>0</v>
          </cell>
          <cell r="AB120">
            <v>0</v>
          </cell>
          <cell r="AC120">
            <v>0</v>
          </cell>
          <cell r="AD120">
            <v>0</v>
          </cell>
          <cell r="AE120">
            <v>0</v>
          </cell>
          <cell r="AF120">
            <v>700000</v>
          </cell>
          <cell r="AG120">
            <v>0</v>
          </cell>
          <cell r="AH120">
            <v>0</v>
          </cell>
          <cell r="AI120">
            <v>0</v>
          </cell>
          <cell r="AJ120">
            <v>700000</v>
          </cell>
          <cell r="AK120">
            <v>30000000</v>
          </cell>
          <cell r="AL120">
            <v>2770000</v>
          </cell>
          <cell r="AM120">
            <v>0</v>
          </cell>
          <cell r="AN120">
            <v>0</v>
          </cell>
          <cell r="AO120">
            <v>0</v>
          </cell>
          <cell r="AP120">
            <v>130000</v>
          </cell>
          <cell r="AR120">
            <v>2900000</v>
          </cell>
          <cell r="AS120">
            <v>-2200000</v>
          </cell>
          <cell r="AU120">
            <v>-2200000</v>
          </cell>
          <cell r="AV120">
            <v>-2200000</v>
          </cell>
        </row>
        <row r="121">
          <cell r="B121">
            <v>10229</v>
          </cell>
          <cell r="C121" t="str">
            <v>TD338</v>
          </cell>
          <cell r="D121" t="str">
            <v>Nguyễn Minh Dương</v>
          </cell>
          <cell r="E121" t="str">
            <v>Nhân viên Lái xe</v>
          </cell>
          <cell r="F121" t="str">
            <v>Phòng Tổng hợp</v>
          </cell>
          <cell r="G121" t="str">
            <v>VPTĐ C1</v>
          </cell>
          <cell r="H121" t="str">
            <v>Phòng Tổng hợp</v>
          </cell>
          <cell r="I121" t="str">
            <v>109005092445</v>
          </cell>
          <cell r="J121">
            <v>0</v>
          </cell>
          <cell r="K121">
            <v>1</v>
          </cell>
          <cell r="L121" t="str">
            <v>C1</v>
          </cell>
          <cell r="M121">
            <v>0</v>
          </cell>
          <cell r="N121">
            <v>42870</v>
          </cell>
          <cell r="O121">
            <v>4050000</v>
          </cell>
          <cell r="P121">
            <v>1950000</v>
          </cell>
          <cell r="Q121">
            <v>6000000</v>
          </cell>
          <cell r="R121" t="str">
            <v>XĐTH</v>
          </cell>
          <cell r="S121">
            <v>24</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4050000</v>
          </cell>
          <cell r="AL121">
            <v>425250</v>
          </cell>
          <cell r="AM121">
            <v>0</v>
          </cell>
          <cell r="AN121">
            <v>0</v>
          </cell>
          <cell r="AO121">
            <v>0</v>
          </cell>
          <cell r="AP121">
            <v>40500</v>
          </cell>
          <cell r="AR121">
            <v>465750</v>
          </cell>
          <cell r="AS121">
            <v>-465750</v>
          </cell>
          <cell r="AU121">
            <v>-465750</v>
          </cell>
          <cell r="AV121">
            <v>-465750</v>
          </cell>
        </row>
        <row r="122">
          <cell r="B122">
            <v>10232</v>
          </cell>
          <cell r="C122" t="str">
            <v>TD341</v>
          </cell>
          <cell r="D122" t="str">
            <v>Nguyễn Thị Dung</v>
          </cell>
          <cell r="E122" t="str">
            <v>Nhân viên Chăm sóc khách hàng</v>
          </cell>
          <cell r="F122" t="str">
            <v>BP Chăm sóc khách hàng</v>
          </cell>
          <cell r="G122" t="str">
            <v>Ban KD C1</v>
          </cell>
          <cell r="H122" t="str">
            <v>Phòng Dịch vụ</v>
          </cell>
          <cell r="I122">
            <v>107867078513</v>
          </cell>
          <cell r="J122" t="str">
            <v>Khối Kinh doanh - Marketing - Dịch vụ</v>
          </cell>
          <cell r="K122">
            <v>1</v>
          </cell>
          <cell r="L122" t="str">
            <v>C1</v>
          </cell>
          <cell r="M122">
            <v>0</v>
          </cell>
          <cell r="N122">
            <v>42873</v>
          </cell>
          <cell r="O122">
            <v>4050000</v>
          </cell>
          <cell r="P122">
            <v>1950000</v>
          </cell>
          <cell r="Q122">
            <v>6000000</v>
          </cell>
          <cell r="R122" t="str">
            <v>XĐTH</v>
          </cell>
          <cell r="S122">
            <v>24</v>
          </cell>
          <cell r="T122">
            <v>0</v>
          </cell>
          <cell r="U122">
            <v>0</v>
          </cell>
          <cell r="V122">
            <v>0</v>
          </cell>
          <cell r="W122">
            <v>0</v>
          </cell>
          <cell r="X122">
            <v>0</v>
          </cell>
          <cell r="Y122">
            <v>0</v>
          </cell>
          <cell r="Z122">
            <v>0</v>
          </cell>
          <cell r="AA122">
            <v>0</v>
          </cell>
          <cell r="AB122">
            <v>1207328</v>
          </cell>
          <cell r="AC122">
            <v>0</v>
          </cell>
          <cell r="AD122">
            <v>0</v>
          </cell>
          <cell r="AE122">
            <v>0</v>
          </cell>
          <cell r="AF122">
            <v>0</v>
          </cell>
          <cell r="AG122">
            <v>0</v>
          </cell>
          <cell r="AH122">
            <v>0</v>
          </cell>
          <cell r="AI122">
            <v>0</v>
          </cell>
          <cell r="AJ122">
            <v>1207328</v>
          </cell>
          <cell r="AK122">
            <v>4050000</v>
          </cell>
          <cell r="AL122">
            <v>425250</v>
          </cell>
          <cell r="AM122">
            <v>0</v>
          </cell>
          <cell r="AN122">
            <v>0</v>
          </cell>
          <cell r="AO122">
            <v>0</v>
          </cell>
          <cell r="AP122">
            <v>40500</v>
          </cell>
          <cell r="AR122">
            <v>465750</v>
          </cell>
          <cell r="AS122">
            <v>741578</v>
          </cell>
          <cell r="AU122">
            <v>741578</v>
          </cell>
          <cell r="AV122">
            <v>741578</v>
          </cell>
        </row>
        <row r="123">
          <cell r="B123">
            <v>10235</v>
          </cell>
          <cell r="C123" t="str">
            <v>TD346</v>
          </cell>
          <cell r="D123" t="str">
            <v>Trịnh Ngọc Khoa</v>
          </cell>
          <cell r="E123" t="str">
            <v>Nhân viên bàn giao</v>
          </cell>
          <cell r="F123" t="str">
            <v>BP bàn giao</v>
          </cell>
          <cell r="G123" t="str">
            <v>Ban KD C1</v>
          </cell>
          <cell r="H123" t="str">
            <v>Phòng Dịch vụ</v>
          </cell>
          <cell r="I123">
            <v>108004650287</v>
          </cell>
          <cell r="J123" t="str">
            <v>Khối Kinh doanh - Marketing - Dịch vụ</v>
          </cell>
          <cell r="K123">
            <v>1</v>
          </cell>
          <cell r="L123" t="str">
            <v>C1</v>
          </cell>
          <cell r="M123">
            <v>0</v>
          </cell>
          <cell r="N123">
            <v>42912</v>
          </cell>
          <cell r="O123">
            <v>6000000</v>
          </cell>
          <cell r="P123">
            <v>6000000</v>
          </cell>
          <cell r="Q123">
            <v>12000000</v>
          </cell>
          <cell r="R123" t="str">
            <v>XĐTH</v>
          </cell>
          <cell r="S123">
            <v>24</v>
          </cell>
          <cell r="T123">
            <v>0</v>
          </cell>
          <cell r="U123">
            <v>0</v>
          </cell>
          <cell r="V123">
            <v>0</v>
          </cell>
          <cell r="W123">
            <v>0</v>
          </cell>
          <cell r="X123">
            <v>0</v>
          </cell>
          <cell r="Y123">
            <v>0</v>
          </cell>
          <cell r="Z123">
            <v>0</v>
          </cell>
          <cell r="AA123">
            <v>0</v>
          </cell>
          <cell r="AB123">
            <v>1234767</v>
          </cell>
          <cell r="AC123">
            <v>0</v>
          </cell>
          <cell r="AD123">
            <v>0</v>
          </cell>
          <cell r="AE123">
            <v>0</v>
          </cell>
          <cell r="AF123">
            <v>0</v>
          </cell>
          <cell r="AG123">
            <v>0</v>
          </cell>
          <cell r="AH123">
            <v>651667</v>
          </cell>
          <cell r="AI123">
            <v>0</v>
          </cell>
          <cell r="AJ123">
            <v>1886434</v>
          </cell>
          <cell r="AK123">
            <v>6000000</v>
          </cell>
          <cell r="AL123">
            <v>630000</v>
          </cell>
          <cell r="AM123">
            <v>0</v>
          </cell>
          <cell r="AN123">
            <v>0</v>
          </cell>
          <cell r="AO123">
            <v>0</v>
          </cell>
          <cell r="AP123">
            <v>60000</v>
          </cell>
          <cell r="AR123">
            <v>690000</v>
          </cell>
          <cell r="AS123">
            <v>1196434</v>
          </cell>
          <cell r="AU123">
            <v>1196434</v>
          </cell>
          <cell r="AV123">
            <v>1196434</v>
          </cell>
        </row>
        <row r="124">
          <cell r="B124">
            <v>10307</v>
          </cell>
          <cell r="D124" t="str">
            <v>Phan Thị Minh Nguyệt</v>
          </cell>
          <cell r="E124" t="str">
            <v>Nhân viên Thủ tục Khách hàng</v>
          </cell>
          <cell r="F124" t="str">
            <v>BP Thủ tục khách hàng</v>
          </cell>
          <cell r="G124" t="str">
            <v>Ban KD C1</v>
          </cell>
          <cell r="H124" t="str">
            <v>Phòng Dịch vụ</v>
          </cell>
          <cell r="I124">
            <v>105006592876</v>
          </cell>
          <cell r="J124" t="str">
            <v>Khối Kinh doanh - Marketing - Dịch vụ</v>
          </cell>
          <cell r="K124">
            <v>1</v>
          </cell>
          <cell r="L124" t="str">
            <v>C1</v>
          </cell>
          <cell r="M124">
            <v>0</v>
          </cell>
          <cell r="N124">
            <v>42947</v>
          </cell>
          <cell r="O124">
            <v>4050000</v>
          </cell>
          <cell r="P124">
            <v>2950000</v>
          </cell>
          <cell r="Q124">
            <v>7000000</v>
          </cell>
          <cell r="R124" t="str">
            <v>XĐTH</v>
          </cell>
          <cell r="S124">
            <v>24</v>
          </cell>
          <cell r="T124">
            <v>0</v>
          </cell>
          <cell r="U124">
            <v>0</v>
          </cell>
          <cell r="V124">
            <v>0</v>
          </cell>
          <cell r="W124">
            <v>0</v>
          </cell>
          <cell r="X124">
            <v>0</v>
          </cell>
          <cell r="Y124">
            <v>0</v>
          </cell>
          <cell r="Z124">
            <v>0</v>
          </cell>
          <cell r="AA124">
            <v>0</v>
          </cell>
          <cell r="AB124">
            <v>1207328</v>
          </cell>
          <cell r="AC124">
            <v>0</v>
          </cell>
          <cell r="AD124">
            <v>0</v>
          </cell>
          <cell r="AE124">
            <v>0</v>
          </cell>
          <cell r="AF124">
            <v>0</v>
          </cell>
          <cell r="AG124">
            <v>0</v>
          </cell>
          <cell r="AH124">
            <v>680000</v>
          </cell>
          <cell r="AI124">
            <v>0</v>
          </cell>
          <cell r="AJ124">
            <v>1887328</v>
          </cell>
          <cell r="AK124">
            <v>4050000</v>
          </cell>
          <cell r="AL124">
            <v>425250</v>
          </cell>
          <cell r="AM124">
            <v>0</v>
          </cell>
          <cell r="AN124">
            <v>0</v>
          </cell>
          <cell r="AO124">
            <v>0</v>
          </cell>
          <cell r="AP124">
            <v>40500</v>
          </cell>
          <cell r="AR124">
            <v>465750</v>
          </cell>
          <cell r="AS124">
            <v>1421578</v>
          </cell>
          <cell r="AU124">
            <v>1421578</v>
          </cell>
          <cell r="AV124">
            <v>1421578</v>
          </cell>
        </row>
        <row r="125">
          <cell r="B125">
            <v>10332</v>
          </cell>
          <cell r="D125" t="e">
            <v>#N/A</v>
          </cell>
          <cell r="E125">
            <v>0</v>
          </cell>
          <cell r="F125">
            <v>0</v>
          </cell>
          <cell r="G125">
            <v>0</v>
          </cell>
          <cell r="H125">
            <v>0</v>
          </cell>
          <cell r="I125">
            <v>0</v>
          </cell>
          <cell r="J125">
            <v>0</v>
          </cell>
          <cell r="K125">
            <v>0</v>
          </cell>
          <cell r="L125">
            <v>0</v>
          </cell>
          <cell r="M125" t="e">
            <v>#N/A</v>
          </cell>
          <cell r="N125">
            <v>0</v>
          </cell>
          <cell r="O125">
            <v>0</v>
          </cell>
          <cell r="P125">
            <v>0</v>
          </cell>
          <cell r="Q125">
            <v>0</v>
          </cell>
          <cell r="R125">
            <v>0</v>
          </cell>
          <cell r="S125">
            <v>0</v>
          </cell>
          <cell r="T125">
            <v>0</v>
          </cell>
          <cell r="U125">
            <v>0</v>
          </cell>
          <cell r="V125">
            <v>0</v>
          </cell>
          <cell r="W125">
            <v>0</v>
          </cell>
          <cell r="X125">
            <v>0</v>
          </cell>
          <cell r="Y125">
            <v>0</v>
          </cell>
          <cell r="Z125" t="e">
            <v>#DIV/0!</v>
          </cell>
          <cell r="AA125">
            <v>0</v>
          </cell>
          <cell r="AB125">
            <v>20263179</v>
          </cell>
          <cell r="AC125">
            <v>0</v>
          </cell>
          <cell r="AD125">
            <v>0</v>
          </cell>
          <cell r="AE125" t="e">
            <v>#N/A</v>
          </cell>
          <cell r="AF125" t="e">
            <v>#N/A</v>
          </cell>
          <cell r="AG125" t="e">
            <v>#N/A</v>
          </cell>
          <cell r="AH125">
            <v>0</v>
          </cell>
          <cell r="AI125">
            <v>0</v>
          </cell>
          <cell r="AJ125" t="e">
            <v>#DIV/0!</v>
          </cell>
          <cell r="AK125">
            <v>0</v>
          </cell>
          <cell r="AL125">
            <v>0</v>
          </cell>
          <cell r="AM125">
            <v>0</v>
          </cell>
          <cell r="AN125" t="e">
            <v>#N/A</v>
          </cell>
          <cell r="AO125">
            <v>0</v>
          </cell>
          <cell r="AP125">
            <v>0</v>
          </cell>
          <cell r="AR125" t="e">
            <v>#N/A</v>
          </cell>
          <cell r="AS125" t="e">
            <v>#DIV/0!</v>
          </cell>
          <cell r="AU125" t="e">
            <v>#DIV/0!</v>
          </cell>
          <cell r="AV125" t="e">
            <v>#DIV/0!</v>
          </cell>
        </row>
        <row r="126">
          <cell r="B126">
            <v>10335</v>
          </cell>
          <cell r="D126" t="str">
            <v>Nguyễn Thị Phượng</v>
          </cell>
          <cell r="E126" t="str">
            <v>Nhân viên Thủ tục Khách hàng</v>
          </cell>
          <cell r="F126" t="str">
            <v>BP Thủ tục khách hàng</v>
          </cell>
          <cell r="G126" t="str">
            <v>Ban KD C1</v>
          </cell>
          <cell r="H126" t="str">
            <v>Phòng Dịch vụ</v>
          </cell>
          <cell r="I126">
            <v>101005417341</v>
          </cell>
          <cell r="J126" t="str">
            <v>Khối Kinh doanh - Marketing - Dịch vụ</v>
          </cell>
          <cell r="K126">
            <v>1</v>
          </cell>
          <cell r="L126" t="str">
            <v>C1</v>
          </cell>
          <cell r="M126">
            <v>0</v>
          </cell>
          <cell r="N126">
            <v>42968</v>
          </cell>
          <cell r="O126">
            <v>4050000</v>
          </cell>
          <cell r="P126">
            <v>2950000</v>
          </cell>
          <cell r="Q126">
            <v>7000000</v>
          </cell>
          <cell r="R126" t="str">
            <v>XĐTH</v>
          </cell>
          <cell r="S126">
            <v>24</v>
          </cell>
          <cell r="T126">
            <v>0</v>
          </cell>
          <cell r="U126">
            <v>0</v>
          </cell>
          <cell r="V126">
            <v>0</v>
          </cell>
          <cell r="W126">
            <v>0</v>
          </cell>
          <cell r="X126">
            <v>0</v>
          </cell>
          <cell r="Y126">
            <v>0</v>
          </cell>
          <cell r="Z126">
            <v>0</v>
          </cell>
          <cell r="AA126">
            <v>0</v>
          </cell>
          <cell r="AB126">
            <v>1207328</v>
          </cell>
          <cell r="AC126">
            <v>0</v>
          </cell>
          <cell r="AD126">
            <v>0</v>
          </cell>
          <cell r="AE126">
            <v>0</v>
          </cell>
          <cell r="AF126">
            <v>0</v>
          </cell>
          <cell r="AG126">
            <v>0</v>
          </cell>
          <cell r="AH126">
            <v>680000</v>
          </cell>
          <cell r="AI126">
            <v>0</v>
          </cell>
          <cell r="AJ126">
            <v>1887328</v>
          </cell>
          <cell r="AK126">
            <v>4050000</v>
          </cell>
          <cell r="AL126">
            <v>425250</v>
          </cell>
          <cell r="AM126">
            <v>0</v>
          </cell>
          <cell r="AN126">
            <v>0</v>
          </cell>
          <cell r="AO126">
            <v>0</v>
          </cell>
          <cell r="AP126">
            <v>40500</v>
          </cell>
          <cell r="AR126">
            <v>465750</v>
          </cell>
          <cell r="AS126">
            <v>1421578</v>
          </cell>
          <cell r="AU126">
            <v>1421578</v>
          </cell>
          <cell r="AV126">
            <v>1421578</v>
          </cell>
        </row>
        <row r="127">
          <cell r="B127">
            <v>10337</v>
          </cell>
          <cell r="D127" t="str">
            <v>Đỗ Hà Thanh</v>
          </cell>
          <cell r="E127" t="str">
            <v>Nhân viên Thủ tục Khách hàng</v>
          </cell>
          <cell r="F127" t="str">
            <v>BP Thủ tục khách hàng</v>
          </cell>
          <cell r="G127" t="str">
            <v>Ban KD C1</v>
          </cell>
          <cell r="H127" t="str">
            <v>Phòng Dịch vụ</v>
          </cell>
          <cell r="I127">
            <v>102867380039</v>
          </cell>
          <cell r="J127" t="str">
            <v>Khối Kinh doanh - Marketing - Dịch vụ</v>
          </cell>
          <cell r="K127">
            <v>1</v>
          </cell>
          <cell r="L127" t="str">
            <v>C1</v>
          </cell>
          <cell r="M127">
            <v>0</v>
          </cell>
          <cell r="N127">
            <v>42970</v>
          </cell>
          <cell r="O127">
            <v>4250000</v>
          </cell>
          <cell r="P127">
            <v>4250000</v>
          </cell>
          <cell r="Q127">
            <v>8500000</v>
          </cell>
          <cell r="R127" t="str">
            <v>XĐTH</v>
          </cell>
          <cell r="S127">
            <v>24</v>
          </cell>
          <cell r="T127">
            <v>0</v>
          </cell>
          <cell r="U127">
            <v>0</v>
          </cell>
          <cell r="V127">
            <v>0</v>
          </cell>
          <cell r="W127">
            <v>0</v>
          </cell>
          <cell r="X127">
            <v>0</v>
          </cell>
          <cell r="Y127">
            <v>0</v>
          </cell>
          <cell r="Z127">
            <v>0</v>
          </cell>
          <cell r="AA127">
            <v>0</v>
          </cell>
          <cell r="AB127">
            <v>1207328</v>
          </cell>
          <cell r="AC127">
            <v>0</v>
          </cell>
          <cell r="AD127">
            <v>0</v>
          </cell>
          <cell r="AE127">
            <v>0</v>
          </cell>
          <cell r="AF127">
            <v>0</v>
          </cell>
          <cell r="AG127">
            <v>0</v>
          </cell>
          <cell r="AH127">
            <v>0</v>
          </cell>
          <cell r="AI127">
            <v>0</v>
          </cell>
          <cell r="AJ127">
            <v>1207328</v>
          </cell>
          <cell r="AK127">
            <v>4250000</v>
          </cell>
          <cell r="AL127">
            <v>446250</v>
          </cell>
          <cell r="AM127">
            <v>0</v>
          </cell>
          <cell r="AN127">
            <v>0</v>
          </cell>
          <cell r="AO127">
            <v>0</v>
          </cell>
          <cell r="AP127">
            <v>42500</v>
          </cell>
          <cell r="AR127">
            <v>488750</v>
          </cell>
          <cell r="AS127">
            <v>718578</v>
          </cell>
          <cell r="AU127">
            <v>718578</v>
          </cell>
          <cell r="AV127">
            <v>718578</v>
          </cell>
        </row>
        <row r="128">
          <cell r="B128">
            <v>10338</v>
          </cell>
          <cell r="D128" t="str">
            <v>Bùi Thị Ngọc Anh</v>
          </cell>
          <cell r="E128" t="str">
            <v>Nhân viên hỗ trợ</v>
          </cell>
          <cell r="F128" t="str">
            <v>BP cho thuê</v>
          </cell>
          <cell r="G128" t="str">
            <v>Ban KD C1</v>
          </cell>
          <cell r="H128" t="str">
            <v>Phòng Kinh doanh</v>
          </cell>
          <cell r="I128">
            <v>107867356492</v>
          </cell>
          <cell r="J128" t="str">
            <v>Khối Kinh doanh - Marketing - Dịch vụ</v>
          </cell>
          <cell r="K128">
            <v>0</v>
          </cell>
          <cell r="L128" t="str">
            <v>C1</v>
          </cell>
          <cell r="M128">
            <v>0</v>
          </cell>
          <cell r="N128">
            <v>42975</v>
          </cell>
          <cell r="O128">
            <v>4500000</v>
          </cell>
          <cell r="P128">
            <v>4500000</v>
          </cell>
          <cell r="Q128">
            <v>9000000</v>
          </cell>
          <cell r="R128" t="str">
            <v>XĐTH</v>
          </cell>
          <cell r="S128">
            <v>24</v>
          </cell>
          <cell r="T128">
            <v>0</v>
          </cell>
          <cell r="U128">
            <v>0</v>
          </cell>
          <cell r="V128">
            <v>0</v>
          </cell>
          <cell r="W128">
            <v>0</v>
          </cell>
          <cell r="X128">
            <v>0</v>
          </cell>
          <cell r="Y128">
            <v>0</v>
          </cell>
          <cell r="Z128">
            <v>0</v>
          </cell>
          <cell r="AA128">
            <v>0</v>
          </cell>
          <cell r="AB128">
            <v>2502661</v>
          </cell>
          <cell r="AC128">
            <v>0</v>
          </cell>
          <cell r="AD128">
            <v>0</v>
          </cell>
          <cell r="AE128">
            <v>0</v>
          </cell>
          <cell r="AF128">
            <v>0</v>
          </cell>
          <cell r="AG128">
            <v>0</v>
          </cell>
          <cell r="AH128">
            <v>0</v>
          </cell>
          <cell r="AI128">
            <v>0</v>
          </cell>
          <cell r="AJ128">
            <v>2502661</v>
          </cell>
          <cell r="AK128">
            <v>0</v>
          </cell>
          <cell r="AL128">
            <v>0</v>
          </cell>
          <cell r="AM128">
            <v>0</v>
          </cell>
          <cell r="AN128">
            <v>0</v>
          </cell>
          <cell r="AO128">
            <v>0</v>
          </cell>
          <cell r="AP128">
            <v>0</v>
          </cell>
          <cell r="AR128">
            <v>0</v>
          </cell>
          <cell r="AS128">
            <v>2502661</v>
          </cell>
          <cell r="AU128">
            <v>2502661</v>
          </cell>
          <cell r="AV128">
            <v>2502661</v>
          </cell>
        </row>
        <row r="129">
          <cell r="B129">
            <v>10342</v>
          </cell>
          <cell r="D129" t="e">
            <v>#N/A</v>
          </cell>
          <cell r="E129">
            <v>0</v>
          </cell>
          <cell r="F129">
            <v>0</v>
          </cell>
          <cell r="G129">
            <v>0</v>
          </cell>
          <cell r="H129">
            <v>0</v>
          </cell>
          <cell r="I129">
            <v>0</v>
          </cell>
          <cell r="J129">
            <v>0</v>
          </cell>
          <cell r="K129">
            <v>0</v>
          </cell>
          <cell r="L129">
            <v>0</v>
          </cell>
          <cell r="M129" t="e">
            <v>#N/A</v>
          </cell>
          <cell r="N129">
            <v>0</v>
          </cell>
          <cell r="O129">
            <v>0</v>
          </cell>
          <cell r="P129">
            <v>0</v>
          </cell>
          <cell r="Q129">
            <v>0</v>
          </cell>
          <cell r="R129">
            <v>0</v>
          </cell>
          <cell r="S129">
            <v>0</v>
          </cell>
          <cell r="T129">
            <v>0</v>
          </cell>
          <cell r="U129">
            <v>0</v>
          </cell>
          <cell r="V129">
            <v>0</v>
          </cell>
          <cell r="W129">
            <v>0</v>
          </cell>
          <cell r="X129">
            <v>0</v>
          </cell>
          <cell r="Y129">
            <v>0</v>
          </cell>
          <cell r="Z129" t="e">
            <v>#DIV/0!</v>
          </cell>
          <cell r="AA129">
            <v>0</v>
          </cell>
          <cell r="AB129">
            <v>0</v>
          </cell>
          <cell r="AC129">
            <v>0</v>
          </cell>
          <cell r="AD129">
            <v>0</v>
          </cell>
          <cell r="AE129" t="e">
            <v>#N/A</v>
          </cell>
          <cell r="AF129" t="e">
            <v>#N/A</v>
          </cell>
          <cell r="AG129" t="e">
            <v>#N/A</v>
          </cell>
          <cell r="AH129">
            <v>0</v>
          </cell>
          <cell r="AI129">
            <v>0</v>
          </cell>
          <cell r="AJ129" t="e">
            <v>#DIV/0!</v>
          </cell>
          <cell r="AK129">
            <v>0</v>
          </cell>
          <cell r="AL129">
            <v>0</v>
          </cell>
          <cell r="AM129">
            <v>0</v>
          </cell>
          <cell r="AN129" t="e">
            <v>#N/A</v>
          </cell>
          <cell r="AO129">
            <v>0</v>
          </cell>
          <cell r="AP129">
            <v>0</v>
          </cell>
          <cell r="AR129" t="e">
            <v>#N/A</v>
          </cell>
          <cell r="AS129" t="e">
            <v>#DIV/0!</v>
          </cell>
          <cell r="AU129" t="e">
            <v>#DIV/0!</v>
          </cell>
          <cell r="AV129" t="e">
            <v>#DIV/0!</v>
          </cell>
        </row>
        <row r="130">
          <cell r="B130">
            <v>10346</v>
          </cell>
          <cell r="D130" t="str">
            <v>Nguyễn Thị Xuân</v>
          </cell>
          <cell r="E130" t="str">
            <v>Chuyên viên Thủ tục Khách hàng</v>
          </cell>
          <cell r="F130" t="str">
            <v>BP Thủ tục khách hàng</v>
          </cell>
          <cell r="G130" t="str">
            <v>Ban KD C1</v>
          </cell>
          <cell r="H130" t="str">
            <v>Phòng Dịch vụ</v>
          </cell>
          <cell r="I130">
            <v>105867456928</v>
          </cell>
          <cell r="J130" t="str">
            <v>Khối Kinh doanh - Marketing - Dịch vụ</v>
          </cell>
          <cell r="K130">
            <v>1</v>
          </cell>
          <cell r="L130" t="str">
            <v>C1</v>
          </cell>
          <cell r="M130">
            <v>0</v>
          </cell>
          <cell r="N130">
            <v>42996</v>
          </cell>
          <cell r="O130">
            <v>6000000</v>
          </cell>
          <cell r="P130">
            <v>6000000</v>
          </cell>
          <cell r="Q130">
            <v>12000000</v>
          </cell>
          <cell r="R130" t="str">
            <v>XĐTH</v>
          </cell>
          <cell r="S130">
            <v>24</v>
          </cell>
          <cell r="T130">
            <v>0</v>
          </cell>
          <cell r="U130">
            <v>0</v>
          </cell>
          <cell r="V130">
            <v>0</v>
          </cell>
          <cell r="W130">
            <v>0</v>
          </cell>
          <cell r="X130">
            <v>0</v>
          </cell>
          <cell r="Y130">
            <v>14</v>
          </cell>
          <cell r="Z130">
            <v>-7000000</v>
          </cell>
          <cell r="AA130">
            <v>0</v>
          </cell>
          <cell r="AB130">
            <v>603664</v>
          </cell>
          <cell r="AC130">
            <v>0</v>
          </cell>
          <cell r="AD130">
            <v>0</v>
          </cell>
          <cell r="AE130">
            <v>0</v>
          </cell>
          <cell r="AF130">
            <v>0</v>
          </cell>
          <cell r="AG130">
            <v>0</v>
          </cell>
          <cell r="AH130">
            <v>0</v>
          </cell>
          <cell r="AI130">
            <v>0</v>
          </cell>
          <cell r="AJ130">
            <v>-6396336</v>
          </cell>
          <cell r="AK130">
            <v>6000000</v>
          </cell>
          <cell r="AL130">
            <v>630000</v>
          </cell>
          <cell r="AM130">
            <v>0</v>
          </cell>
          <cell r="AN130">
            <v>0</v>
          </cell>
          <cell r="AO130">
            <v>0</v>
          </cell>
          <cell r="AP130">
            <v>60000</v>
          </cell>
          <cell r="AR130">
            <v>690000</v>
          </cell>
          <cell r="AS130">
            <v>-7086336</v>
          </cell>
          <cell r="AU130">
            <v>-7086336</v>
          </cell>
          <cell r="AV130">
            <v>-7086336</v>
          </cell>
        </row>
        <row r="131">
          <cell r="B131">
            <v>10350</v>
          </cell>
          <cell r="D131" t="str">
            <v>Luyện Công Vũ</v>
          </cell>
          <cell r="E131" t="str">
            <v>Phụ trách bàn giao</v>
          </cell>
          <cell r="F131" t="str">
            <v>BP bàn giao</v>
          </cell>
          <cell r="G131" t="str">
            <v>Ban KD C1</v>
          </cell>
          <cell r="H131" t="str">
            <v>Phòng Dịch vụ</v>
          </cell>
          <cell r="I131">
            <v>103002688871</v>
          </cell>
          <cell r="J131" t="str">
            <v>Khối Kinh doanh - Marketing - Dịch vụ</v>
          </cell>
          <cell r="K131">
            <v>1</v>
          </cell>
          <cell r="L131" t="str">
            <v>C1</v>
          </cell>
          <cell r="M131">
            <v>0</v>
          </cell>
          <cell r="N131">
            <v>42331</v>
          </cell>
          <cell r="O131">
            <v>13500000</v>
          </cell>
          <cell r="P131">
            <v>13500000</v>
          </cell>
          <cell r="Q131">
            <v>27000000</v>
          </cell>
          <cell r="R131" t="str">
            <v>XĐTH</v>
          </cell>
          <cell r="S131">
            <v>24</v>
          </cell>
          <cell r="T131">
            <v>0</v>
          </cell>
          <cell r="U131">
            <v>0</v>
          </cell>
          <cell r="V131">
            <v>0</v>
          </cell>
          <cell r="W131">
            <v>0</v>
          </cell>
          <cell r="X131">
            <v>0</v>
          </cell>
          <cell r="Y131">
            <v>0</v>
          </cell>
          <cell r="Z131">
            <v>0</v>
          </cell>
          <cell r="AA131">
            <v>0</v>
          </cell>
          <cell r="AB131">
            <v>1852150</v>
          </cell>
          <cell r="AC131">
            <v>0</v>
          </cell>
          <cell r="AD131">
            <v>0</v>
          </cell>
          <cell r="AE131">
            <v>0</v>
          </cell>
          <cell r="AF131">
            <v>0</v>
          </cell>
          <cell r="AG131">
            <v>0</v>
          </cell>
          <cell r="AH131">
            <v>680000</v>
          </cell>
          <cell r="AI131">
            <v>0</v>
          </cell>
          <cell r="AJ131">
            <v>2532150</v>
          </cell>
          <cell r="AK131">
            <v>13500000</v>
          </cell>
          <cell r="AL131">
            <v>1417500</v>
          </cell>
          <cell r="AM131">
            <v>0</v>
          </cell>
          <cell r="AN131">
            <v>0</v>
          </cell>
          <cell r="AO131">
            <v>0</v>
          </cell>
          <cell r="AP131">
            <v>130000</v>
          </cell>
          <cell r="AR131">
            <v>1547500</v>
          </cell>
          <cell r="AS131">
            <v>984650</v>
          </cell>
          <cell r="AU131">
            <v>984650</v>
          </cell>
          <cell r="AV131">
            <v>984650</v>
          </cell>
        </row>
        <row r="132">
          <cell r="B132">
            <v>10352</v>
          </cell>
          <cell r="D132" t="str">
            <v>Nguyễn Thị Hà</v>
          </cell>
          <cell r="E132" t="str">
            <v>Nhân viên tổng hợp</v>
          </cell>
          <cell r="F132" t="str">
            <v>BP bàn giao</v>
          </cell>
          <cell r="G132" t="str">
            <v>Ban KD C1</v>
          </cell>
          <cell r="H132" t="str">
            <v>Phòng Dịch vụ</v>
          </cell>
          <cell r="I132">
            <v>106002727722</v>
          </cell>
          <cell r="J132" t="str">
            <v>Khối Kinh doanh - Marketing - Dịch vụ</v>
          </cell>
          <cell r="K132">
            <v>1</v>
          </cell>
          <cell r="L132" t="str">
            <v>C1</v>
          </cell>
          <cell r="M132">
            <v>0</v>
          </cell>
          <cell r="N132">
            <v>42318</v>
          </cell>
          <cell r="O132">
            <v>4050000</v>
          </cell>
          <cell r="P132">
            <v>1950000</v>
          </cell>
          <cell r="Q132">
            <v>6000000</v>
          </cell>
          <cell r="R132" t="str">
            <v>XĐTH</v>
          </cell>
          <cell r="S132">
            <v>24</v>
          </cell>
          <cell r="T132">
            <v>0</v>
          </cell>
          <cell r="U132">
            <v>0</v>
          </cell>
          <cell r="V132">
            <v>0</v>
          </cell>
          <cell r="W132">
            <v>0</v>
          </cell>
          <cell r="X132">
            <v>0</v>
          </cell>
          <cell r="Y132">
            <v>0</v>
          </cell>
          <cell r="Z132">
            <v>0</v>
          </cell>
          <cell r="AA132">
            <v>0</v>
          </cell>
          <cell r="AB132">
            <v>1234767</v>
          </cell>
          <cell r="AC132">
            <v>0</v>
          </cell>
          <cell r="AD132">
            <v>0</v>
          </cell>
          <cell r="AE132">
            <v>0</v>
          </cell>
          <cell r="AF132">
            <v>0</v>
          </cell>
          <cell r="AG132">
            <v>0</v>
          </cell>
          <cell r="AH132">
            <v>0</v>
          </cell>
          <cell r="AI132">
            <v>0</v>
          </cell>
          <cell r="AJ132">
            <v>1234767</v>
          </cell>
          <cell r="AK132">
            <v>4050000</v>
          </cell>
          <cell r="AL132">
            <v>425250</v>
          </cell>
          <cell r="AM132">
            <v>0</v>
          </cell>
          <cell r="AN132">
            <v>0</v>
          </cell>
          <cell r="AO132">
            <v>0</v>
          </cell>
          <cell r="AP132">
            <v>40500</v>
          </cell>
          <cell r="AR132">
            <v>465750</v>
          </cell>
          <cell r="AS132">
            <v>769017</v>
          </cell>
          <cell r="AU132">
            <v>769017</v>
          </cell>
          <cell r="AV132">
            <v>769017</v>
          </cell>
        </row>
        <row r="133">
          <cell r="B133">
            <v>10353</v>
          </cell>
          <cell r="D133" t="str">
            <v>Nguyễn Hữu Hải</v>
          </cell>
          <cell r="E133" t="str">
            <v>Nhân viên kỹ thuật</v>
          </cell>
          <cell r="F133" t="str">
            <v>BP bàn giao</v>
          </cell>
          <cell r="G133" t="str">
            <v>Ban KD C1</v>
          </cell>
          <cell r="H133" t="str">
            <v>Phòng Dịch vụ</v>
          </cell>
          <cell r="I133">
            <v>107004155607</v>
          </cell>
          <cell r="J133" t="str">
            <v>Khối Kinh doanh - Marketing - Dịch vụ</v>
          </cell>
          <cell r="K133">
            <v>1</v>
          </cell>
          <cell r="L133" t="str">
            <v>C1</v>
          </cell>
          <cell r="M133">
            <v>0</v>
          </cell>
          <cell r="N133">
            <v>42318</v>
          </cell>
          <cell r="O133">
            <v>4055000</v>
          </cell>
          <cell r="P133">
            <v>4055000</v>
          </cell>
          <cell r="Q133">
            <v>8110000</v>
          </cell>
          <cell r="R133" t="str">
            <v>XĐTH</v>
          </cell>
          <cell r="S133">
            <v>24</v>
          </cell>
          <cell r="T133">
            <v>0</v>
          </cell>
          <cell r="U133">
            <v>0</v>
          </cell>
          <cell r="V133">
            <v>0</v>
          </cell>
          <cell r="W133">
            <v>0</v>
          </cell>
          <cell r="X133">
            <v>0</v>
          </cell>
          <cell r="Y133">
            <v>0</v>
          </cell>
          <cell r="Z133">
            <v>0</v>
          </cell>
          <cell r="AA133">
            <v>0</v>
          </cell>
          <cell r="AB133">
            <v>1234767</v>
          </cell>
          <cell r="AC133">
            <v>0</v>
          </cell>
          <cell r="AD133">
            <v>0</v>
          </cell>
          <cell r="AE133">
            <v>0</v>
          </cell>
          <cell r="AF133">
            <v>0</v>
          </cell>
          <cell r="AG133">
            <v>0</v>
          </cell>
          <cell r="AH133">
            <v>651667</v>
          </cell>
          <cell r="AI133">
            <v>0</v>
          </cell>
          <cell r="AJ133">
            <v>1886434</v>
          </cell>
          <cell r="AK133">
            <v>4055000</v>
          </cell>
          <cell r="AL133">
            <v>425775</v>
          </cell>
          <cell r="AM133">
            <v>0</v>
          </cell>
          <cell r="AN133">
            <v>0</v>
          </cell>
          <cell r="AO133">
            <v>0</v>
          </cell>
          <cell r="AP133">
            <v>40550</v>
          </cell>
          <cell r="AR133">
            <v>466325</v>
          </cell>
          <cell r="AS133">
            <v>1420109</v>
          </cell>
          <cell r="AU133">
            <v>1420109</v>
          </cell>
          <cell r="AV133">
            <v>1420109</v>
          </cell>
        </row>
        <row r="134">
          <cell r="B134">
            <v>10354</v>
          </cell>
          <cell r="D134" t="str">
            <v>Quàng Văn Bước</v>
          </cell>
          <cell r="E134" t="str">
            <v>Nhân viên Thủ tục sổ đỏ</v>
          </cell>
          <cell r="F134" t="str">
            <v>BP bàn giao</v>
          </cell>
          <cell r="G134" t="str">
            <v>Ban KD C1</v>
          </cell>
          <cell r="H134" t="str">
            <v>Phòng Dịch vụ</v>
          </cell>
          <cell r="I134">
            <v>107002650662</v>
          </cell>
          <cell r="J134" t="str">
            <v>Khối Kinh doanh - Marketing - Dịch vụ</v>
          </cell>
          <cell r="K134">
            <v>1</v>
          </cell>
          <cell r="L134" t="str">
            <v>C1</v>
          </cell>
          <cell r="M134">
            <v>0</v>
          </cell>
          <cell r="N134">
            <v>42318</v>
          </cell>
          <cell r="O134">
            <v>4050000</v>
          </cell>
          <cell r="P134">
            <v>2950000</v>
          </cell>
          <cell r="Q134">
            <v>7000000</v>
          </cell>
          <cell r="R134" t="str">
            <v>XĐTH</v>
          </cell>
          <cell r="S134">
            <v>24</v>
          </cell>
          <cell r="T134">
            <v>0</v>
          </cell>
          <cell r="U134">
            <v>0</v>
          </cell>
          <cell r="V134">
            <v>0</v>
          </cell>
          <cell r="W134">
            <v>0</v>
          </cell>
          <cell r="X134">
            <v>0</v>
          </cell>
          <cell r="Y134">
            <v>0</v>
          </cell>
          <cell r="Z134">
            <v>0</v>
          </cell>
          <cell r="AA134">
            <v>0</v>
          </cell>
          <cell r="AB134">
            <v>1207328</v>
          </cell>
          <cell r="AC134">
            <v>0</v>
          </cell>
          <cell r="AD134">
            <v>0</v>
          </cell>
          <cell r="AE134">
            <v>0</v>
          </cell>
          <cell r="AF134">
            <v>0</v>
          </cell>
          <cell r="AG134">
            <v>0</v>
          </cell>
          <cell r="AH134">
            <v>680000</v>
          </cell>
          <cell r="AI134">
            <v>0</v>
          </cell>
          <cell r="AJ134">
            <v>1887328</v>
          </cell>
          <cell r="AK134">
            <v>4050000</v>
          </cell>
          <cell r="AL134">
            <v>425250</v>
          </cell>
          <cell r="AM134">
            <v>0</v>
          </cell>
          <cell r="AN134">
            <v>0</v>
          </cell>
          <cell r="AO134">
            <v>0</v>
          </cell>
          <cell r="AP134">
            <v>40500</v>
          </cell>
          <cell r="AR134">
            <v>465750</v>
          </cell>
          <cell r="AS134">
            <v>1421578</v>
          </cell>
          <cell r="AU134">
            <v>1421578</v>
          </cell>
          <cell r="AV134">
            <v>1421578</v>
          </cell>
        </row>
        <row r="135">
          <cell r="B135">
            <v>10358</v>
          </cell>
          <cell r="D135" t="str">
            <v>Nguyễn Thị Hồng Dịu</v>
          </cell>
          <cell r="E135" t="str">
            <v>Nhân viên kinh doanh</v>
          </cell>
          <cell r="F135" t="str">
            <v>Phòng Kinh doanh</v>
          </cell>
          <cell r="G135" t="str">
            <v>Ban KD C1</v>
          </cell>
          <cell r="H135" t="str">
            <v>Phòng Kinh doanh</v>
          </cell>
          <cell r="I135">
            <v>101004938420</v>
          </cell>
          <cell r="J135" t="str">
            <v>Khối Kinh doanh - Marketing - Dịch vụ</v>
          </cell>
          <cell r="K135">
            <v>1</v>
          </cell>
          <cell r="L135" t="str">
            <v>C1</v>
          </cell>
          <cell r="M135">
            <v>0</v>
          </cell>
          <cell r="N135">
            <v>43003</v>
          </cell>
          <cell r="O135">
            <v>4250000</v>
          </cell>
          <cell r="P135">
            <v>4250000</v>
          </cell>
          <cell r="Q135">
            <v>8500000</v>
          </cell>
          <cell r="R135" t="str">
            <v>XĐTH</v>
          </cell>
          <cell r="S135">
            <v>24</v>
          </cell>
          <cell r="T135">
            <v>0</v>
          </cell>
          <cell r="U135">
            <v>0</v>
          </cell>
          <cell r="V135">
            <v>0</v>
          </cell>
          <cell r="W135">
            <v>0</v>
          </cell>
          <cell r="X135">
            <v>0</v>
          </cell>
          <cell r="Y135">
            <v>20</v>
          </cell>
          <cell r="Z135">
            <v>-7083333</v>
          </cell>
          <cell r="AA135">
            <v>0</v>
          </cell>
          <cell r="AB135">
            <v>4043927</v>
          </cell>
          <cell r="AC135">
            <v>0</v>
          </cell>
          <cell r="AD135">
            <v>0</v>
          </cell>
          <cell r="AE135">
            <v>0</v>
          </cell>
          <cell r="AF135">
            <v>0</v>
          </cell>
          <cell r="AG135">
            <v>0</v>
          </cell>
          <cell r="AH135">
            <v>0</v>
          </cell>
          <cell r="AI135">
            <v>0</v>
          </cell>
          <cell r="AJ135">
            <v>-3039406</v>
          </cell>
          <cell r="AK135">
            <v>4250000</v>
          </cell>
          <cell r="AL135">
            <v>446250</v>
          </cell>
          <cell r="AM135">
            <v>0</v>
          </cell>
          <cell r="AN135">
            <v>0</v>
          </cell>
          <cell r="AO135">
            <v>0</v>
          </cell>
          <cell r="AP135">
            <v>42500</v>
          </cell>
          <cell r="AR135">
            <v>488750</v>
          </cell>
          <cell r="AS135">
            <v>-3528156</v>
          </cell>
          <cell r="AU135">
            <v>-3528156</v>
          </cell>
          <cell r="AV135">
            <v>-3528156</v>
          </cell>
        </row>
        <row r="136">
          <cell r="B136">
            <v>10359</v>
          </cell>
          <cell r="D136" t="str">
            <v>Hoàng Xuân Quỳnh</v>
          </cell>
          <cell r="E136" t="str">
            <v>Nhân viên học việc</v>
          </cell>
          <cell r="F136" t="str">
            <v>BP Thủ tục khách hàng</v>
          </cell>
          <cell r="G136" t="str">
            <v>Ban KD C1</v>
          </cell>
          <cell r="H136" t="str">
            <v>Phòng Dịch vụ</v>
          </cell>
          <cell r="I136">
            <v>107006409949</v>
          </cell>
          <cell r="J136" t="str">
            <v>Khối Kinh doanh - Dịch vụ</v>
          </cell>
          <cell r="K136" t="str">
            <v>HĐHV</v>
          </cell>
          <cell r="L136" t="str">
            <v>C1</v>
          </cell>
          <cell r="M136">
            <v>0</v>
          </cell>
          <cell r="N136">
            <v>43003</v>
          </cell>
          <cell r="O136">
            <v>4500000</v>
          </cell>
          <cell r="P136">
            <v>0</v>
          </cell>
          <cell r="Q136">
            <v>4500000</v>
          </cell>
          <cell r="R136" t="str">
            <v>HĐHV</v>
          </cell>
          <cell r="S136">
            <v>24</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680000</v>
          </cell>
          <cell r="AI136">
            <v>0</v>
          </cell>
          <cell r="AJ136">
            <v>680000</v>
          </cell>
          <cell r="AK136">
            <v>0</v>
          </cell>
          <cell r="AL136">
            <v>0</v>
          </cell>
          <cell r="AM136">
            <v>0</v>
          </cell>
          <cell r="AN136">
            <v>0</v>
          </cell>
          <cell r="AO136">
            <v>0</v>
          </cell>
          <cell r="AP136">
            <v>0</v>
          </cell>
          <cell r="AR136">
            <v>0</v>
          </cell>
          <cell r="AS136">
            <v>680000</v>
          </cell>
          <cell r="AU136">
            <v>680000</v>
          </cell>
          <cell r="AV136">
            <v>680000</v>
          </cell>
        </row>
        <row r="137">
          <cell r="B137">
            <v>10347</v>
          </cell>
          <cell r="D137" t="str">
            <v>Trần Thị Tố Như</v>
          </cell>
          <cell r="E137" t="str">
            <v>Nhân viên Kế toán Doanh thu</v>
          </cell>
          <cell r="F137" t="str">
            <v>Phòng Kế toán</v>
          </cell>
          <cell r="G137" t="str">
            <v>Ban TC-KT C1</v>
          </cell>
          <cell r="H137" t="str">
            <v>Phòng Kế toán</v>
          </cell>
          <cell r="I137">
            <v>100867546763</v>
          </cell>
          <cell r="J137">
            <v>0</v>
          </cell>
          <cell r="K137">
            <v>1</v>
          </cell>
          <cell r="L137" t="str">
            <v>C1</v>
          </cell>
          <cell r="M137">
            <v>0</v>
          </cell>
          <cell r="N137">
            <v>42996</v>
          </cell>
          <cell r="O137">
            <v>4050000</v>
          </cell>
          <cell r="P137">
            <v>3950000</v>
          </cell>
          <cell r="Q137">
            <v>8000000</v>
          </cell>
          <cell r="R137" t="str">
            <v>XĐTH</v>
          </cell>
          <cell r="S137">
            <v>24</v>
          </cell>
          <cell r="T137">
            <v>0</v>
          </cell>
          <cell r="U137">
            <v>0</v>
          </cell>
          <cell r="V137">
            <v>0</v>
          </cell>
          <cell r="W137">
            <v>0</v>
          </cell>
          <cell r="X137">
            <v>0</v>
          </cell>
          <cell r="Y137">
            <v>14</v>
          </cell>
          <cell r="Z137">
            <v>-4666667</v>
          </cell>
          <cell r="AA137">
            <v>0</v>
          </cell>
          <cell r="AB137">
            <v>0</v>
          </cell>
          <cell r="AC137">
            <v>0</v>
          </cell>
          <cell r="AD137">
            <v>0</v>
          </cell>
          <cell r="AE137">
            <v>0</v>
          </cell>
          <cell r="AF137">
            <v>0</v>
          </cell>
          <cell r="AG137">
            <v>0</v>
          </cell>
          <cell r="AH137">
            <v>0</v>
          </cell>
          <cell r="AI137">
            <v>0</v>
          </cell>
          <cell r="AJ137">
            <v>-4666667</v>
          </cell>
          <cell r="AK137">
            <v>4050000</v>
          </cell>
          <cell r="AL137">
            <v>425250</v>
          </cell>
          <cell r="AM137">
            <v>0</v>
          </cell>
          <cell r="AN137">
            <v>0</v>
          </cell>
          <cell r="AO137">
            <v>0</v>
          </cell>
          <cell r="AP137">
            <v>40500</v>
          </cell>
          <cell r="AR137">
            <v>465750</v>
          </cell>
          <cell r="AS137">
            <v>-5132417</v>
          </cell>
          <cell r="AU137">
            <v>-5132417</v>
          </cell>
          <cell r="AV137">
            <v>-5132417</v>
          </cell>
        </row>
        <row r="138">
          <cell r="B138">
            <v>10343</v>
          </cell>
          <cell r="D138" t="str">
            <v>Phan Thị Liên</v>
          </cell>
          <cell r="E138" t="str">
            <v>Phụ trách Nhân sự</v>
          </cell>
          <cell r="F138" t="str">
            <v>Phòng Nhân sự</v>
          </cell>
          <cell r="G138" t="str">
            <v>Ban NS C1</v>
          </cell>
          <cell r="H138" t="str">
            <v>Phòng Nhân sự</v>
          </cell>
          <cell r="I138">
            <v>103867558197</v>
          </cell>
          <cell r="J138">
            <v>0</v>
          </cell>
          <cell r="K138">
            <v>1</v>
          </cell>
          <cell r="L138" t="str">
            <v>C1</v>
          </cell>
          <cell r="M138">
            <v>0</v>
          </cell>
          <cell r="N138">
            <v>42985</v>
          </cell>
          <cell r="O138">
            <v>8500000</v>
          </cell>
          <cell r="P138">
            <v>8500000</v>
          </cell>
          <cell r="Q138">
            <v>17000000</v>
          </cell>
          <cell r="R138" t="str">
            <v>XĐTH</v>
          </cell>
          <cell r="S138">
            <v>24</v>
          </cell>
          <cell r="T138">
            <v>0</v>
          </cell>
          <cell r="U138">
            <v>0</v>
          </cell>
          <cell r="V138">
            <v>0</v>
          </cell>
          <cell r="W138">
            <v>0</v>
          </cell>
          <cell r="X138">
            <v>0</v>
          </cell>
          <cell r="Y138">
            <v>5</v>
          </cell>
          <cell r="Z138">
            <v>-3541667</v>
          </cell>
          <cell r="AA138">
            <v>0</v>
          </cell>
          <cell r="AB138">
            <v>0</v>
          </cell>
          <cell r="AC138">
            <v>0</v>
          </cell>
          <cell r="AD138">
            <v>0</v>
          </cell>
          <cell r="AE138">
            <v>0</v>
          </cell>
          <cell r="AF138">
            <v>0</v>
          </cell>
          <cell r="AG138">
            <v>0</v>
          </cell>
          <cell r="AH138">
            <v>0</v>
          </cell>
          <cell r="AI138">
            <v>0</v>
          </cell>
          <cell r="AJ138">
            <v>-3541667</v>
          </cell>
          <cell r="AK138">
            <v>8500000</v>
          </cell>
          <cell r="AL138">
            <v>892500</v>
          </cell>
          <cell r="AM138">
            <v>0</v>
          </cell>
          <cell r="AN138">
            <v>0</v>
          </cell>
          <cell r="AO138">
            <v>0</v>
          </cell>
          <cell r="AP138">
            <v>85000</v>
          </cell>
          <cell r="AR138">
            <v>977500</v>
          </cell>
          <cell r="AS138">
            <v>-4519167</v>
          </cell>
          <cell r="AU138">
            <v>-4519167</v>
          </cell>
          <cell r="AV138">
            <v>-4519167</v>
          </cell>
        </row>
        <row r="139">
          <cell r="B139">
            <v>10355</v>
          </cell>
          <cell r="D139" t="str">
            <v>Nguyễn Long</v>
          </cell>
          <cell r="E139" t="str">
            <v>Nhân viên kỹ thuật</v>
          </cell>
          <cell r="F139" t="str">
            <v>BP bàn giao</v>
          </cell>
          <cell r="G139" t="str">
            <v>Ban KD C1</v>
          </cell>
          <cell r="H139" t="str">
            <v>Phòng Dịch vụ</v>
          </cell>
          <cell r="I139" t="str">
            <v>711AC2101363</v>
          </cell>
          <cell r="J139" t="str">
            <v>Khối Kinh doanh - Marketing - Dịch vụ</v>
          </cell>
          <cell r="K139">
            <v>1</v>
          </cell>
          <cell r="L139" t="str">
            <v>C1</v>
          </cell>
          <cell r="M139">
            <v>0</v>
          </cell>
          <cell r="N139">
            <v>42222</v>
          </cell>
          <cell r="O139">
            <v>4050000</v>
          </cell>
          <cell r="P139">
            <v>3950000</v>
          </cell>
          <cell r="Q139">
            <v>8000000</v>
          </cell>
          <cell r="R139" t="str">
            <v>XĐTH</v>
          </cell>
          <cell r="S139">
            <v>24</v>
          </cell>
          <cell r="T139">
            <v>0</v>
          </cell>
          <cell r="U139">
            <v>0</v>
          </cell>
          <cell r="V139">
            <v>0</v>
          </cell>
          <cell r="W139">
            <v>0</v>
          </cell>
          <cell r="X139">
            <v>0</v>
          </cell>
          <cell r="Y139">
            <v>0</v>
          </cell>
          <cell r="Z139">
            <v>0</v>
          </cell>
          <cell r="AA139">
            <v>0</v>
          </cell>
          <cell r="AB139">
            <v>617383</v>
          </cell>
          <cell r="AC139">
            <v>0</v>
          </cell>
          <cell r="AD139">
            <v>0</v>
          </cell>
          <cell r="AE139">
            <v>0</v>
          </cell>
          <cell r="AF139">
            <v>0</v>
          </cell>
          <cell r="AG139">
            <v>0</v>
          </cell>
          <cell r="AH139">
            <v>680000</v>
          </cell>
          <cell r="AI139">
            <v>0</v>
          </cell>
          <cell r="AJ139">
            <v>1297383</v>
          </cell>
          <cell r="AK139">
            <v>4050000</v>
          </cell>
          <cell r="AL139">
            <v>425250</v>
          </cell>
          <cell r="AM139">
            <v>0</v>
          </cell>
          <cell r="AN139">
            <v>0</v>
          </cell>
          <cell r="AO139">
            <v>0</v>
          </cell>
          <cell r="AP139">
            <v>40500</v>
          </cell>
          <cell r="AR139">
            <v>465750</v>
          </cell>
          <cell r="AS139">
            <v>831633</v>
          </cell>
          <cell r="AU139">
            <v>831633</v>
          </cell>
          <cell r="AV139">
            <v>831633</v>
          </cell>
        </row>
        <row r="140">
          <cell r="B140">
            <v>10370</v>
          </cell>
          <cell r="D140" t="str">
            <v>Nguyễn Thị Trang</v>
          </cell>
          <cell r="E140" t="str">
            <v>Nhân viên Thủ tục sổ đỏ</v>
          </cell>
          <cell r="F140" t="str">
            <v>BP bàn giao</v>
          </cell>
          <cell r="G140" t="str">
            <v>Ban KD C1</v>
          </cell>
          <cell r="H140" t="str">
            <v>Phòng Dịch vụ</v>
          </cell>
          <cell r="I140">
            <v>105867650136</v>
          </cell>
          <cell r="J140" t="str">
            <v>Ban Kính doanh - Dịch vụ</v>
          </cell>
          <cell r="K140" t="str">
            <v>HĐMV</v>
          </cell>
          <cell r="L140" t="str">
            <v>C1</v>
          </cell>
          <cell r="M140">
            <v>0</v>
          </cell>
          <cell r="N140">
            <v>43029</v>
          </cell>
          <cell r="O140">
            <v>4050000</v>
          </cell>
          <cell r="P140">
            <v>450000</v>
          </cell>
          <cell r="Q140">
            <v>4500000</v>
          </cell>
          <cell r="R140" t="str">
            <v>HĐMV</v>
          </cell>
          <cell r="S140">
            <v>24</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680000</v>
          </cell>
          <cell r="AI140">
            <v>0</v>
          </cell>
          <cell r="AJ140">
            <v>680000</v>
          </cell>
          <cell r="AK140">
            <v>0</v>
          </cell>
          <cell r="AL140">
            <v>0</v>
          </cell>
          <cell r="AM140">
            <v>0</v>
          </cell>
          <cell r="AN140">
            <v>0</v>
          </cell>
          <cell r="AO140">
            <v>0</v>
          </cell>
          <cell r="AP140">
            <v>0</v>
          </cell>
          <cell r="AR140">
            <v>0</v>
          </cell>
          <cell r="AS140">
            <v>680000</v>
          </cell>
          <cell r="AU140">
            <v>680000</v>
          </cell>
          <cell r="AV140">
            <v>680000</v>
          </cell>
        </row>
        <row r="141">
          <cell r="B141">
            <v>10360</v>
          </cell>
          <cell r="D141" t="str">
            <v>Trần Quang Vinh</v>
          </cell>
          <cell r="E141" t="str">
            <v>Nhân viên học việc</v>
          </cell>
          <cell r="F141" t="str">
            <v>Phòng Kế toán</v>
          </cell>
          <cell r="G141" t="str">
            <v>Ban TC-KT C1</v>
          </cell>
          <cell r="H141" t="str">
            <v>Phòng Kế toán</v>
          </cell>
          <cell r="I141">
            <v>100005841245</v>
          </cell>
          <cell r="J141">
            <v>0</v>
          </cell>
          <cell r="K141" t="str">
            <v>HĐMV</v>
          </cell>
          <cell r="L141" t="str">
            <v>C1</v>
          </cell>
          <cell r="M141">
            <v>0</v>
          </cell>
          <cell r="N141">
            <v>42983</v>
          </cell>
          <cell r="O141">
            <v>2500000</v>
          </cell>
          <cell r="P141">
            <v>0</v>
          </cell>
          <cell r="Q141">
            <v>2500000</v>
          </cell>
          <cell r="R141" t="str">
            <v>HĐHV</v>
          </cell>
          <cell r="S141">
            <v>24</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R141">
            <v>0</v>
          </cell>
          <cell r="AS141">
            <v>0</v>
          </cell>
          <cell r="AU141">
            <v>0</v>
          </cell>
          <cell r="AV141">
            <v>0</v>
          </cell>
        </row>
        <row r="142">
          <cell r="B142">
            <v>10366</v>
          </cell>
          <cell r="D142" t="str">
            <v>Nguyễn Thị Thu Nhàn</v>
          </cell>
          <cell r="E142" t="str">
            <v>Nhân viên Thủ tục sổ đỏ</v>
          </cell>
          <cell r="F142" t="str">
            <v>BP bàn giao</v>
          </cell>
          <cell r="G142" t="str">
            <v>Ban KD C1</v>
          </cell>
          <cell r="H142" t="str">
            <v>Phòng Dịch vụ</v>
          </cell>
          <cell r="I142">
            <v>104866819119</v>
          </cell>
          <cell r="J142" t="str">
            <v>Ban Kính doanh - Dịch vụ</v>
          </cell>
          <cell r="K142" t="str">
            <v>HĐMV</v>
          </cell>
          <cell r="L142" t="str">
            <v>C1</v>
          </cell>
          <cell r="M142">
            <v>0</v>
          </cell>
          <cell r="N142">
            <v>43018</v>
          </cell>
          <cell r="O142">
            <v>4500000</v>
          </cell>
          <cell r="P142">
            <v>0</v>
          </cell>
          <cell r="Q142">
            <v>4500000</v>
          </cell>
          <cell r="R142" t="str">
            <v>HĐMV</v>
          </cell>
          <cell r="S142">
            <v>24</v>
          </cell>
          <cell r="T142">
            <v>0</v>
          </cell>
          <cell r="U142">
            <v>0</v>
          </cell>
          <cell r="V142">
            <v>0</v>
          </cell>
          <cell r="W142">
            <v>0</v>
          </cell>
          <cell r="X142">
            <v>0</v>
          </cell>
          <cell r="Y142">
            <v>0</v>
          </cell>
          <cell r="Z142">
            <v>0</v>
          </cell>
          <cell r="AA142">
            <v>0</v>
          </cell>
          <cell r="AB142">
            <v>603664</v>
          </cell>
          <cell r="AC142">
            <v>0</v>
          </cell>
          <cell r="AD142">
            <v>0</v>
          </cell>
          <cell r="AE142">
            <v>0</v>
          </cell>
          <cell r="AF142">
            <v>0</v>
          </cell>
          <cell r="AG142">
            <v>0</v>
          </cell>
          <cell r="AH142">
            <v>453333</v>
          </cell>
          <cell r="AI142">
            <v>0</v>
          </cell>
          <cell r="AJ142">
            <v>1056997</v>
          </cell>
          <cell r="AK142">
            <v>0</v>
          </cell>
          <cell r="AL142">
            <v>0</v>
          </cell>
          <cell r="AM142">
            <v>0</v>
          </cell>
          <cell r="AN142">
            <v>0</v>
          </cell>
          <cell r="AO142">
            <v>0</v>
          </cell>
          <cell r="AP142">
            <v>0</v>
          </cell>
          <cell r="AR142">
            <v>0</v>
          </cell>
          <cell r="AS142">
            <v>1056997</v>
          </cell>
          <cell r="AU142">
            <v>1056997</v>
          </cell>
          <cell r="AV142">
            <v>1056997</v>
          </cell>
        </row>
        <row r="143">
          <cell r="B143">
            <v>10376</v>
          </cell>
          <cell r="D143" t="e">
            <v>#N/A</v>
          </cell>
          <cell r="E143">
            <v>0</v>
          </cell>
          <cell r="F143">
            <v>0</v>
          </cell>
          <cell r="G143">
            <v>0</v>
          </cell>
          <cell r="H143">
            <v>0</v>
          </cell>
          <cell r="I143">
            <v>0</v>
          </cell>
          <cell r="J143">
            <v>0</v>
          </cell>
          <cell r="K143">
            <v>0</v>
          </cell>
          <cell r="L143">
            <v>0</v>
          </cell>
          <cell r="M143" t="e">
            <v>#N/A</v>
          </cell>
          <cell r="N143">
            <v>0</v>
          </cell>
          <cell r="O143">
            <v>0</v>
          </cell>
          <cell r="P143">
            <v>0</v>
          </cell>
          <cell r="Q143">
            <v>0</v>
          </cell>
          <cell r="R143">
            <v>0</v>
          </cell>
          <cell r="S143">
            <v>24</v>
          </cell>
          <cell r="T143">
            <v>0</v>
          </cell>
          <cell r="U143">
            <v>0</v>
          </cell>
          <cell r="V143">
            <v>0</v>
          </cell>
          <cell r="W143">
            <v>0</v>
          </cell>
          <cell r="X143">
            <v>0</v>
          </cell>
          <cell r="Y143">
            <v>0</v>
          </cell>
          <cell r="Z143">
            <v>0</v>
          </cell>
          <cell r="AA143">
            <v>0</v>
          </cell>
          <cell r="AB143">
            <v>0</v>
          </cell>
          <cell r="AC143">
            <v>0</v>
          </cell>
          <cell r="AD143">
            <v>0</v>
          </cell>
          <cell r="AE143" t="e">
            <v>#N/A</v>
          </cell>
          <cell r="AF143" t="e">
            <v>#N/A</v>
          </cell>
          <cell r="AG143" t="e">
            <v>#N/A</v>
          </cell>
          <cell r="AH143">
            <v>0</v>
          </cell>
          <cell r="AI143">
            <v>0</v>
          </cell>
          <cell r="AJ143" t="e">
            <v>#N/A</v>
          </cell>
          <cell r="AK143">
            <v>0</v>
          </cell>
          <cell r="AL143">
            <v>0</v>
          </cell>
          <cell r="AM143">
            <v>0</v>
          </cell>
          <cell r="AN143" t="e">
            <v>#N/A</v>
          </cell>
          <cell r="AO143">
            <v>0</v>
          </cell>
          <cell r="AP143">
            <v>0</v>
          </cell>
          <cell r="AR143" t="e">
            <v>#N/A</v>
          </cell>
          <cell r="AS143" t="e">
            <v>#N/A</v>
          </cell>
          <cell r="AU143" t="e">
            <v>#N/A</v>
          </cell>
          <cell r="AV143" t="e">
            <v>#N/A</v>
          </cell>
        </row>
        <row r="144">
          <cell r="B144">
            <v>10003</v>
          </cell>
          <cell r="C144" t="str">
            <v>TDI002</v>
          </cell>
          <cell r="D144" t="str">
            <v>Trần Nguyễn Dũng</v>
          </cell>
          <cell r="E144" t="str">
            <v>Kiến trúc sư</v>
          </cell>
          <cell r="F144" t="str">
            <v>Bộ phận Thiết kế ý tưởng</v>
          </cell>
          <cell r="G144" t="str">
            <v>Phòng TK ECO</v>
          </cell>
          <cell r="H144" t="str">
            <v>Bộ phận Thiết kế ý tưởng</v>
          </cell>
          <cell r="I144" t="str">
            <v>107001287379</v>
          </cell>
          <cell r="J144" t="str">
            <v>Khối Kinh Doanh &amp; Triển khai dự án</v>
          </cell>
          <cell r="K144">
            <v>1</v>
          </cell>
          <cell r="L144" t="str">
            <v>C4</v>
          </cell>
          <cell r="M144">
            <v>0</v>
          </cell>
          <cell r="N144">
            <v>41381</v>
          </cell>
          <cell r="O144">
            <v>6600000</v>
          </cell>
          <cell r="P144">
            <v>6600000</v>
          </cell>
          <cell r="Q144">
            <v>13200000</v>
          </cell>
          <cell r="R144" t="str">
            <v>XĐTH</v>
          </cell>
          <cell r="S144">
            <v>24</v>
          </cell>
          <cell r="T144">
            <v>23.5</v>
          </cell>
          <cell r="U144">
            <v>0.5</v>
          </cell>
          <cell r="V144">
            <v>0</v>
          </cell>
          <cell r="W144">
            <v>0</v>
          </cell>
          <cell r="X144">
            <v>0</v>
          </cell>
          <cell r="Y144">
            <v>0</v>
          </cell>
          <cell r="Z144">
            <v>13200000</v>
          </cell>
          <cell r="AA144">
            <v>0</v>
          </cell>
          <cell r="AB144">
            <v>0</v>
          </cell>
          <cell r="AC144">
            <v>550000</v>
          </cell>
          <cell r="AD144">
            <v>0</v>
          </cell>
          <cell r="AE144">
            <v>0</v>
          </cell>
          <cell r="AF144">
            <v>0</v>
          </cell>
          <cell r="AG144">
            <v>0</v>
          </cell>
          <cell r="AH144">
            <v>0</v>
          </cell>
          <cell r="AI144">
            <v>0</v>
          </cell>
          <cell r="AJ144">
            <v>13750000</v>
          </cell>
          <cell r="AK144">
            <v>6600000</v>
          </cell>
          <cell r="AL144">
            <v>693000</v>
          </cell>
          <cell r="AM144">
            <v>0</v>
          </cell>
          <cell r="AN144">
            <v>9100</v>
          </cell>
          <cell r="AO144">
            <v>0</v>
          </cell>
          <cell r="AP144">
            <v>66000</v>
          </cell>
          <cell r="AR144">
            <v>768100</v>
          </cell>
          <cell r="AS144">
            <v>12981900</v>
          </cell>
          <cell r="AU144">
            <v>12981900</v>
          </cell>
          <cell r="AV144">
            <v>12981900</v>
          </cell>
        </row>
        <row r="145">
          <cell r="B145">
            <v>10004</v>
          </cell>
          <cell r="C145" t="str">
            <v>TDI003</v>
          </cell>
          <cell r="D145" t="str">
            <v>Đào Hữu Đạt</v>
          </cell>
          <cell r="E145" t="str">
            <v>Kiến trúc sư</v>
          </cell>
          <cell r="F145" t="str">
            <v>Bộ phận Thiết kế ý tưởng</v>
          </cell>
          <cell r="G145" t="str">
            <v>Phòng TK ECO</v>
          </cell>
          <cell r="H145" t="str">
            <v>Bộ phận Thiết kế ý tưởng</v>
          </cell>
          <cell r="I145" t="str">
            <v>109001287377</v>
          </cell>
          <cell r="J145" t="str">
            <v>Khối Kinh Doanh &amp; Triển khai dự án</v>
          </cell>
          <cell r="K145">
            <v>1</v>
          </cell>
          <cell r="L145" t="str">
            <v>C4</v>
          </cell>
          <cell r="M145">
            <v>0</v>
          </cell>
          <cell r="N145">
            <v>41345</v>
          </cell>
          <cell r="O145">
            <v>6875000</v>
          </cell>
          <cell r="P145">
            <v>6875000</v>
          </cell>
          <cell r="Q145">
            <v>13750000</v>
          </cell>
          <cell r="R145" t="str">
            <v>XĐTH</v>
          </cell>
          <cell r="S145">
            <v>24</v>
          </cell>
          <cell r="T145">
            <v>23</v>
          </cell>
          <cell r="U145">
            <v>1</v>
          </cell>
          <cell r="V145">
            <v>0</v>
          </cell>
          <cell r="W145">
            <v>0</v>
          </cell>
          <cell r="X145">
            <v>0</v>
          </cell>
          <cell r="Y145">
            <v>0</v>
          </cell>
          <cell r="Z145">
            <v>13750000</v>
          </cell>
          <cell r="AA145">
            <v>0</v>
          </cell>
          <cell r="AB145">
            <v>0</v>
          </cell>
          <cell r="AC145">
            <v>572917</v>
          </cell>
          <cell r="AD145">
            <v>0</v>
          </cell>
          <cell r="AE145">
            <v>0</v>
          </cell>
          <cell r="AF145">
            <v>0</v>
          </cell>
          <cell r="AG145">
            <v>0</v>
          </cell>
          <cell r="AH145">
            <v>0</v>
          </cell>
          <cell r="AI145">
            <v>0</v>
          </cell>
          <cell r="AJ145">
            <v>14322917</v>
          </cell>
          <cell r="AK145">
            <v>6875000</v>
          </cell>
          <cell r="AL145">
            <v>721875</v>
          </cell>
          <cell r="AM145">
            <v>0</v>
          </cell>
          <cell r="AN145">
            <v>0</v>
          </cell>
          <cell r="AO145">
            <v>0</v>
          </cell>
          <cell r="AP145">
            <v>68750</v>
          </cell>
          <cell r="AR145">
            <v>790625</v>
          </cell>
          <cell r="AS145">
            <v>13532292</v>
          </cell>
          <cell r="AU145">
            <v>13532292</v>
          </cell>
          <cell r="AV145">
            <v>13532292</v>
          </cell>
        </row>
        <row r="146">
          <cell r="B146">
            <v>10005</v>
          </cell>
          <cell r="C146" t="str">
            <v>TDI004</v>
          </cell>
          <cell r="D146" t="str">
            <v>Lưu Minh Luân</v>
          </cell>
          <cell r="E146" t="str">
            <v>Kiến trúc sư</v>
          </cell>
          <cell r="F146" t="str">
            <v>Bộ phận Thiết kế kiến trúc</v>
          </cell>
          <cell r="G146" t="str">
            <v>Phòng TK ECO</v>
          </cell>
          <cell r="H146" t="str">
            <v>Bộ phận Thiết kế kiến trúc</v>
          </cell>
          <cell r="I146" t="str">
            <v>105004986990</v>
          </cell>
          <cell r="J146" t="str">
            <v>Khối Kinh Doanh &amp; Triển khai dự án</v>
          </cell>
          <cell r="K146">
            <v>1</v>
          </cell>
          <cell r="L146" t="str">
            <v>C4</v>
          </cell>
          <cell r="M146">
            <v>0</v>
          </cell>
          <cell r="N146">
            <v>41687</v>
          </cell>
          <cell r="O146">
            <v>6612500</v>
          </cell>
          <cell r="P146">
            <v>6612500</v>
          </cell>
          <cell r="Q146">
            <v>13225000</v>
          </cell>
          <cell r="R146" t="str">
            <v>XĐTH</v>
          </cell>
          <cell r="S146">
            <v>24</v>
          </cell>
          <cell r="T146">
            <v>23</v>
          </cell>
          <cell r="U146">
            <v>1</v>
          </cell>
          <cell r="V146">
            <v>0</v>
          </cell>
          <cell r="W146">
            <v>0</v>
          </cell>
          <cell r="X146">
            <v>0</v>
          </cell>
          <cell r="Y146">
            <v>0</v>
          </cell>
          <cell r="Z146">
            <v>13225000</v>
          </cell>
          <cell r="AA146">
            <v>0</v>
          </cell>
          <cell r="AB146">
            <v>0</v>
          </cell>
          <cell r="AC146">
            <v>551042</v>
          </cell>
          <cell r="AD146">
            <v>0</v>
          </cell>
          <cell r="AE146">
            <v>0</v>
          </cell>
          <cell r="AF146">
            <v>0</v>
          </cell>
          <cell r="AG146">
            <v>0</v>
          </cell>
          <cell r="AH146">
            <v>0</v>
          </cell>
          <cell r="AI146">
            <v>0</v>
          </cell>
          <cell r="AJ146">
            <v>13776042</v>
          </cell>
          <cell r="AK146">
            <v>6612500</v>
          </cell>
          <cell r="AL146">
            <v>694313</v>
          </cell>
          <cell r="AM146">
            <v>0</v>
          </cell>
          <cell r="AN146">
            <v>10310</v>
          </cell>
          <cell r="AO146">
            <v>0</v>
          </cell>
          <cell r="AP146">
            <v>66125</v>
          </cell>
          <cell r="AR146">
            <v>770748</v>
          </cell>
          <cell r="AS146">
            <v>13005294</v>
          </cell>
          <cell r="AU146">
            <v>13005294</v>
          </cell>
          <cell r="AV146">
            <v>13005294</v>
          </cell>
        </row>
        <row r="147">
          <cell r="B147">
            <v>10006</v>
          </cell>
          <cell r="C147" t="str">
            <v>TDI006</v>
          </cell>
          <cell r="D147" t="str">
            <v>Nguyễn Thành Nam</v>
          </cell>
          <cell r="E147" t="str">
            <v>Giám đốc</v>
          </cell>
          <cell r="F147" t="str">
            <v>Ban Giám đốc</v>
          </cell>
          <cell r="G147" t="str">
            <v>BGĐ ECO</v>
          </cell>
          <cell r="H147" t="str">
            <v>Ban Giám đốc</v>
          </cell>
          <cell r="I147" t="str">
            <v>102001712593</v>
          </cell>
          <cell r="J147" t="str">
            <v>Khối Kinh Doanh &amp; Triển khai dự án</v>
          </cell>
          <cell r="K147">
            <v>1</v>
          </cell>
          <cell r="L147" t="str">
            <v>C4</v>
          </cell>
          <cell r="M147">
            <v>0</v>
          </cell>
          <cell r="N147">
            <v>40162</v>
          </cell>
          <cell r="O147">
            <v>16500000</v>
          </cell>
          <cell r="P147">
            <v>16500000</v>
          </cell>
          <cell r="Q147">
            <v>33000000</v>
          </cell>
          <cell r="R147" t="str">
            <v>Không XĐTH</v>
          </cell>
          <cell r="S147">
            <v>24</v>
          </cell>
          <cell r="T147">
            <v>24</v>
          </cell>
          <cell r="U147">
            <v>0</v>
          </cell>
          <cell r="V147">
            <v>0</v>
          </cell>
          <cell r="W147">
            <v>0</v>
          </cell>
          <cell r="X147">
            <v>0</v>
          </cell>
          <cell r="Y147">
            <v>0</v>
          </cell>
          <cell r="Z147">
            <v>33000000</v>
          </cell>
          <cell r="AA147">
            <v>0</v>
          </cell>
          <cell r="AB147">
            <v>0</v>
          </cell>
          <cell r="AC147">
            <v>0</v>
          </cell>
          <cell r="AD147">
            <v>0</v>
          </cell>
          <cell r="AE147">
            <v>0</v>
          </cell>
          <cell r="AF147">
            <v>0</v>
          </cell>
          <cell r="AG147">
            <v>0</v>
          </cell>
          <cell r="AH147">
            <v>0</v>
          </cell>
          <cell r="AI147">
            <v>0</v>
          </cell>
          <cell r="AJ147">
            <v>33000000</v>
          </cell>
          <cell r="AK147">
            <v>16500000</v>
          </cell>
          <cell r="AL147">
            <v>1732500</v>
          </cell>
          <cell r="AM147">
            <v>0</v>
          </cell>
          <cell r="AN147">
            <v>1510125</v>
          </cell>
          <cell r="AO147">
            <v>0</v>
          </cell>
          <cell r="AP147">
            <v>130000</v>
          </cell>
          <cell r="AR147">
            <v>3372625</v>
          </cell>
          <cell r="AS147">
            <v>29627375</v>
          </cell>
          <cell r="AU147">
            <v>29627375</v>
          </cell>
          <cell r="AV147">
            <v>29627375</v>
          </cell>
        </row>
        <row r="148">
          <cell r="B148">
            <v>10007</v>
          </cell>
          <cell r="C148" t="str">
            <v>TDI013</v>
          </cell>
          <cell r="D148" t="str">
            <v>Trần Văn Tuấn Dương</v>
          </cell>
          <cell r="E148" t="str">
            <v>Kiến trúc sư</v>
          </cell>
          <cell r="F148" t="str">
            <v>Bộ phận Thiết kế kiến trúc</v>
          </cell>
          <cell r="G148" t="str">
            <v>Phòng TK ECO</v>
          </cell>
          <cell r="H148" t="str">
            <v>Bộ phận Thiết kế kiến trúc</v>
          </cell>
          <cell r="I148">
            <v>108005207171</v>
          </cell>
          <cell r="J148" t="str">
            <v>Khối Kinh Doanh &amp; Triển khai dự án</v>
          </cell>
          <cell r="K148">
            <v>1</v>
          </cell>
          <cell r="L148" t="str">
            <v>C4</v>
          </cell>
          <cell r="M148">
            <v>0</v>
          </cell>
          <cell r="N148">
            <v>42749</v>
          </cell>
          <cell r="O148">
            <v>4050000</v>
          </cell>
          <cell r="P148">
            <v>3950000</v>
          </cell>
          <cell r="Q148">
            <v>8000000</v>
          </cell>
          <cell r="R148" t="str">
            <v>XĐTH</v>
          </cell>
          <cell r="S148">
            <v>24</v>
          </cell>
          <cell r="T148">
            <v>22</v>
          </cell>
          <cell r="U148">
            <v>2</v>
          </cell>
          <cell r="V148">
            <v>0</v>
          </cell>
          <cell r="W148">
            <v>0</v>
          </cell>
          <cell r="X148">
            <v>0</v>
          </cell>
          <cell r="Y148">
            <v>0</v>
          </cell>
          <cell r="Z148">
            <v>8000000</v>
          </cell>
          <cell r="AA148">
            <v>0</v>
          </cell>
          <cell r="AB148">
            <v>0</v>
          </cell>
          <cell r="AC148">
            <v>333333</v>
          </cell>
          <cell r="AD148">
            <v>0</v>
          </cell>
          <cell r="AE148">
            <v>0</v>
          </cell>
          <cell r="AF148">
            <v>0</v>
          </cell>
          <cell r="AG148">
            <v>0</v>
          </cell>
          <cell r="AH148">
            <v>0</v>
          </cell>
          <cell r="AI148">
            <v>0</v>
          </cell>
          <cell r="AJ148">
            <v>8333333</v>
          </cell>
          <cell r="AK148">
            <v>4050000</v>
          </cell>
          <cell r="AL148">
            <v>425250</v>
          </cell>
          <cell r="AM148">
            <v>0</v>
          </cell>
          <cell r="AN148">
            <v>0</v>
          </cell>
          <cell r="AO148">
            <v>0</v>
          </cell>
          <cell r="AP148">
            <v>40500</v>
          </cell>
          <cell r="AR148">
            <v>465750</v>
          </cell>
          <cell r="AS148">
            <v>7867583</v>
          </cell>
          <cell r="AU148">
            <v>7867583</v>
          </cell>
          <cell r="AV148">
            <v>7867583</v>
          </cell>
        </row>
        <row r="149">
          <cell r="B149">
            <v>10191.200000000001</v>
          </cell>
          <cell r="D149" t="str">
            <v>Nguyễn Viết Thông</v>
          </cell>
          <cell r="E149" t="str">
            <v>Phụ trách kế toán</v>
          </cell>
          <cell r="F149">
            <v>0</v>
          </cell>
          <cell r="G149" t="str">
            <v>Phòng TK ECO</v>
          </cell>
          <cell r="H149">
            <v>0</v>
          </cell>
          <cell r="I149" t="str">
            <v>102003412289</v>
          </cell>
          <cell r="J149">
            <v>0</v>
          </cell>
          <cell r="K149" t="str">
            <v>HĐ Part time</v>
          </cell>
          <cell r="L149" t="str">
            <v>C4</v>
          </cell>
          <cell r="M149">
            <v>0</v>
          </cell>
          <cell r="N149">
            <v>42585</v>
          </cell>
          <cell r="O149">
            <v>1000000</v>
          </cell>
          <cell r="P149">
            <v>0</v>
          </cell>
          <cell r="Q149">
            <v>1000000</v>
          </cell>
          <cell r="R149" t="str">
            <v>XĐTH</v>
          </cell>
          <cell r="S149">
            <v>24</v>
          </cell>
          <cell r="T149">
            <v>24</v>
          </cell>
          <cell r="U149">
            <v>0</v>
          </cell>
          <cell r="V149">
            <v>0</v>
          </cell>
          <cell r="W149">
            <v>0</v>
          </cell>
          <cell r="X149">
            <v>0</v>
          </cell>
          <cell r="Y149">
            <v>0</v>
          </cell>
          <cell r="Z149">
            <v>1000000</v>
          </cell>
          <cell r="AA149">
            <v>0</v>
          </cell>
          <cell r="AB149">
            <v>0</v>
          </cell>
          <cell r="AC149">
            <v>0</v>
          </cell>
          <cell r="AD149">
            <v>0</v>
          </cell>
          <cell r="AE149">
            <v>0</v>
          </cell>
          <cell r="AF149">
            <v>0</v>
          </cell>
          <cell r="AG149">
            <v>0</v>
          </cell>
          <cell r="AH149">
            <v>0</v>
          </cell>
          <cell r="AI149">
            <v>0</v>
          </cell>
          <cell r="AJ149">
            <v>1000000</v>
          </cell>
          <cell r="AK149">
            <v>0</v>
          </cell>
          <cell r="AL149">
            <v>0</v>
          </cell>
          <cell r="AM149">
            <v>0</v>
          </cell>
          <cell r="AN149">
            <v>50000</v>
          </cell>
          <cell r="AO149">
            <v>0</v>
          </cell>
          <cell r="AP149">
            <v>0</v>
          </cell>
          <cell r="AR149">
            <v>50000</v>
          </cell>
          <cell r="AS149">
            <v>950000</v>
          </cell>
          <cell r="AU149">
            <v>950000</v>
          </cell>
          <cell r="AV149">
            <v>950000</v>
          </cell>
        </row>
        <row r="150">
          <cell r="B150">
            <v>10011</v>
          </cell>
          <cell r="C150" t="str">
            <v>KC013</v>
          </cell>
          <cell r="D150" t="str">
            <v>Nghiêm Thị Nhàn</v>
          </cell>
          <cell r="E150" t="str">
            <v>Phụ trách Kế toán</v>
          </cell>
          <cell r="F150" t="str">
            <v>Bộ phận Kế toán</v>
          </cell>
          <cell r="G150" t="str">
            <v>Phòng HCNS C2</v>
          </cell>
          <cell r="H150" t="str">
            <v>Bộ phận Kế toán</v>
          </cell>
          <cell r="I150" t="str">
            <v>108002307280</v>
          </cell>
          <cell r="J150" t="str">
            <v>Khối Quản lý dự án</v>
          </cell>
          <cell r="K150">
            <v>1</v>
          </cell>
          <cell r="L150" t="str">
            <v>C2</v>
          </cell>
          <cell r="M150">
            <v>0</v>
          </cell>
          <cell r="N150">
            <v>42135</v>
          </cell>
          <cell r="O150">
            <v>5000000</v>
          </cell>
          <cell r="P150">
            <v>7000000</v>
          </cell>
          <cell r="Q150">
            <v>12000000</v>
          </cell>
          <cell r="R150" t="str">
            <v>XĐTH</v>
          </cell>
          <cell r="S150">
            <v>24</v>
          </cell>
          <cell r="T150">
            <v>24</v>
          </cell>
          <cell r="U150">
            <v>0</v>
          </cell>
          <cell r="V150">
            <v>0</v>
          </cell>
          <cell r="W150">
            <v>0</v>
          </cell>
          <cell r="X150">
            <v>0</v>
          </cell>
          <cell r="Y150">
            <v>0</v>
          </cell>
          <cell r="Z150">
            <v>12000000</v>
          </cell>
          <cell r="AA150">
            <v>0</v>
          </cell>
          <cell r="AB150">
            <v>0</v>
          </cell>
          <cell r="AC150">
            <v>0</v>
          </cell>
          <cell r="AD150">
            <v>0</v>
          </cell>
          <cell r="AE150">
            <v>0</v>
          </cell>
          <cell r="AF150">
            <v>0</v>
          </cell>
          <cell r="AG150">
            <v>0</v>
          </cell>
          <cell r="AH150">
            <v>0</v>
          </cell>
          <cell r="AI150">
            <v>0</v>
          </cell>
          <cell r="AJ150">
            <v>12000000</v>
          </cell>
          <cell r="AK150">
            <v>5000000</v>
          </cell>
          <cell r="AL150">
            <v>525000</v>
          </cell>
          <cell r="AM150">
            <v>0</v>
          </cell>
          <cell r="AN150">
            <v>0</v>
          </cell>
          <cell r="AO150">
            <v>0</v>
          </cell>
          <cell r="AP150">
            <v>50000</v>
          </cell>
          <cell r="AR150">
            <v>575000</v>
          </cell>
          <cell r="AS150">
            <v>11425000</v>
          </cell>
          <cell r="AU150">
            <v>11425000</v>
          </cell>
          <cell r="AV150">
            <v>11425000</v>
          </cell>
        </row>
        <row r="151">
          <cell r="B151">
            <v>10017</v>
          </cell>
          <cell r="C151" t="str">
            <v>KC039</v>
          </cell>
          <cell r="D151" t="str">
            <v>Đào Minh Tuấn</v>
          </cell>
          <cell r="E151" t="str">
            <v>Chuyên viên M&amp;E</v>
          </cell>
          <cell r="F151" t="str">
            <v>Bộ phận Cơ điện (M&amp;E)</v>
          </cell>
          <cell r="G151" t="str">
            <v>Phòng QLTK C2</v>
          </cell>
          <cell r="H151" t="str">
            <v>Bộ phận Cơ điện (M&amp;E)</v>
          </cell>
          <cell r="I151" t="str">
            <v>109002044690</v>
          </cell>
          <cell r="J151" t="str">
            <v>Khối Quản lý dự án</v>
          </cell>
          <cell r="K151">
            <v>1</v>
          </cell>
          <cell r="L151" t="str">
            <v>C2</v>
          </cell>
          <cell r="M151">
            <v>0</v>
          </cell>
          <cell r="N151">
            <v>42072</v>
          </cell>
          <cell r="O151">
            <v>7700000</v>
          </cell>
          <cell r="P151">
            <v>7700000</v>
          </cell>
          <cell r="Q151">
            <v>15400000</v>
          </cell>
          <cell r="R151" t="str">
            <v>XĐTH</v>
          </cell>
          <cell r="S151">
            <v>24</v>
          </cell>
          <cell r="T151">
            <v>23</v>
          </cell>
          <cell r="U151">
            <v>1</v>
          </cell>
          <cell r="V151">
            <v>0</v>
          </cell>
          <cell r="W151">
            <v>0</v>
          </cell>
          <cell r="X151">
            <v>0</v>
          </cell>
          <cell r="Y151">
            <v>0</v>
          </cell>
          <cell r="Z151">
            <v>15400000</v>
          </cell>
          <cell r="AA151">
            <v>0</v>
          </cell>
          <cell r="AB151">
            <v>0</v>
          </cell>
          <cell r="AC151">
            <v>0</v>
          </cell>
          <cell r="AD151">
            <v>0</v>
          </cell>
          <cell r="AE151">
            <v>0</v>
          </cell>
          <cell r="AF151">
            <v>0</v>
          </cell>
          <cell r="AG151">
            <v>0</v>
          </cell>
          <cell r="AH151">
            <v>0</v>
          </cell>
          <cell r="AI151">
            <v>0</v>
          </cell>
          <cell r="AJ151">
            <v>15400000</v>
          </cell>
          <cell r="AK151">
            <v>7700000</v>
          </cell>
          <cell r="AL151">
            <v>808500</v>
          </cell>
          <cell r="AM151">
            <v>0</v>
          </cell>
          <cell r="AN151">
            <v>99575</v>
          </cell>
          <cell r="AO151">
            <v>0</v>
          </cell>
          <cell r="AP151">
            <v>77000</v>
          </cell>
          <cell r="AR151">
            <v>985075</v>
          </cell>
          <cell r="AS151">
            <v>14414925</v>
          </cell>
          <cell r="AU151">
            <v>14414925</v>
          </cell>
          <cell r="AV151">
            <v>14414925</v>
          </cell>
        </row>
        <row r="152">
          <cell r="B152">
            <v>10019</v>
          </cell>
          <cell r="C152" t="str">
            <v>KC041</v>
          </cell>
          <cell r="D152" t="str">
            <v>Phạm Văn Diệu</v>
          </cell>
          <cell r="E152" t="str">
            <v>Chuyên viên Quản lý Chi phí</v>
          </cell>
          <cell r="F152" t="str">
            <v>BP Quản lý Kinh tế</v>
          </cell>
          <cell r="G152" t="str">
            <v>Phòng QL KT ĐT C2</v>
          </cell>
          <cell r="H152" t="str">
            <v>Phòng Kinh tế - Đấu thầu</v>
          </cell>
          <cell r="I152" t="str">
            <v>108005394636</v>
          </cell>
          <cell r="J152" t="str">
            <v>Khối Quản lý dự án</v>
          </cell>
          <cell r="K152">
            <v>1</v>
          </cell>
          <cell r="L152" t="str">
            <v>C2</v>
          </cell>
          <cell r="M152">
            <v>0</v>
          </cell>
          <cell r="N152">
            <v>42628</v>
          </cell>
          <cell r="O152">
            <v>6500000</v>
          </cell>
          <cell r="P152">
            <v>6500000</v>
          </cell>
          <cell r="Q152">
            <v>13000000</v>
          </cell>
          <cell r="R152" t="str">
            <v>XĐTH</v>
          </cell>
          <cell r="S152">
            <v>24</v>
          </cell>
          <cell r="T152">
            <v>22</v>
          </cell>
          <cell r="U152">
            <v>2</v>
          </cell>
          <cell r="V152">
            <v>0</v>
          </cell>
          <cell r="W152">
            <v>0</v>
          </cell>
          <cell r="X152">
            <v>0</v>
          </cell>
          <cell r="Y152">
            <v>0</v>
          </cell>
          <cell r="Z152">
            <v>13000000</v>
          </cell>
          <cell r="AA152">
            <v>0</v>
          </cell>
          <cell r="AB152">
            <v>0</v>
          </cell>
          <cell r="AC152">
            <v>0</v>
          </cell>
          <cell r="AD152">
            <v>0</v>
          </cell>
          <cell r="AE152">
            <v>0</v>
          </cell>
          <cell r="AF152">
            <v>0</v>
          </cell>
          <cell r="AG152">
            <v>0</v>
          </cell>
          <cell r="AH152">
            <v>0</v>
          </cell>
          <cell r="AI152">
            <v>0</v>
          </cell>
          <cell r="AJ152">
            <v>13000000</v>
          </cell>
          <cell r="AK152">
            <v>6500000</v>
          </cell>
          <cell r="AL152">
            <v>682500</v>
          </cell>
          <cell r="AM152">
            <v>0</v>
          </cell>
          <cell r="AN152">
            <v>165875</v>
          </cell>
          <cell r="AO152">
            <v>0</v>
          </cell>
          <cell r="AP152">
            <v>65000</v>
          </cell>
          <cell r="AR152">
            <v>913375</v>
          </cell>
          <cell r="AS152">
            <v>12086625</v>
          </cell>
          <cell r="AU152">
            <v>12086625</v>
          </cell>
          <cell r="AV152">
            <v>12086625</v>
          </cell>
        </row>
        <row r="153">
          <cell r="B153">
            <v>10028</v>
          </cell>
          <cell r="C153" t="str">
            <v>KC054</v>
          </cell>
          <cell r="D153" t="str">
            <v>Trần Anh</v>
          </cell>
          <cell r="E153" t="str">
            <v xml:space="preserve">Trưởng phòng Quản lý dự án </v>
          </cell>
          <cell r="F153" t="str">
            <v>Phòng Quản lý dự án</v>
          </cell>
          <cell r="G153" t="str">
            <v>BGĐ C2</v>
          </cell>
          <cell r="H153" t="str">
            <v>Phòng Quản lý dự án</v>
          </cell>
          <cell r="I153" t="str">
            <v>100007107428</v>
          </cell>
          <cell r="J153" t="str">
            <v>Khối Quản lý dự án</v>
          </cell>
          <cell r="K153">
            <v>1</v>
          </cell>
          <cell r="L153" t="str">
            <v>C2</v>
          </cell>
          <cell r="M153">
            <v>0</v>
          </cell>
          <cell r="N153">
            <v>41945</v>
          </cell>
          <cell r="O153">
            <v>20500000</v>
          </cell>
          <cell r="P153">
            <v>20500000</v>
          </cell>
          <cell r="Q153">
            <v>41000000</v>
          </cell>
          <cell r="R153" t="str">
            <v>Không XĐTH</v>
          </cell>
          <cell r="S153">
            <v>24</v>
          </cell>
          <cell r="T153">
            <v>24</v>
          </cell>
          <cell r="U153">
            <v>0</v>
          </cell>
          <cell r="V153">
            <v>0</v>
          </cell>
          <cell r="W153">
            <v>0</v>
          </cell>
          <cell r="X153">
            <v>0</v>
          </cell>
          <cell r="Y153">
            <v>0</v>
          </cell>
          <cell r="Z153">
            <v>41000000</v>
          </cell>
          <cell r="AA153">
            <v>0</v>
          </cell>
          <cell r="AB153">
            <v>0</v>
          </cell>
          <cell r="AC153">
            <v>0</v>
          </cell>
          <cell r="AD153">
            <v>0</v>
          </cell>
          <cell r="AE153">
            <v>0</v>
          </cell>
          <cell r="AF153">
            <v>0</v>
          </cell>
          <cell r="AG153">
            <v>0</v>
          </cell>
          <cell r="AH153">
            <v>0</v>
          </cell>
          <cell r="AI153">
            <v>0</v>
          </cell>
          <cell r="AJ153">
            <v>41000000</v>
          </cell>
          <cell r="AK153">
            <v>20500000</v>
          </cell>
          <cell r="AL153">
            <v>2152500</v>
          </cell>
          <cell r="AM153">
            <v>0</v>
          </cell>
          <cell r="AN153">
            <v>3599500</v>
          </cell>
          <cell r="AO153">
            <v>0</v>
          </cell>
          <cell r="AP153">
            <v>130000</v>
          </cell>
          <cell r="AR153">
            <v>5882000</v>
          </cell>
          <cell r="AS153">
            <v>35118000</v>
          </cell>
          <cell r="AU153">
            <v>35118000</v>
          </cell>
          <cell r="AV153">
            <v>35118000</v>
          </cell>
        </row>
        <row r="154">
          <cell r="B154">
            <v>10030</v>
          </cell>
          <cell r="C154" t="str">
            <v>KC061</v>
          </cell>
          <cell r="D154" t="str">
            <v>Lê Văn Khoảng</v>
          </cell>
          <cell r="E154" t="str">
            <v>Trưởng bộ phận M&amp;E</v>
          </cell>
          <cell r="F154" t="str">
            <v>Bộ phận Cơ điện (M&amp;E)</v>
          </cell>
          <cell r="G154" t="str">
            <v>Phòng QLTK C2</v>
          </cell>
          <cell r="H154" t="str">
            <v>Bộ phận Cơ điện (M&amp;E)</v>
          </cell>
          <cell r="I154" t="str">
            <v>100001787896</v>
          </cell>
          <cell r="J154" t="str">
            <v>Khối Quản lý dự án</v>
          </cell>
          <cell r="K154">
            <v>1</v>
          </cell>
          <cell r="L154" t="str">
            <v>C2</v>
          </cell>
          <cell r="M154">
            <v>0</v>
          </cell>
          <cell r="N154">
            <v>41862</v>
          </cell>
          <cell r="O154">
            <v>15000000</v>
          </cell>
          <cell r="P154">
            <v>15000000</v>
          </cell>
          <cell r="Q154">
            <v>30000000</v>
          </cell>
          <cell r="R154" t="str">
            <v>XĐTH</v>
          </cell>
          <cell r="S154">
            <v>24</v>
          </cell>
          <cell r="T154">
            <v>24</v>
          </cell>
          <cell r="U154">
            <v>0</v>
          </cell>
          <cell r="V154">
            <v>0</v>
          </cell>
          <cell r="W154">
            <v>0</v>
          </cell>
          <cell r="X154">
            <v>0</v>
          </cell>
          <cell r="Y154">
            <v>0</v>
          </cell>
          <cell r="Z154">
            <v>30000000</v>
          </cell>
          <cell r="AA154">
            <v>0</v>
          </cell>
          <cell r="AB154">
            <v>0</v>
          </cell>
          <cell r="AC154">
            <v>0</v>
          </cell>
          <cell r="AD154">
            <v>0</v>
          </cell>
          <cell r="AE154">
            <v>0</v>
          </cell>
          <cell r="AF154">
            <v>0</v>
          </cell>
          <cell r="AG154">
            <v>0</v>
          </cell>
          <cell r="AH154">
            <v>651667</v>
          </cell>
          <cell r="AI154">
            <v>0</v>
          </cell>
          <cell r="AJ154">
            <v>30651667</v>
          </cell>
          <cell r="AK154">
            <v>15000000</v>
          </cell>
          <cell r="AL154">
            <v>1575000</v>
          </cell>
          <cell r="AM154">
            <v>0</v>
          </cell>
          <cell r="AN154">
            <v>612500</v>
          </cell>
          <cell r="AO154">
            <v>0</v>
          </cell>
          <cell r="AP154">
            <v>130000</v>
          </cell>
          <cell r="AR154">
            <v>2317500</v>
          </cell>
          <cell r="AS154">
            <v>28334167</v>
          </cell>
          <cell r="AU154">
            <v>28334167</v>
          </cell>
          <cell r="AV154">
            <v>28334167</v>
          </cell>
        </row>
        <row r="155">
          <cell r="B155">
            <v>10031</v>
          </cell>
          <cell r="C155" t="str">
            <v>KC063</v>
          </cell>
          <cell r="D155" t="str">
            <v>Phạm Thị Lê Ngọc</v>
          </cell>
          <cell r="E155" t="str">
            <v>Chuyên viên Kiểm soát thiết kế, BIM</v>
          </cell>
          <cell r="F155" t="str">
            <v>Bộ phận KCS</v>
          </cell>
          <cell r="G155" t="str">
            <v>Phòng QLTK C2</v>
          </cell>
          <cell r="H155" t="str">
            <v>Bộ phận KCS</v>
          </cell>
          <cell r="I155" t="str">
            <v>101002307765</v>
          </cell>
          <cell r="J155" t="str">
            <v>Khối Quản lý dự án</v>
          </cell>
          <cell r="K155">
            <v>1</v>
          </cell>
          <cell r="L155" t="str">
            <v>C2</v>
          </cell>
          <cell r="M155">
            <v>0</v>
          </cell>
          <cell r="N155">
            <v>42079</v>
          </cell>
          <cell r="O155">
            <v>8500000</v>
          </cell>
          <cell r="P155">
            <v>8500000</v>
          </cell>
          <cell r="Q155">
            <v>17000000</v>
          </cell>
          <cell r="R155" t="str">
            <v>XĐTH</v>
          </cell>
          <cell r="S155">
            <v>24</v>
          </cell>
          <cell r="T155">
            <v>23.5</v>
          </cell>
          <cell r="U155">
            <v>0.5</v>
          </cell>
          <cell r="V155">
            <v>0</v>
          </cell>
          <cell r="W155">
            <v>0</v>
          </cell>
          <cell r="X155">
            <v>0</v>
          </cell>
          <cell r="Y155">
            <v>0</v>
          </cell>
          <cell r="Z155">
            <v>17000000</v>
          </cell>
          <cell r="AA155">
            <v>0</v>
          </cell>
          <cell r="AB155">
            <v>0</v>
          </cell>
          <cell r="AC155">
            <v>0</v>
          </cell>
          <cell r="AD155">
            <v>0</v>
          </cell>
          <cell r="AE155">
            <v>0</v>
          </cell>
          <cell r="AF155">
            <v>0</v>
          </cell>
          <cell r="AG155">
            <v>0</v>
          </cell>
          <cell r="AH155">
            <v>0</v>
          </cell>
          <cell r="AI155">
            <v>0</v>
          </cell>
          <cell r="AJ155">
            <v>17000000</v>
          </cell>
          <cell r="AK155">
            <v>8500000</v>
          </cell>
          <cell r="AL155">
            <v>892500</v>
          </cell>
          <cell r="AM155">
            <v>0</v>
          </cell>
          <cell r="AN155">
            <v>460750</v>
          </cell>
          <cell r="AO155">
            <v>0</v>
          </cell>
          <cell r="AP155">
            <v>85000</v>
          </cell>
          <cell r="AR155">
            <v>1438250</v>
          </cell>
          <cell r="AS155">
            <v>15561750</v>
          </cell>
          <cell r="AU155">
            <v>15561750</v>
          </cell>
          <cell r="AV155">
            <v>15561750</v>
          </cell>
        </row>
        <row r="156">
          <cell r="B156">
            <v>10032</v>
          </cell>
          <cell r="C156" t="str">
            <v>KC064</v>
          </cell>
          <cell r="D156" t="str">
            <v>Nguyễn Công Sáng</v>
          </cell>
          <cell r="E156" t="str">
            <v>Chuyên viên Quản lý thiết kế M&amp;E</v>
          </cell>
          <cell r="F156" t="str">
            <v>Bộ phận Cơ điện (M&amp;E)</v>
          </cell>
          <cell r="G156" t="str">
            <v>Phòng QLTK C2</v>
          </cell>
          <cell r="H156" t="str">
            <v>Bộ phận Cơ điện (M&amp;E)</v>
          </cell>
          <cell r="I156" t="str">
            <v>103005030819</v>
          </cell>
          <cell r="J156" t="str">
            <v>Khối Quản lý dự án</v>
          </cell>
          <cell r="K156">
            <v>1</v>
          </cell>
          <cell r="L156" t="str">
            <v>C2</v>
          </cell>
          <cell r="M156">
            <v>0</v>
          </cell>
          <cell r="N156">
            <v>42132</v>
          </cell>
          <cell r="O156">
            <v>7000000</v>
          </cell>
          <cell r="P156">
            <v>7000000</v>
          </cell>
          <cell r="Q156">
            <v>14000000</v>
          </cell>
          <cell r="R156" t="str">
            <v>XĐTH</v>
          </cell>
          <cell r="S156">
            <v>24</v>
          </cell>
          <cell r="T156">
            <v>22</v>
          </cell>
          <cell r="U156">
            <v>2</v>
          </cell>
          <cell r="V156">
            <v>0</v>
          </cell>
          <cell r="W156">
            <v>0</v>
          </cell>
          <cell r="X156">
            <v>0</v>
          </cell>
          <cell r="Y156">
            <v>0</v>
          </cell>
          <cell r="Z156">
            <v>14000000</v>
          </cell>
          <cell r="AA156">
            <v>0</v>
          </cell>
          <cell r="AB156">
            <v>0</v>
          </cell>
          <cell r="AC156">
            <v>0</v>
          </cell>
          <cell r="AD156">
            <v>0</v>
          </cell>
          <cell r="AE156">
            <v>0</v>
          </cell>
          <cell r="AF156">
            <v>0</v>
          </cell>
          <cell r="AG156">
            <v>0</v>
          </cell>
          <cell r="AH156">
            <v>0</v>
          </cell>
          <cell r="AI156">
            <v>0</v>
          </cell>
          <cell r="AJ156">
            <v>14000000</v>
          </cell>
          <cell r="AK156">
            <v>7000000</v>
          </cell>
          <cell r="AL156">
            <v>735000</v>
          </cell>
          <cell r="AM156">
            <v>0</v>
          </cell>
          <cell r="AN156">
            <v>213250</v>
          </cell>
          <cell r="AO156">
            <v>0</v>
          </cell>
          <cell r="AP156">
            <v>70000</v>
          </cell>
          <cell r="AR156">
            <v>1018250</v>
          </cell>
          <cell r="AS156">
            <v>12981750</v>
          </cell>
          <cell r="AU156">
            <v>12981750</v>
          </cell>
          <cell r="AV156">
            <v>12981750</v>
          </cell>
        </row>
        <row r="157">
          <cell r="B157">
            <v>10036</v>
          </cell>
          <cell r="C157" t="str">
            <v>KC071</v>
          </cell>
          <cell r="D157" t="str">
            <v>Đặng Văn Giáp</v>
          </cell>
          <cell r="E157" t="str">
            <v>Chuyên viên Quản lý thiết kế - Xây dựng Hạ tầng</v>
          </cell>
          <cell r="F157" t="str">
            <v>Bộ phận Xây dựng Hạ tầng &amp; Kết cấu</v>
          </cell>
          <cell r="G157" t="str">
            <v>Phòng QLTK C2</v>
          </cell>
          <cell r="H157" t="str">
            <v>Bộ phận Xây dựng Hạ tầng &amp; Kết cấu</v>
          </cell>
          <cell r="I157">
            <v>107867051676</v>
          </cell>
          <cell r="J157" t="str">
            <v>Khối Quản lý dự án</v>
          </cell>
          <cell r="K157">
            <v>1</v>
          </cell>
          <cell r="L157" t="str">
            <v>C2</v>
          </cell>
          <cell r="M157">
            <v>0</v>
          </cell>
          <cell r="N157">
            <v>42870</v>
          </cell>
          <cell r="O157">
            <v>7500000</v>
          </cell>
          <cell r="P157">
            <v>7500000</v>
          </cell>
          <cell r="Q157">
            <v>15000000</v>
          </cell>
          <cell r="R157" t="str">
            <v>XĐTH</v>
          </cell>
          <cell r="S157">
            <v>24</v>
          </cell>
          <cell r="T157">
            <v>20.5</v>
          </cell>
          <cell r="U157">
            <v>3</v>
          </cell>
          <cell r="V157">
            <v>0</v>
          </cell>
          <cell r="W157">
            <v>0</v>
          </cell>
          <cell r="X157">
            <v>0</v>
          </cell>
          <cell r="Y157">
            <v>0</v>
          </cell>
          <cell r="Z157">
            <v>14687500</v>
          </cell>
          <cell r="AA157">
            <v>0</v>
          </cell>
          <cell r="AB157">
            <v>0</v>
          </cell>
          <cell r="AC157">
            <v>0</v>
          </cell>
          <cell r="AD157">
            <v>0</v>
          </cell>
          <cell r="AE157">
            <v>0</v>
          </cell>
          <cell r="AF157">
            <v>0</v>
          </cell>
          <cell r="AG157">
            <v>0</v>
          </cell>
          <cell r="AH157">
            <v>0</v>
          </cell>
          <cell r="AI157">
            <v>0</v>
          </cell>
          <cell r="AJ157">
            <v>14687500</v>
          </cell>
          <cell r="AK157">
            <v>7500000</v>
          </cell>
          <cell r="AL157">
            <v>787500</v>
          </cell>
          <cell r="AM157">
            <v>0</v>
          </cell>
          <cell r="AN157">
            <v>245000</v>
          </cell>
          <cell r="AO157">
            <v>0</v>
          </cell>
          <cell r="AP157">
            <v>75000</v>
          </cell>
          <cell r="AR157">
            <v>1107500</v>
          </cell>
          <cell r="AS157">
            <v>13580000</v>
          </cell>
          <cell r="AU157">
            <v>13580000</v>
          </cell>
          <cell r="AV157">
            <v>13580000</v>
          </cell>
        </row>
        <row r="158">
          <cell r="B158">
            <v>10037</v>
          </cell>
          <cell r="C158" t="str">
            <v>KC074</v>
          </cell>
          <cell r="D158" t="str">
            <v>Lý Đặng Tiến</v>
          </cell>
          <cell r="E158" t="str">
            <v>Chuyên viên Quản lý thiết kế - Xây dựng Hạ tầng</v>
          </cell>
          <cell r="F158" t="str">
            <v>Bộ phận Xây dựng Hạ tầng &amp; Kết cấu</v>
          </cell>
          <cell r="G158" t="str">
            <v>Phòng QLTK C2</v>
          </cell>
          <cell r="H158" t="str">
            <v>Bộ phận Xây dựng Hạ tầng &amp; Kết cấu</v>
          </cell>
          <cell r="I158">
            <v>107000649281</v>
          </cell>
          <cell r="J158" t="str">
            <v>Khối Quản lý dự án</v>
          </cell>
          <cell r="K158">
            <v>1</v>
          </cell>
          <cell r="L158" t="str">
            <v>C2</v>
          </cell>
          <cell r="M158">
            <v>0</v>
          </cell>
          <cell r="N158">
            <v>42877</v>
          </cell>
          <cell r="O158">
            <v>7500000</v>
          </cell>
          <cell r="P158">
            <v>7500000</v>
          </cell>
          <cell r="Q158">
            <v>15000000</v>
          </cell>
          <cell r="R158" t="str">
            <v>XĐTH</v>
          </cell>
          <cell r="S158">
            <v>24</v>
          </cell>
          <cell r="T158">
            <v>24</v>
          </cell>
          <cell r="U158">
            <v>0</v>
          </cell>
          <cell r="V158">
            <v>0</v>
          </cell>
          <cell r="W158">
            <v>0</v>
          </cell>
          <cell r="X158">
            <v>0</v>
          </cell>
          <cell r="Y158">
            <v>0</v>
          </cell>
          <cell r="Z158">
            <v>15000000</v>
          </cell>
          <cell r="AA158">
            <v>0</v>
          </cell>
          <cell r="AB158">
            <v>0</v>
          </cell>
          <cell r="AC158">
            <v>0</v>
          </cell>
          <cell r="AD158">
            <v>0</v>
          </cell>
          <cell r="AE158">
            <v>0</v>
          </cell>
          <cell r="AF158">
            <v>0</v>
          </cell>
          <cell r="AG158">
            <v>0</v>
          </cell>
          <cell r="AH158">
            <v>0</v>
          </cell>
          <cell r="AI158">
            <v>0</v>
          </cell>
          <cell r="AJ158">
            <v>15000000</v>
          </cell>
          <cell r="AK158">
            <v>7500000</v>
          </cell>
          <cell r="AL158">
            <v>787500</v>
          </cell>
          <cell r="AM158">
            <v>0</v>
          </cell>
          <cell r="AN158">
            <v>271250</v>
          </cell>
          <cell r="AO158">
            <v>0</v>
          </cell>
          <cell r="AP158">
            <v>75000</v>
          </cell>
          <cell r="AR158">
            <v>1133750</v>
          </cell>
          <cell r="AS158">
            <v>13866250</v>
          </cell>
          <cell r="AU158">
            <v>13866250</v>
          </cell>
          <cell r="AV158">
            <v>13866250</v>
          </cell>
        </row>
        <row r="159">
          <cell r="B159">
            <v>10038</v>
          </cell>
          <cell r="C159" t="str">
            <v>KC075</v>
          </cell>
          <cell r="D159" t="str">
            <v>Vũ Minh Tuấn</v>
          </cell>
          <cell r="E159" t="str">
            <v>Chuyên viên Kiến trúc Quy hoạch</v>
          </cell>
          <cell r="F159" t="str">
            <v>Bộ phận Kiến trúc Quy hoạch</v>
          </cell>
          <cell r="G159" t="str">
            <v>Phòng QLTK C2</v>
          </cell>
          <cell r="H159" t="str">
            <v>Bộ phận Kiến trúc Quy hoạch</v>
          </cell>
          <cell r="I159">
            <v>105867068781</v>
          </cell>
          <cell r="J159" t="str">
            <v>Khối Quản lý dự án</v>
          </cell>
          <cell r="K159">
            <v>1</v>
          </cell>
          <cell r="L159" t="str">
            <v>C2</v>
          </cell>
          <cell r="M159">
            <v>0</v>
          </cell>
          <cell r="N159">
            <v>42877</v>
          </cell>
          <cell r="O159">
            <v>7000000</v>
          </cell>
          <cell r="P159">
            <v>7000000</v>
          </cell>
          <cell r="Q159">
            <v>14000000</v>
          </cell>
          <cell r="R159" t="str">
            <v>XĐTH</v>
          </cell>
          <cell r="S159">
            <v>24</v>
          </cell>
          <cell r="T159">
            <v>24</v>
          </cell>
          <cell r="U159">
            <v>0</v>
          </cell>
          <cell r="V159">
            <v>0</v>
          </cell>
          <cell r="W159">
            <v>0</v>
          </cell>
          <cell r="X159">
            <v>0</v>
          </cell>
          <cell r="Y159">
            <v>0</v>
          </cell>
          <cell r="Z159">
            <v>14000000</v>
          </cell>
          <cell r="AA159">
            <v>0</v>
          </cell>
          <cell r="AB159">
            <v>0</v>
          </cell>
          <cell r="AC159">
            <v>0</v>
          </cell>
          <cell r="AD159">
            <v>0</v>
          </cell>
          <cell r="AE159">
            <v>0</v>
          </cell>
          <cell r="AF159">
            <v>0</v>
          </cell>
          <cell r="AG159">
            <v>0</v>
          </cell>
          <cell r="AH159">
            <v>0</v>
          </cell>
          <cell r="AI159">
            <v>0</v>
          </cell>
          <cell r="AJ159">
            <v>14000000</v>
          </cell>
          <cell r="AK159">
            <v>7000000</v>
          </cell>
          <cell r="AL159">
            <v>735000</v>
          </cell>
          <cell r="AM159">
            <v>0</v>
          </cell>
          <cell r="AN159">
            <v>213250</v>
          </cell>
          <cell r="AO159">
            <v>0</v>
          </cell>
          <cell r="AP159">
            <v>70000</v>
          </cell>
          <cell r="AR159">
            <v>1018250</v>
          </cell>
          <cell r="AS159">
            <v>12981750</v>
          </cell>
          <cell r="AU159">
            <v>12981750</v>
          </cell>
          <cell r="AV159">
            <v>12981750</v>
          </cell>
        </row>
        <row r="160">
          <cell r="B160">
            <v>10041</v>
          </cell>
          <cell r="C160" t="str">
            <v>KC078</v>
          </cell>
          <cell r="D160" t="str">
            <v>Lê Thị Lan Anh</v>
          </cell>
          <cell r="E160" t="str">
            <v>Phó phòng Quản lý dự án kiêm Phụ trách Phòng Quản lý Kinh tế Đấu thầu</v>
          </cell>
          <cell r="F160" t="str">
            <v>BP Quản lý hồ sơ, QA-QC</v>
          </cell>
          <cell r="G160" t="str">
            <v>Phòng QLDA C2</v>
          </cell>
          <cell r="H160" t="str">
            <v>Phòng Quản lý dự án</v>
          </cell>
          <cell r="I160" t="str">
            <v>103003186034</v>
          </cell>
          <cell r="J160" t="str">
            <v>Khối Quản lý dự án</v>
          </cell>
          <cell r="K160">
            <v>1</v>
          </cell>
          <cell r="L160" t="str">
            <v>C2</v>
          </cell>
          <cell r="M160">
            <v>0</v>
          </cell>
          <cell r="N160">
            <v>42506</v>
          </cell>
          <cell r="O160">
            <v>15000000</v>
          </cell>
          <cell r="P160">
            <v>15000000</v>
          </cell>
          <cell r="Q160">
            <v>30000000</v>
          </cell>
          <cell r="R160" t="str">
            <v>XĐTH</v>
          </cell>
          <cell r="S160">
            <v>24</v>
          </cell>
          <cell r="T160">
            <v>23</v>
          </cell>
          <cell r="U160">
            <v>1</v>
          </cell>
          <cell r="V160">
            <v>0</v>
          </cell>
          <cell r="W160">
            <v>0</v>
          </cell>
          <cell r="X160">
            <v>0</v>
          </cell>
          <cell r="Y160">
            <v>0</v>
          </cell>
          <cell r="Z160">
            <v>30000000</v>
          </cell>
          <cell r="AA160">
            <v>0</v>
          </cell>
          <cell r="AB160">
            <v>0</v>
          </cell>
          <cell r="AC160">
            <v>0</v>
          </cell>
          <cell r="AD160">
            <v>0</v>
          </cell>
          <cell r="AE160">
            <v>0</v>
          </cell>
          <cell r="AF160">
            <v>0</v>
          </cell>
          <cell r="AG160">
            <v>0</v>
          </cell>
          <cell r="AH160">
            <v>0</v>
          </cell>
          <cell r="AI160">
            <v>0</v>
          </cell>
          <cell r="AJ160">
            <v>30000000</v>
          </cell>
          <cell r="AK160">
            <v>15000000</v>
          </cell>
          <cell r="AL160">
            <v>1575000</v>
          </cell>
          <cell r="AM160">
            <v>0</v>
          </cell>
          <cell r="AN160">
            <v>1083750</v>
          </cell>
          <cell r="AO160">
            <v>0</v>
          </cell>
          <cell r="AP160">
            <v>130000</v>
          </cell>
          <cell r="AR160">
            <v>2788750</v>
          </cell>
          <cell r="AS160">
            <v>27211250</v>
          </cell>
          <cell r="AU160">
            <v>27211250</v>
          </cell>
          <cell r="AV160">
            <v>27211250</v>
          </cell>
        </row>
        <row r="161">
          <cell r="B161">
            <v>10042</v>
          </cell>
          <cell r="C161" t="str">
            <v>KC079</v>
          </cell>
          <cell r="D161" t="str">
            <v>Phạm Đức Nam</v>
          </cell>
          <cell r="E161" t="str">
            <v>Chuyên viên Quản lý QA, QC</v>
          </cell>
          <cell r="F161" t="str">
            <v>BP Quản lý hồ sơ, QA-QC</v>
          </cell>
          <cell r="G161" t="str">
            <v>Phòng QLDA C2</v>
          </cell>
          <cell r="H161" t="str">
            <v>Phòng Quản lý dự án</v>
          </cell>
          <cell r="I161" t="str">
            <v>108005004743</v>
          </cell>
          <cell r="J161" t="str">
            <v>Khối Quản lý dự án</v>
          </cell>
          <cell r="K161">
            <v>1</v>
          </cell>
          <cell r="L161" t="str">
            <v>C2</v>
          </cell>
          <cell r="M161">
            <v>0</v>
          </cell>
          <cell r="N161">
            <v>42534</v>
          </cell>
          <cell r="O161">
            <v>6037500</v>
          </cell>
          <cell r="P161">
            <v>6037500</v>
          </cell>
          <cell r="Q161">
            <v>12075000</v>
          </cell>
          <cell r="R161" t="str">
            <v>XĐTH</v>
          </cell>
          <cell r="S161">
            <v>24</v>
          </cell>
          <cell r="T161">
            <v>9</v>
          </cell>
          <cell r="U161">
            <v>6</v>
          </cell>
          <cell r="V161">
            <v>0</v>
          </cell>
          <cell r="W161">
            <v>0</v>
          </cell>
          <cell r="X161">
            <v>0</v>
          </cell>
          <cell r="Y161">
            <v>0</v>
          </cell>
          <cell r="Z161">
            <v>7546875</v>
          </cell>
          <cell r="AA161">
            <v>0</v>
          </cell>
          <cell r="AB161">
            <v>0</v>
          </cell>
          <cell r="AC161">
            <v>0</v>
          </cell>
          <cell r="AD161">
            <v>0</v>
          </cell>
          <cell r="AE161">
            <v>0</v>
          </cell>
          <cell r="AF161">
            <v>0</v>
          </cell>
          <cell r="AG161">
            <v>0</v>
          </cell>
          <cell r="AH161">
            <v>0</v>
          </cell>
          <cell r="AI161">
            <v>0</v>
          </cell>
          <cell r="AJ161">
            <v>7546875</v>
          </cell>
          <cell r="AK161">
            <v>6037500</v>
          </cell>
          <cell r="AL161">
            <v>633938</v>
          </cell>
          <cell r="AM161">
            <v>0</v>
          </cell>
          <cell r="AN161">
            <v>0</v>
          </cell>
          <cell r="AO161">
            <v>0</v>
          </cell>
          <cell r="AP161">
            <v>60375</v>
          </cell>
          <cell r="AR161">
            <v>694313</v>
          </cell>
          <cell r="AS161">
            <v>6852562</v>
          </cell>
          <cell r="AU161">
            <v>6852562</v>
          </cell>
          <cell r="AV161">
            <v>6852562</v>
          </cell>
        </row>
        <row r="162">
          <cell r="B162">
            <v>10309</v>
          </cell>
          <cell r="D162" t="str">
            <v>Mai Anh Tuấn</v>
          </cell>
          <cell r="E162" t="str">
            <v>Kỹ sư Hạ Tầng</v>
          </cell>
          <cell r="F162" t="str">
            <v>Bộ phận Xây dựng Hạ tầng &amp; Kết cấu</v>
          </cell>
          <cell r="G162" t="str">
            <v>Phòng QLTK C2</v>
          </cell>
          <cell r="H162" t="str">
            <v>Bộ phận Xây dựng Hạ tầng &amp; Kết cấu</v>
          </cell>
          <cell r="I162">
            <v>101867335443</v>
          </cell>
          <cell r="J162" t="str">
            <v>Khối Quản lý dự án</v>
          </cell>
          <cell r="K162">
            <v>1</v>
          </cell>
          <cell r="L162" t="str">
            <v>C2</v>
          </cell>
          <cell r="M162">
            <v>0</v>
          </cell>
          <cell r="N162">
            <v>42948</v>
          </cell>
          <cell r="O162">
            <v>8120000</v>
          </cell>
          <cell r="P162">
            <v>8120000</v>
          </cell>
          <cell r="Q162">
            <v>16240000</v>
          </cell>
          <cell r="R162" t="str">
            <v>XĐTH</v>
          </cell>
          <cell r="S162">
            <v>24</v>
          </cell>
          <cell r="T162">
            <v>23</v>
          </cell>
          <cell r="U162">
            <v>1</v>
          </cell>
          <cell r="V162">
            <v>0</v>
          </cell>
          <cell r="W162">
            <v>0</v>
          </cell>
          <cell r="X162">
            <v>0</v>
          </cell>
          <cell r="Y162">
            <v>0</v>
          </cell>
          <cell r="Z162">
            <v>16240000</v>
          </cell>
          <cell r="AA162">
            <v>0</v>
          </cell>
          <cell r="AB162">
            <v>0</v>
          </cell>
          <cell r="AC162">
            <v>0</v>
          </cell>
          <cell r="AD162">
            <v>0</v>
          </cell>
          <cell r="AE162">
            <v>0</v>
          </cell>
          <cell r="AF162">
            <v>0</v>
          </cell>
          <cell r="AG162">
            <v>0</v>
          </cell>
          <cell r="AH162">
            <v>0</v>
          </cell>
          <cell r="AI162">
            <v>0</v>
          </cell>
          <cell r="AJ162">
            <v>16240000</v>
          </cell>
          <cell r="AK162">
            <v>8120000</v>
          </cell>
          <cell r="AL162">
            <v>852600</v>
          </cell>
          <cell r="AM162">
            <v>0</v>
          </cell>
          <cell r="AN162">
            <v>388740</v>
          </cell>
          <cell r="AO162">
            <v>0</v>
          </cell>
          <cell r="AP162">
            <v>81200</v>
          </cell>
          <cell r="AR162">
            <v>1322540</v>
          </cell>
          <cell r="AS162">
            <v>14917460</v>
          </cell>
          <cell r="AU162">
            <v>14917460</v>
          </cell>
          <cell r="AV162">
            <v>14917460</v>
          </cell>
        </row>
        <row r="163">
          <cell r="B163">
            <v>10311</v>
          </cell>
          <cell r="D163" t="str">
            <v>Trần Thị Thêu</v>
          </cell>
          <cell r="E163" t="str">
            <v>Quản trị viên tập sự</v>
          </cell>
          <cell r="F163" t="str">
            <v>Phòng Quản lý dự án</v>
          </cell>
          <cell r="G163" t="str">
            <v>Phòng QLDA C2</v>
          </cell>
          <cell r="H163" t="str">
            <v>Phòng Quản lý dự án</v>
          </cell>
          <cell r="I163">
            <v>105867387858</v>
          </cell>
          <cell r="J163" t="str">
            <v>Phòng Quản lý dự án</v>
          </cell>
          <cell r="K163" t="str">
            <v>HĐHV</v>
          </cell>
          <cell r="L163" t="str">
            <v>C2</v>
          </cell>
          <cell r="M163">
            <v>0</v>
          </cell>
          <cell r="N163">
            <v>42954</v>
          </cell>
          <cell r="O163">
            <v>6500000</v>
          </cell>
          <cell r="P163">
            <v>0</v>
          </cell>
          <cell r="Q163">
            <v>6500000</v>
          </cell>
          <cell r="R163" t="str">
            <v>HĐHV</v>
          </cell>
          <cell r="S163">
            <v>24</v>
          </cell>
          <cell r="T163">
            <v>21</v>
          </cell>
          <cell r="U163">
            <v>0</v>
          </cell>
          <cell r="V163">
            <v>0</v>
          </cell>
          <cell r="W163">
            <v>0</v>
          </cell>
          <cell r="X163">
            <v>0</v>
          </cell>
          <cell r="Y163">
            <v>0</v>
          </cell>
          <cell r="Z163">
            <v>5687500</v>
          </cell>
          <cell r="AA163">
            <v>0</v>
          </cell>
          <cell r="AB163">
            <v>0</v>
          </cell>
          <cell r="AC163">
            <v>0</v>
          </cell>
          <cell r="AD163">
            <v>0</v>
          </cell>
          <cell r="AE163">
            <v>0</v>
          </cell>
          <cell r="AF163">
            <v>0</v>
          </cell>
          <cell r="AG163">
            <v>0</v>
          </cell>
          <cell r="AH163">
            <v>0</v>
          </cell>
          <cell r="AI163">
            <v>0</v>
          </cell>
          <cell r="AJ163">
            <v>5687500</v>
          </cell>
          <cell r="AK163">
            <v>0</v>
          </cell>
          <cell r="AL163">
            <v>0</v>
          </cell>
          <cell r="AM163">
            <v>0</v>
          </cell>
          <cell r="AN163">
            <v>0</v>
          </cell>
          <cell r="AO163">
            <v>0</v>
          </cell>
          <cell r="AP163">
            <v>0</v>
          </cell>
          <cell r="AR163">
            <v>0</v>
          </cell>
          <cell r="AS163">
            <v>5687500</v>
          </cell>
          <cell r="AU163">
            <v>5687500</v>
          </cell>
          <cell r="AV163">
            <v>5687500</v>
          </cell>
        </row>
        <row r="164">
          <cell r="B164">
            <v>10312</v>
          </cell>
          <cell r="D164">
            <v>0</v>
          </cell>
          <cell r="E164" t="str">
            <v>Quản trị viên tập sự</v>
          </cell>
          <cell r="F164" t="str">
            <v>Phòng Quản lý dự án</v>
          </cell>
          <cell r="G164" t="str">
            <v>Phòng QLDA C2</v>
          </cell>
          <cell r="H164" t="str">
            <v>Phòng Quản lý dự án</v>
          </cell>
          <cell r="I164">
            <v>108867387216</v>
          </cell>
          <cell r="J164" t="str">
            <v>Phòng Quản lý dự án</v>
          </cell>
          <cell r="K164" t="str">
            <v>HĐHV</v>
          </cell>
          <cell r="L164" t="str">
            <v>C2</v>
          </cell>
          <cell r="M164">
            <v>0</v>
          </cell>
          <cell r="N164">
            <v>42954</v>
          </cell>
          <cell r="O164">
            <v>6500000</v>
          </cell>
          <cell r="P164">
            <v>0</v>
          </cell>
          <cell r="Q164">
            <v>6500000</v>
          </cell>
          <cell r="R164" t="str">
            <v>HĐHV</v>
          </cell>
          <cell r="S164">
            <v>24</v>
          </cell>
          <cell r="T164">
            <v>22</v>
          </cell>
          <cell r="U164">
            <v>0</v>
          </cell>
          <cell r="V164">
            <v>0</v>
          </cell>
          <cell r="W164">
            <v>2</v>
          </cell>
          <cell r="X164">
            <v>0</v>
          </cell>
          <cell r="Y164">
            <v>0</v>
          </cell>
          <cell r="Z164">
            <v>5958333</v>
          </cell>
          <cell r="AA164">
            <v>0</v>
          </cell>
          <cell r="AB164">
            <v>0</v>
          </cell>
          <cell r="AC164">
            <v>0</v>
          </cell>
          <cell r="AD164">
            <v>0</v>
          </cell>
          <cell r="AE164">
            <v>0</v>
          </cell>
          <cell r="AF164">
            <v>0</v>
          </cell>
          <cell r="AG164">
            <v>0</v>
          </cell>
          <cell r="AH164">
            <v>0</v>
          </cell>
          <cell r="AI164">
            <v>0</v>
          </cell>
          <cell r="AJ164">
            <v>5958333</v>
          </cell>
          <cell r="AK164">
            <v>0</v>
          </cell>
          <cell r="AL164">
            <v>0</v>
          </cell>
          <cell r="AM164">
            <v>0</v>
          </cell>
          <cell r="AN164">
            <v>0</v>
          </cell>
          <cell r="AO164">
            <v>0</v>
          </cell>
          <cell r="AP164">
            <v>0</v>
          </cell>
          <cell r="AR164">
            <v>0</v>
          </cell>
          <cell r="AS164">
            <v>5958333</v>
          </cell>
          <cell r="AU164">
            <v>5958333</v>
          </cell>
          <cell r="AV164">
            <v>5958333</v>
          </cell>
        </row>
        <row r="165">
          <cell r="B165">
            <v>10313</v>
          </cell>
          <cell r="D165" t="str">
            <v>Nguyễn Huy Hoàng</v>
          </cell>
          <cell r="E165" t="str">
            <v>Quản trị viên tập sự</v>
          </cell>
          <cell r="F165" t="str">
            <v>Phòng Quản lý dự án</v>
          </cell>
          <cell r="G165" t="str">
            <v>Phòng QLDA C2</v>
          </cell>
          <cell r="H165" t="str">
            <v>Phòng Quản lý dự án</v>
          </cell>
          <cell r="I165">
            <v>102867289877</v>
          </cell>
          <cell r="J165" t="str">
            <v>Phòng Quản lý dự án</v>
          </cell>
          <cell r="K165" t="str">
            <v>HĐHV</v>
          </cell>
          <cell r="L165" t="str">
            <v>C2</v>
          </cell>
          <cell r="M165">
            <v>0</v>
          </cell>
          <cell r="N165">
            <v>42954</v>
          </cell>
          <cell r="O165">
            <v>6500000</v>
          </cell>
          <cell r="P165">
            <v>0</v>
          </cell>
          <cell r="Q165">
            <v>6500000</v>
          </cell>
          <cell r="R165" t="str">
            <v>HĐHV</v>
          </cell>
          <cell r="S165">
            <v>24</v>
          </cell>
          <cell r="T165">
            <v>24</v>
          </cell>
          <cell r="U165">
            <v>0</v>
          </cell>
          <cell r="V165">
            <v>0</v>
          </cell>
          <cell r="W165">
            <v>0</v>
          </cell>
          <cell r="X165">
            <v>0</v>
          </cell>
          <cell r="Y165">
            <v>0</v>
          </cell>
          <cell r="Z165">
            <v>6500000</v>
          </cell>
          <cell r="AA165">
            <v>0</v>
          </cell>
          <cell r="AB165">
            <v>0</v>
          </cell>
          <cell r="AC165">
            <v>0</v>
          </cell>
          <cell r="AD165">
            <v>0</v>
          </cell>
          <cell r="AE165">
            <v>0</v>
          </cell>
          <cell r="AF165">
            <v>0</v>
          </cell>
          <cell r="AG165">
            <v>0</v>
          </cell>
          <cell r="AH165">
            <v>0</v>
          </cell>
          <cell r="AI165">
            <v>0</v>
          </cell>
          <cell r="AJ165">
            <v>6500000</v>
          </cell>
          <cell r="AK165">
            <v>0</v>
          </cell>
          <cell r="AL165">
            <v>0</v>
          </cell>
          <cell r="AM165">
            <v>0</v>
          </cell>
          <cell r="AN165">
            <v>0</v>
          </cell>
          <cell r="AO165">
            <v>0</v>
          </cell>
          <cell r="AP165">
            <v>0</v>
          </cell>
          <cell r="AR165">
            <v>0</v>
          </cell>
          <cell r="AS165">
            <v>6500000</v>
          </cell>
          <cell r="AU165">
            <v>6500000</v>
          </cell>
          <cell r="AV165">
            <v>6500000</v>
          </cell>
        </row>
        <row r="166">
          <cell r="B166">
            <v>10328</v>
          </cell>
          <cell r="D166" t="str">
            <v xml:space="preserve">Nguyễn Xuân Hùng </v>
          </cell>
          <cell r="E166" t="str">
            <v xml:space="preserve">Phó Phòng Quản lý dự án kiêm Giám đốc dự án Ecohome Phúc Lợi </v>
          </cell>
          <cell r="F166" t="str">
            <v>Dự án Ecohome Phúc Lợi DE4</v>
          </cell>
          <cell r="G166" t="str">
            <v>Phòng QLDA C2</v>
          </cell>
          <cell r="H166" t="str">
            <v>Phòng Quản lý dự án</v>
          </cell>
          <cell r="I166">
            <v>104867476612</v>
          </cell>
          <cell r="J166" t="str">
            <v>Khối Quản lý dự án</v>
          </cell>
          <cell r="K166">
            <v>1</v>
          </cell>
          <cell r="L166" t="str">
            <v>C2</v>
          </cell>
          <cell r="M166">
            <v>0</v>
          </cell>
          <cell r="N166">
            <v>42989</v>
          </cell>
          <cell r="O166">
            <v>17500000</v>
          </cell>
          <cell r="P166">
            <v>17500000</v>
          </cell>
          <cell r="Q166">
            <v>35000000</v>
          </cell>
          <cell r="R166" t="str">
            <v>XĐTH</v>
          </cell>
          <cell r="S166">
            <v>24</v>
          </cell>
          <cell r="T166">
            <v>24</v>
          </cell>
          <cell r="U166">
            <v>0</v>
          </cell>
          <cell r="V166">
            <v>0</v>
          </cell>
          <cell r="W166">
            <v>0</v>
          </cell>
          <cell r="X166">
            <v>0</v>
          </cell>
          <cell r="Y166">
            <v>9</v>
          </cell>
          <cell r="Z166">
            <v>21875000</v>
          </cell>
          <cell r="AA166">
            <v>0</v>
          </cell>
          <cell r="AB166">
            <v>0</v>
          </cell>
          <cell r="AC166">
            <v>2916667</v>
          </cell>
          <cell r="AD166">
            <v>0</v>
          </cell>
          <cell r="AE166">
            <v>0</v>
          </cell>
          <cell r="AF166">
            <v>0</v>
          </cell>
          <cell r="AG166">
            <v>1000000</v>
          </cell>
          <cell r="AH166">
            <v>0</v>
          </cell>
          <cell r="AI166">
            <v>0</v>
          </cell>
          <cell r="AJ166">
            <v>25791667</v>
          </cell>
          <cell r="AK166">
            <v>17500000</v>
          </cell>
          <cell r="AL166">
            <v>1837500</v>
          </cell>
          <cell r="AM166">
            <v>0</v>
          </cell>
          <cell r="AN166">
            <v>379583</v>
          </cell>
          <cell r="AO166">
            <v>0</v>
          </cell>
          <cell r="AP166">
            <v>130000</v>
          </cell>
          <cell r="AR166">
            <v>2347083</v>
          </cell>
          <cell r="AS166">
            <v>23444584</v>
          </cell>
          <cell r="AU166">
            <v>23444584</v>
          </cell>
          <cell r="AV166">
            <v>23444584</v>
          </cell>
        </row>
        <row r="167">
          <cell r="B167">
            <v>10340</v>
          </cell>
          <cell r="D167" t="str">
            <v>Nguyễn Thị Thủy</v>
          </cell>
          <cell r="E167" t="str">
            <v>Chuyên viên Quản lý Đấu thầu</v>
          </cell>
          <cell r="F167" t="str">
            <v>BP Quản lý Đấu thầu</v>
          </cell>
          <cell r="G167" t="str">
            <v>Phòng QL KT ĐT C2</v>
          </cell>
          <cell r="H167" t="str">
            <v>Phòng Kinh tế - Đấu thầu</v>
          </cell>
          <cell r="I167">
            <v>103003900579</v>
          </cell>
          <cell r="J167" t="str">
            <v>Khối Quản lý dự án</v>
          </cell>
          <cell r="K167">
            <v>1</v>
          </cell>
          <cell r="L167" t="str">
            <v>C2</v>
          </cell>
          <cell r="M167">
            <v>0</v>
          </cell>
          <cell r="N167">
            <v>42996</v>
          </cell>
          <cell r="O167">
            <v>6000000</v>
          </cell>
          <cell r="P167">
            <v>6000000</v>
          </cell>
          <cell r="Q167">
            <v>12000000</v>
          </cell>
          <cell r="R167" t="str">
            <v>XĐTH</v>
          </cell>
          <cell r="S167">
            <v>24</v>
          </cell>
          <cell r="T167">
            <v>24</v>
          </cell>
          <cell r="U167">
            <v>0</v>
          </cell>
          <cell r="V167">
            <v>0</v>
          </cell>
          <cell r="W167">
            <v>0</v>
          </cell>
          <cell r="X167">
            <v>0</v>
          </cell>
          <cell r="Y167">
            <v>14</v>
          </cell>
          <cell r="Z167">
            <v>5000000</v>
          </cell>
          <cell r="AA167">
            <v>0</v>
          </cell>
          <cell r="AB167">
            <v>0</v>
          </cell>
          <cell r="AC167">
            <v>0</v>
          </cell>
          <cell r="AD167">
            <v>0</v>
          </cell>
          <cell r="AE167">
            <v>0</v>
          </cell>
          <cell r="AF167">
            <v>0</v>
          </cell>
          <cell r="AG167">
            <v>0</v>
          </cell>
          <cell r="AH167">
            <v>0</v>
          </cell>
          <cell r="AI167">
            <v>0</v>
          </cell>
          <cell r="AJ167">
            <v>5000000</v>
          </cell>
          <cell r="AK167">
            <v>6000000</v>
          </cell>
          <cell r="AL167">
            <v>630000</v>
          </cell>
          <cell r="AM167">
            <v>0</v>
          </cell>
          <cell r="AN167">
            <v>0</v>
          </cell>
          <cell r="AO167">
            <v>0</v>
          </cell>
          <cell r="AP167">
            <v>60000</v>
          </cell>
          <cell r="AR167">
            <v>690000</v>
          </cell>
          <cell r="AS167">
            <v>4310000</v>
          </cell>
          <cell r="AU167">
            <v>4310000</v>
          </cell>
          <cell r="AV167">
            <v>4310000</v>
          </cell>
        </row>
        <row r="168">
          <cell r="B168">
            <v>10012</v>
          </cell>
          <cell r="D168" t="str">
            <v>Nguyễn Thế Hùng</v>
          </cell>
          <cell r="E168" t="str">
            <v>Chuyên viên Quản lý dự án</v>
          </cell>
          <cell r="F168" t="str">
            <v>Dự án Tdschool + Bãi đỗ xe Tây Hồ Tây</v>
          </cell>
          <cell r="G168" t="str">
            <v>Phòng QLDA C2</v>
          </cell>
          <cell r="H168" t="str">
            <v>Phòng Quản lý dự án</v>
          </cell>
          <cell r="I168" t="str">
            <v>104002393277</v>
          </cell>
          <cell r="J168" t="str">
            <v>Khối Quản lý dự án</v>
          </cell>
          <cell r="K168">
            <v>1</v>
          </cell>
          <cell r="L168" t="str">
            <v>C2</v>
          </cell>
          <cell r="M168">
            <v>0</v>
          </cell>
          <cell r="N168">
            <v>43026</v>
          </cell>
          <cell r="O168">
            <v>10000000.1</v>
          </cell>
          <cell r="P168">
            <v>10000000.1</v>
          </cell>
          <cell r="Q168">
            <v>20000000.199999999</v>
          </cell>
          <cell r="R168" t="str">
            <v>XĐTH</v>
          </cell>
          <cell r="S168">
            <v>24</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I168">
            <v>0</v>
          </cell>
          <cell r="AJ168">
            <v>0</v>
          </cell>
          <cell r="AK168">
            <v>10000000.1</v>
          </cell>
          <cell r="AL168">
            <v>1050000</v>
          </cell>
          <cell r="AM168">
            <v>0</v>
          </cell>
          <cell r="AN168">
            <v>0</v>
          </cell>
          <cell r="AO168">
            <v>0</v>
          </cell>
          <cell r="AP168">
            <v>100000</v>
          </cell>
          <cell r="AR168">
            <v>1150000</v>
          </cell>
          <cell r="AS168">
            <v>-1150000</v>
          </cell>
          <cell r="AU168">
            <v>-1150000</v>
          </cell>
          <cell r="AV168">
            <v>-1150000</v>
          </cell>
        </row>
        <row r="169">
          <cell r="B169">
            <v>10369</v>
          </cell>
          <cell r="D169" t="str">
            <v>Nguyễn Khắc Hưng</v>
          </cell>
          <cell r="E169" t="str">
            <v>Trưởng phòng Quản lý thiết kế</v>
          </cell>
          <cell r="F169" t="str">
            <v>Phòng Quản lý thiết kế</v>
          </cell>
          <cell r="G169" t="str">
            <v>Phòng QLTK C2</v>
          </cell>
          <cell r="H169" t="str">
            <v>Phòng Quản lý thiết kế</v>
          </cell>
          <cell r="I169">
            <v>104867707000</v>
          </cell>
          <cell r="J169" t="str">
            <v>Khối Quản lý dự án</v>
          </cell>
          <cell r="K169" t="str">
            <v>HĐTV</v>
          </cell>
          <cell r="L169" t="str">
            <v>C2</v>
          </cell>
          <cell r="M169">
            <v>0</v>
          </cell>
          <cell r="N169">
            <v>43026</v>
          </cell>
          <cell r="O169">
            <v>31050000</v>
          </cell>
          <cell r="P169">
            <v>31050000</v>
          </cell>
          <cell r="Q169">
            <v>62100000</v>
          </cell>
          <cell r="R169" t="str">
            <v>HĐTV</v>
          </cell>
          <cell r="S169">
            <v>24</v>
          </cell>
          <cell r="T169">
            <v>23</v>
          </cell>
          <cell r="U169">
            <v>1</v>
          </cell>
          <cell r="V169">
            <v>0</v>
          </cell>
          <cell r="W169">
            <v>0</v>
          </cell>
          <cell r="X169">
            <v>52785000</v>
          </cell>
          <cell r="Y169">
            <v>23</v>
          </cell>
          <cell r="Z169">
            <v>53173125</v>
          </cell>
          <cell r="AA169">
            <v>0</v>
          </cell>
          <cell r="AB169">
            <v>0</v>
          </cell>
          <cell r="AC169">
            <v>0</v>
          </cell>
          <cell r="AD169">
            <v>0</v>
          </cell>
          <cell r="AE169">
            <v>0</v>
          </cell>
          <cell r="AF169">
            <v>0</v>
          </cell>
          <cell r="AG169">
            <v>0</v>
          </cell>
          <cell r="AI169">
            <v>0</v>
          </cell>
          <cell r="AJ169">
            <v>53173125</v>
          </cell>
          <cell r="AK169">
            <v>0</v>
          </cell>
          <cell r="AL169">
            <v>0</v>
          </cell>
          <cell r="AM169">
            <v>0</v>
          </cell>
          <cell r="AN169">
            <v>5317313</v>
          </cell>
          <cell r="AO169">
            <v>0</v>
          </cell>
          <cell r="AP169">
            <v>0</v>
          </cell>
          <cell r="AR169">
            <v>5317313</v>
          </cell>
          <cell r="AS169">
            <v>47855812</v>
          </cell>
          <cell r="AU169">
            <v>47855812</v>
          </cell>
          <cell r="AV169">
            <v>47855812</v>
          </cell>
        </row>
        <row r="170">
          <cell r="B170">
            <v>10052</v>
          </cell>
          <cell r="D170" t="e">
            <v>#N/A</v>
          </cell>
          <cell r="E170">
            <v>0</v>
          </cell>
          <cell r="F170">
            <v>0</v>
          </cell>
          <cell r="G170">
            <v>0</v>
          </cell>
          <cell r="H170">
            <v>0</v>
          </cell>
          <cell r="I170">
            <v>0</v>
          </cell>
          <cell r="J170">
            <v>0</v>
          </cell>
          <cell r="K170">
            <v>0</v>
          </cell>
          <cell r="L170">
            <v>0</v>
          </cell>
          <cell r="M170" t="e">
            <v>#N/A</v>
          </cell>
          <cell r="N170">
            <v>0</v>
          </cell>
          <cell r="O170">
            <v>0</v>
          </cell>
          <cell r="P170">
            <v>0</v>
          </cell>
          <cell r="Q170">
            <v>0</v>
          </cell>
          <cell r="R170">
            <v>0</v>
          </cell>
          <cell r="S170">
            <v>0</v>
          </cell>
          <cell r="T170">
            <v>0</v>
          </cell>
          <cell r="U170">
            <v>0</v>
          </cell>
          <cell r="V170">
            <v>0</v>
          </cell>
          <cell r="W170">
            <v>0</v>
          </cell>
          <cell r="X170">
            <v>0</v>
          </cell>
          <cell r="Y170">
            <v>0</v>
          </cell>
          <cell r="Z170" t="e">
            <v>#DIV/0!</v>
          </cell>
          <cell r="AA170">
            <v>0</v>
          </cell>
          <cell r="AB170">
            <v>0</v>
          </cell>
          <cell r="AC170">
            <v>0</v>
          </cell>
          <cell r="AD170">
            <v>0</v>
          </cell>
          <cell r="AE170" t="e">
            <v>#N/A</v>
          </cell>
          <cell r="AF170" t="e">
            <v>#N/A</v>
          </cell>
          <cell r="AG170" t="e">
            <v>#N/A</v>
          </cell>
          <cell r="AI170">
            <v>0</v>
          </cell>
          <cell r="AJ170" t="e">
            <v>#DIV/0!</v>
          </cell>
          <cell r="AK170">
            <v>0</v>
          </cell>
          <cell r="AL170">
            <v>0</v>
          </cell>
          <cell r="AM170">
            <v>0</v>
          </cell>
          <cell r="AN170" t="e">
            <v>#N/A</v>
          </cell>
          <cell r="AO170">
            <v>0</v>
          </cell>
          <cell r="AP170">
            <v>0</v>
          </cell>
          <cell r="AR170" t="e">
            <v>#N/A</v>
          </cell>
          <cell r="AS170" t="e">
            <v>#DIV/0!</v>
          </cell>
          <cell r="AU170" t="e">
            <v>#DIV/0!</v>
          </cell>
          <cell r="AV170" t="e">
            <v>#DIV/0!</v>
          </cell>
        </row>
        <row r="171">
          <cell r="B171">
            <v>10383</v>
          </cell>
          <cell r="D171" t="str">
            <v>Lê Phong Lâm</v>
          </cell>
          <cell r="E171" t="str">
            <v>Quản lý dự án</v>
          </cell>
          <cell r="F171" t="str">
            <v>Dự án Quy Nhơn</v>
          </cell>
          <cell r="G171" t="str">
            <v>Phòng QLDA C2</v>
          </cell>
          <cell r="H171" t="str">
            <v>Phòng Quản lý dự án</v>
          </cell>
          <cell r="I171">
            <v>104867748828</v>
          </cell>
          <cell r="J171" t="str">
            <v>Khối Quản lý dự án</v>
          </cell>
          <cell r="K171" t="str">
            <v>HĐTV</v>
          </cell>
          <cell r="L171" t="str">
            <v>C2</v>
          </cell>
          <cell r="M171">
            <v>0</v>
          </cell>
          <cell r="N171">
            <v>43052</v>
          </cell>
          <cell r="O171">
            <v>27750000</v>
          </cell>
          <cell r="P171">
            <v>27750000</v>
          </cell>
          <cell r="Q171">
            <v>55500000</v>
          </cell>
          <cell r="R171" t="str">
            <v>HĐTV</v>
          </cell>
          <cell r="S171">
            <v>24</v>
          </cell>
          <cell r="T171">
            <v>24</v>
          </cell>
          <cell r="U171">
            <v>0</v>
          </cell>
          <cell r="V171">
            <v>0</v>
          </cell>
          <cell r="W171">
            <v>0</v>
          </cell>
          <cell r="X171">
            <v>47175000</v>
          </cell>
          <cell r="Y171">
            <v>24</v>
          </cell>
          <cell r="Z171">
            <v>47175000</v>
          </cell>
          <cell r="AA171">
            <v>0</v>
          </cell>
          <cell r="AB171">
            <v>0</v>
          </cell>
          <cell r="AC171">
            <v>0</v>
          </cell>
          <cell r="AD171">
            <v>0</v>
          </cell>
          <cell r="AE171">
            <v>0</v>
          </cell>
          <cell r="AF171">
            <v>0</v>
          </cell>
          <cell r="AG171">
            <v>0</v>
          </cell>
          <cell r="AI171">
            <v>0</v>
          </cell>
          <cell r="AJ171">
            <v>47175000</v>
          </cell>
          <cell r="AK171">
            <v>0</v>
          </cell>
          <cell r="AL171">
            <v>0</v>
          </cell>
          <cell r="AM171">
            <v>0</v>
          </cell>
          <cell r="AN171">
            <v>4717500</v>
          </cell>
          <cell r="AO171">
            <v>0</v>
          </cell>
          <cell r="AP171">
            <v>0</v>
          </cell>
          <cell r="AR171">
            <v>4717500</v>
          </cell>
          <cell r="AS171">
            <v>42457500</v>
          </cell>
          <cell r="AU171">
            <v>42457500</v>
          </cell>
          <cell r="AV171">
            <v>42457500</v>
          </cell>
        </row>
        <row r="172">
          <cell r="B172">
            <v>10371</v>
          </cell>
          <cell r="D172" t="str">
            <v>Nguyễn Thị Tuyết</v>
          </cell>
          <cell r="E172" t="str">
            <v>Chuyên viên đấu thầu hợp đồng</v>
          </cell>
          <cell r="F172" t="str">
            <v>BP Quản lý Đấu thầu</v>
          </cell>
          <cell r="G172" t="str">
            <v>Phòng QL KT ĐT C2</v>
          </cell>
          <cell r="H172" t="str">
            <v>Phòng Kinh tế - Đấu thầu</v>
          </cell>
          <cell r="I172">
            <v>104867713611</v>
          </cell>
          <cell r="J172" t="str">
            <v>Khối Quản lý dự án</v>
          </cell>
          <cell r="K172" t="str">
            <v>HĐTV</v>
          </cell>
          <cell r="L172" t="str">
            <v>C2</v>
          </cell>
          <cell r="M172">
            <v>0</v>
          </cell>
          <cell r="N172">
            <v>43040</v>
          </cell>
          <cell r="O172">
            <v>6000000</v>
          </cell>
          <cell r="P172">
            <v>6000000</v>
          </cell>
          <cell r="Q172">
            <v>12000000</v>
          </cell>
          <cell r="R172" t="str">
            <v>HĐTV</v>
          </cell>
          <cell r="S172">
            <v>24</v>
          </cell>
          <cell r="T172">
            <v>23</v>
          </cell>
          <cell r="U172">
            <v>0</v>
          </cell>
          <cell r="V172">
            <v>0</v>
          </cell>
          <cell r="W172">
            <v>1</v>
          </cell>
          <cell r="X172">
            <v>10200000</v>
          </cell>
          <cell r="Y172">
            <v>23</v>
          </cell>
          <cell r="Z172">
            <v>9775000</v>
          </cell>
          <cell r="AA172">
            <v>0</v>
          </cell>
          <cell r="AB172">
            <v>0</v>
          </cell>
          <cell r="AC172">
            <v>0</v>
          </cell>
          <cell r="AD172">
            <v>0</v>
          </cell>
          <cell r="AE172">
            <v>0</v>
          </cell>
          <cell r="AF172">
            <v>0</v>
          </cell>
          <cell r="AG172">
            <v>0</v>
          </cell>
          <cell r="AI172">
            <v>0</v>
          </cell>
          <cell r="AJ172">
            <v>9775000</v>
          </cell>
          <cell r="AK172">
            <v>0</v>
          </cell>
          <cell r="AL172">
            <v>0</v>
          </cell>
          <cell r="AM172">
            <v>0</v>
          </cell>
          <cell r="AN172">
            <v>977500</v>
          </cell>
          <cell r="AO172">
            <v>0</v>
          </cell>
          <cell r="AP172">
            <v>0</v>
          </cell>
          <cell r="AR172">
            <v>977500</v>
          </cell>
          <cell r="AS172">
            <v>8797500</v>
          </cell>
          <cell r="AU172">
            <v>8797500</v>
          </cell>
          <cell r="AV172">
            <v>8797500</v>
          </cell>
        </row>
        <row r="173">
          <cell r="B173">
            <v>10008</v>
          </cell>
          <cell r="C173" t="str">
            <v>KC004</v>
          </cell>
          <cell r="D173" t="str">
            <v>Nguyễn Văn Dũng</v>
          </cell>
          <cell r="E173" t="str">
            <v>Trưởng các đoàn Tư vấn giám sát</v>
          </cell>
          <cell r="F173" t="str">
            <v>Đoàn Tư vấn giám sát</v>
          </cell>
          <cell r="G173" t="str">
            <v>BGĐ C2</v>
          </cell>
          <cell r="H173" t="str">
            <v>Đoàn Tư vấn giám sát</v>
          </cell>
          <cell r="I173" t="str">
            <v>108002393273</v>
          </cell>
          <cell r="J173" t="str">
            <v>Khối Quản lý dự án</v>
          </cell>
          <cell r="K173">
            <v>1</v>
          </cell>
          <cell r="L173" t="str">
            <v>C2-1</v>
          </cell>
          <cell r="M173">
            <v>0</v>
          </cell>
          <cell r="N173">
            <v>41799</v>
          </cell>
          <cell r="O173">
            <v>14850000</v>
          </cell>
          <cell r="P173">
            <v>14850000</v>
          </cell>
          <cell r="Q173">
            <v>29700000</v>
          </cell>
          <cell r="R173" t="str">
            <v>Không XĐTH</v>
          </cell>
          <cell r="S173">
            <v>24</v>
          </cell>
          <cell r="T173">
            <v>23.5</v>
          </cell>
          <cell r="U173">
            <v>0</v>
          </cell>
          <cell r="V173">
            <v>0</v>
          </cell>
          <cell r="W173">
            <v>0</v>
          </cell>
          <cell r="X173">
            <v>0</v>
          </cell>
          <cell r="Y173">
            <v>0</v>
          </cell>
          <cell r="Z173">
            <v>29081250</v>
          </cell>
          <cell r="AA173">
            <v>0</v>
          </cell>
          <cell r="AB173">
            <v>0</v>
          </cell>
          <cell r="AC173">
            <v>4950000</v>
          </cell>
          <cell r="AD173">
            <v>0</v>
          </cell>
          <cell r="AE173">
            <v>0</v>
          </cell>
          <cell r="AF173">
            <v>0</v>
          </cell>
          <cell r="AG173">
            <v>0</v>
          </cell>
          <cell r="AH173">
            <v>680000</v>
          </cell>
          <cell r="AI173">
            <v>0</v>
          </cell>
          <cell r="AJ173">
            <v>34711250</v>
          </cell>
          <cell r="AK173">
            <v>14850000</v>
          </cell>
          <cell r="AL173">
            <v>1559250</v>
          </cell>
          <cell r="AM173">
            <v>0</v>
          </cell>
          <cell r="AN173">
            <v>1319550</v>
          </cell>
          <cell r="AO173">
            <v>0</v>
          </cell>
          <cell r="AP173">
            <v>130000</v>
          </cell>
          <cell r="AR173">
            <v>3008800</v>
          </cell>
          <cell r="AS173">
            <v>31702450</v>
          </cell>
          <cell r="AU173">
            <v>31702450</v>
          </cell>
          <cell r="AV173">
            <v>31702450</v>
          </cell>
        </row>
        <row r="174">
          <cell r="B174">
            <v>10009</v>
          </cell>
          <cell r="C174" t="str">
            <v>KC006</v>
          </cell>
          <cell r="D174" t="str">
            <v>Vũ Quốc Tuấn</v>
          </cell>
          <cell r="E174" t="str">
            <v>Kỹ sư giám sát M&amp;E</v>
          </cell>
          <cell r="F174" t="str">
            <v>Đoàn Tư vấn giám sát Ecohome Phúc Lợi</v>
          </cell>
          <cell r="G174" t="str">
            <v>TVGS DE4 C2</v>
          </cell>
          <cell r="H174" t="str">
            <v>Đoàn Tư vấn giám sát Ecohome Phúc Lợi</v>
          </cell>
          <cell r="I174" t="str">
            <v>102004634639</v>
          </cell>
          <cell r="J174" t="str">
            <v>Khối Quản lý dự án</v>
          </cell>
          <cell r="K174">
            <v>1</v>
          </cell>
          <cell r="L174" t="str">
            <v>C2-1</v>
          </cell>
          <cell r="M174">
            <v>0</v>
          </cell>
          <cell r="N174">
            <v>41876</v>
          </cell>
          <cell r="O174">
            <v>7475000</v>
          </cell>
          <cell r="P174">
            <v>7475000</v>
          </cell>
          <cell r="Q174">
            <v>14950000</v>
          </cell>
          <cell r="R174" t="str">
            <v>Không XĐTH</v>
          </cell>
          <cell r="S174">
            <v>24</v>
          </cell>
          <cell r="T174">
            <v>23.5</v>
          </cell>
          <cell r="U174">
            <v>0</v>
          </cell>
          <cell r="V174">
            <v>0</v>
          </cell>
          <cell r="W174">
            <v>0</v>
          </cell>
          <cell r="X174">
            <v>0</v>
          </cell>
          <cell r="Y174">
            <v>0</v>
          </cell>
          <cell r="Z174">
            <v>14638542</v>
          </cell>
          <cell r="AA174">
            <v>0</v>
          </cell>
          <cell r="AB174">
            <v>0</v>
          </cell>
          <cell r="AC174">
            <v>4671875</v>
          </cell>
          <cell r="AD174">
            <v>0</v>
          </cell>
          <cell r="AE174">
            <v>0</v>
          </cell>
          <cell r="AF174">
            <v>0</v>
          </cell>
          <cell r="AG174">
            <v>0</v>
          </cell>
          <cell r="AH174">
            <v>0</v>
          </cell>
          <cell r="AI174">
            <v>0</v>
          </cell>
          <cell r="AJ174">
            <v>19310417</v>
          </cell>
          <cell r="AK174">
            <v>7475000</v>
          </cell>
          <cell r="AL174">
            <v>784875</v>
          </cell>
          <cell r="AM174">
            <v>0</v>
          </cell>
          <cell r="AN174">
            <v>0</v>
          </cell>
          <cell r="AO174">
            <v>0</v>
          </cell>
          <cell r="AP174">
            <v>74750</v>
          </cell>
          <cell r="AR174">
            <v>859625</v>
          </cell>
          <cell r="AS174">
            <v>18450792</v>
          </cell>
          <cell r="AU174">
            <v>18450792</v>
          </cell>
          <cell r="AV174">
            <v>18450792</v>
          </cell>
        </row>
        <row r="175">
          <cell r="B175">
            <v>10010</v>
          </cell>
          <cell r="C175" t="str">
            <v>KC010</v>
          </cell>
          <cell r="D175" t="str">
            <v>Hà Tiến Dũng</v>
          </cell>
          <cell r="E175" t="str">
            <v>Kỹ sư Giám sát xây dựng</v>
          </cell>
          <cell r="F175" t="str">
            <v>Đoàn Tư vấn giám sát Ecolife Tây Hồ</v>
          </cell>
          <cell r="G175" t="str">
            <v>TVGS DF1 C2</v>
          </cell>
          <cell r="H175" t="str">
            <v xml:space="preserve">Đoàn Tư vấn giám sát Ecolife Capitol </v>
          </cell>
          <cell r="I175" t="str">
            <v>106002393275</v>
          </cell>
          <cell r="J175" t="str">
            <v>Khối Quản lý dự án</v>
          </cell>
          <cell r="K175">
            <v>1</v>
          </cell>
          <cell r="L175" t="str">
            <v>C2-1</v>
          </cell>
          <cell r="M175">
            <v>0</v>
          </cell>
          <cell r="N175">
            <v>42069</v>
          </cell>
          <cell r="O175">
            <v>7000000</v>
          </cell>
          <cell r="P175">
            <v>6999999.9749999996</v>
          </cell>
          <cell r="Q175">
            <v>13999999.949999999</v>
          </cell>
          <cell r="R175" t="str">
            <v>XĐTH</v>
          </cell>
          <cell r="S175">
            <v>24</v>
          </cell>
          <cell r="T175">
            <v>8</v>
          </cell>
          <cell r="U175">
            <v>0</v>
          </cell>
          <cell r="V175">
            <v>0</v>
          </cell>
          <cell r="W175">
            <v>0</v>
          </cell>
          <cell r="X175">
            <v>0</v>
          </cell>
          <cell r="Y175">
            <v>0</v>
          </cell>
          <cell r="Z175">
            <v>4666667</v>
          </cell>
          <cell r="AA175">
            <v>0</v>
          </cell>
          <cell r="AB175">
            <v>0</v>
          </cell>
          <cell r="AC175">
            <v>0</v>
          </cell>
          <cell r="AD175">
            <v>0</v>
          </cell>
          <cell r="AE175">
            <v>0</v>
          </cell>
          <cell r="AF175">
            <v>0</v>
          </cell>
          <cell r="AG175">
            <v>0</v>
          </cell>
          <cell r="AH175">
            <v>0</v>
          </cell>
          <cell r="AI175">
            <v>0</v>
          </cell>
          <cell r="AJ175">
            <v>4666667</v>
          </cell>
          <cell r="AK175">
            <v>7000000</v>
          </cell>
          <cell r="AL175">
            <v>735000</v>
          </cell>
          <cell r="AM175">
            <v>0</v>
          </cell>
          <cell r="AN175">
            <v>0</v>
          </cell>
          <cell r="AO175">
            <v>0</v>
          </cell>
          <cell r="AP175">
            <v>70000</v>
          </cell>
          <cell r="AR175">
            <v>805000</v>
          </cell>
          <cell r="AS175">
            <v>3861667</v>
          </cell>
          <cell r="AU175">
            <v>3861667</v>
          </cell>
          <cell r="AV175">
            <v>3861667</v>
          </cell>
        </row>
        <row r="176">
          <cell r="B176">
            <v>10013</v>
          </cell>
          <cell r="C176" t="str">
            <v>KC020</v>
          </cell>
          <cell r="D176" t="str">
            <v>Tống Viết Tú</v>
          </cell>
          <cell r="E176" t="str">
            <v>Kỹ sư Giám sát xây dựng</v>
          </cell>
          <cell r="F176" t="str">
            <v>Đoàn Tư vấn giám sát Ecohome Phúc Lợi</v>
          </cell>
          <cell r="G176" t="str">
            <v>TVGS DE4 C2</v>
          </cell>
          <cell r="H176" t="str">
            <v>Đoàn Tư vấn giám sát Ecohome Phúc Lợi</v>
          </cell>
          <cell r="I176" t="str">
            <v>101002393282</v>
          </cell>
          <cell r="J176" t="str">
            <v>Khối Quản lý dự án</v>
          </cell>
          <cell r="K176">
            <v>1</v>
          </cell>
          <cell r="L176" t="str">
            <v>C2-1</v>
          </cell>
          <cell r="M176">
            <v>0</v>
          </cell>
          <cell r="N176">
            <v>42177</v>
          </cell>
          <cell r="O176">
            <v>6500000</v>
          </cell>
          <cell r="P176">
            <v>6500000.0999999996</v>
          </cell>
          <cell r="Q176">
            <v>13000000.199999999</v>
          </cell>
          <cell r="R176" t="str">
            <v>XĐTH</v>
          </cell>
          <cell r="S176">
            <v>24</v>
          </cell>
          <cell r="T176">
            <v>23.5</v>
          </cell>
          <cell r="U176">
            <v>0</v>
          </cell>
          <cell r="V176">
            <v>0</v>
          </cell>
          <cell r="W176">
            <v>0</v>
          </cell>
          <cell r="X176">
            <v>0</v>
          </cell>
          <cell r="Y176">
            <v>0</v>
          </cell>
          <cell r="Z176">
            <v>12729167</v>
          </cell>
          <cell r="AA176">
            <v>0</v>
          </cell>
          <cell r="AB176">
            <v>0</v>
          </cell>
          <cell r="AC176">
            <v>4062500</v>
          </cell>
          <cell r="AD176">
            <v>0</v>
          </cell>
          <cell r="AE176">
            <v>0</v>
          </cell>
          <cell r="AF176">
            <v>0</v>
          </cell>
          <cell r="AG176">
            <v>0</v>
          </cell>
          <cell r="AH176">
            <v>0</v>
          </cell>
          <cell r="AI176">
            <v>0</v>
          </cell>
          <cell r="AJ176">
            <v>16791667</v>
          </cell>
          <cell r="AK176">
            <v>6500000</v>
          </cell>
          <cell r="AL176">
            <v>682500</v>
          </cell>
          <cell r="AM176">
            <v>0</v>
          </cell>
          <cell r="AN176">
            <v>257792</v>
          </cell>
          <cell r="AO176">
            <v>0</v>
          </cell>
          <cell r="AP176">
            <v>65000</v>
          </cell>
          <cell r="AR176">
            <v>1005292</v>
          </cell>
          <cell r="AS176">
            <v>15786375</v>
          </cell>
          <cell r="AU176">
            <v>15786375</v>
          </cell>
          <cell r="AV176">
            <v>15786375</v>
          </cell>
        </row>
        <row r="177">
          <cell r="B177">
            <v>10020</v>
          </cell>
          <cell r="C177" t="str">
            <v>KC042</v>
          </cell>
          <cell r="D177" t="str">
            <v>Nguyễn Xuân Vũ</v>
          </cell>
          <cell r="E177" t="str">
            <v>Phụ trách HSE</v>
          </cell>
          <cell r="F177" t="str">
            <v>BP HSE</v>
          </cell>
          <cell r="G177" t="str">
            <v>Phòng QLDA C2</v>
          </cell>
          <cell r="H177" t="str">
            <v>Phòng Quản lý dự án</v>
          </cell>
          <cell r="I177">
            <v>103004293172</v>
          </cell>
          <cell r="J177" t="str">
            <v>Khối Quản lý dự án</v>
          </cell>
          <cell r="K177">
            <v>1</v>
          </cell>
          <cell r="L177" t="str">
            <v>C2</v>
          </cell>
          <cell r="M177">
            <v>0</v>
          </cell>
          <cell r="N177">
            <v>42630</v>
          </cell>
          <cell r="O177">
            <v>12500000</v>
          </cell>
          <cell r="P177">
            <v>12500000</v>
          </cell>
          <cell r="Q177">
            <v>25000000</v>
          </cell>
          <cell r="R177" t="str">
            <v>XĐTH</v>
          </cell>
          <cell r="S177">
            <v>24</v>
          </cell>
          <cell r="T177">
            <v>22</v>
          </cell>
          <cell r="U177">
            <v>2</v>
          </cell>
          <cell r="V177">
            <v>0</v>
          </cell>
          <cell r="W177">
            <v>0</v>
          </cell>
          <cell r="X177">
            <v>0</v>
          </cell>
          <cell r="Y177">
            <v>0</v>
          </cell>
          <cell r="Z177">
            <v>25000000</v>
          </cell>
          <cell r="AA177">
            <v>0</v>
          </cell>
          <cell r="AB177">
            <v>0</v>
          </cell>
          <cell r="AC177">
            <v>0</v>
          </cell>
          <cell r="AD177">
            <v>0</v>
          </cell>
          <cell r="AE177">
            <v>0</v>
          </cell>
          <cell r="AF177">
            <v>0</v>
          </cell>
          <cell r="AG177">
            <v>0</v>
          </cell>
          <cell r="AH177">
            <v>0</v>
          </cell>
          <cell r="AI177">
            <v>0</v>
          </cell>
          <cell r="AJ177">
            <v>25000000</v>
          </cell>
          <cell r="AK177">
            <v>12500000</v>
          </cell>
          <cell r="AL177">
            <v>1312500</v>
          </cell>
          <cell r="AM177">
            <v>0</v>
          </cell>
          <cell r="AN177">
            <v>194375</v>
          </cell>
          <cell r="AO177">
            <v>0</v>
          </cell>
          <cell r="AP177">
            <v>125000</v>
          </cell>
          <cell r="AR177">
            <v>1631875</v>
          </cell>
          <cell r="AS177">
            <v>23368125</v>
          </cell>
          <cell r="AU177">
            <v>23368125</v>
          </cell>
          <cell r="AV177">
            <v>23368125</v>
          </cell>
        </row>
        <row r="178">
          <cell r="B178">
            <v>10014</v>
          </cell>
          <cell r="C178" t="str">
            <v>KC035</v>
          </cell>
          <cell r="D178" t="str">
            <v>Nguyễn Khắc Trường</v>
          </cell>
          <cell r="E178" t="str">
            <v>Kỹ sư Giám sát xây dựng</v>
          </cell>
          <cell r="F178" t="str">
            <v>Đoàn Tư vấn giám sát Ecohome Phúc Lợi</v>
          </cell>
          <cell r="G178" t="str">
            <v>TVGS DE4 C2</v>
          </cell>
          <cell r="H178" t="str">
            <v>Đoàn Tư vấn giám sát Ecohome Phúc Lợi</v>
          </cell>
          <cell r="I178" t="str">
            <v>103004237091</v>
          </cell>
          <cell r="J178" t="str">
            <v>Khối Quản lý dự án</v>
          </cell>
          <cell r="K178">
            <v>1</v>
          </cell>
          <cell r="L178" t="str">
            <v>C2-1</v>
          </cell>
          <cell r="M178">
            <v>0</v>
          </cell>
          <cell r="N178">
            <v>42516</v>
          </cell>
          <cell r="O178">
            <v>6500000</v>
          </cell>
          <cell r="P178">
            <v>6499999.9800000004</v>
          </cell>
          <cell r="Q178">
            <v>12999999.960000001</v>
          </cell>
          <cell r="R178" t="str">
            <v>Không XĐTH</v>
          </cell>
          <cell r="S178">
            <v>24</v>
          </cell>
          <cell r="T178">
            <v>23.5</v>
          </cell>
          <cell r="U178">
            <v>0</v>
          </cell>
          <cell r="V178">
            <v>0</v>
          </cell>
          <cell r="W178">
            <v>0</v>
          </cell>
          <cell r="X178">
            <v>0</v>
          </cell>
          <cell r="Y178">
            <v>0</v>
          </cell>
          <cell r="Z178">
            <v>12729167</v>
          </cell>
          <cell r="AA178">
            <v>0</v>
          </cell>
          <cell r="AB178">
            <v>0</v>
          </cell>
          <cell r="AC178">
            <v>4062500</v>
          </cell>
          <cell r="AD178">
            <v>0</v>
          </cell>
          <cell r="AE178">
            <v>0</v>
          </cell>
          <cell r="AF178">
            <v>0</v>
          </cell>
          <cell r="AG178">
            <v>0</v>
          </cell>
          <cell r="AH178">
            <v>680000</v>
          </cell>
          <cell r="AI178">
            <v>0</v>
          </cell>
          <cell r="AJ178">
            <v>17471667</v>
          </cell>
          <cell r="AK178">
            <v>6500000</v>
          </cell>
          <cell r="AL178">
            <v>682500</v>
          </cell>
          <cell r="AM178">
            <v>0</v>
          </cell>
          <cell r="AN178">
            <v>73896</v>
          </cell>
          <cell r="AO178">
            <v>0</v>
          </cell>
          <cell r="AP178">
            <v>65000</v>
          </cell>
          <cell r="AR178">
            <v>821396</v>
          </cell>
          <cell r="AS178">
            <v>16650271</v>
          </cell>
          <cell r="AU178">
            <v>16650271</v>
          </cell>
          <cell r="AV178">
            <v>16650271</v>
          </cell>
        </row>
        <row r="179">
          <cell r="B179">
            <v>10022</v>
          </cell>
          <cell r="C179" t="str">
            <v>KC045</v>
          </cell>
          <cell r="D179" t="str">
            <v>Nguyễn Huy Châu</v>
          </cell>
          <cell r="E179" t="str">
            <v>Kỹ sư An toàn lao động</v>
          </cell>
          <cell r="F179" t="str">
            <v>Đoàn Tư vấn giám sát Ecohome Phúc Lợi</v>
          </cell>
          <cell r="G179" t="str">
            <v>TVGS DE4 C2</v>
          </cell>
          <cell r="H179" t="str">
            <v>Đoàn Tư vấn giám sát Ecohome Phúc Lợi</v>
          </cell>
          <cell r="I179" t="str">
            <v>101004806006</v>
          </cell>
          <cell r="J179" t="str">
            <v>Khối Quản lý dự án</v>
          </cell>
          <cell r="K179">
            <v>1</v>
          </cell>
          <cell r="L179" t="str">
            <v>C2-1</v>
          </cell>
          <cell r="M179">
            <v>0</v>
          </cell>
          <cell r="N179">
            <v>42675</v>
          </cell>
          <cell r="O179">
            <v>5500000</v>
          </cell>
          <cell r="P179">
            <v>5500000</v>
          </cell>
          <cell r="Q179">
            <v>11000000</v>
          </cell>
          <cell r="R179" t="str">
            <v>XĐTH</v>
          </cell>
          <cell r="S179">
            <v>24</v>
          </cell>
          <cell r="T179">
            <v>23.5</v>
          </cell>
          <cell r="U179">
            <v>0</v>
          </cell>
          <cell r="V179">
            <v>0</v>
          </cell>
          <cell r="W179">
            <v>0</v>
          </cell>
          <cell r="X179">
            <v>0</v>
          </cell>
          <cell r="Y179">
            <v>0</v>
          </cell>
          <cell r="Z179">
            <v>10770833</v>
          </cell>
          <cell r="AA179">
            <v>0</v>
          </cell>
          <cell r="AB179">
            <v>0</v>
          </cell>
          <cell r="AC179">
            <v>3437500</v>
          </cell>
          <cell r="AD179">
            <v>0</v>
          </cell>
          <cell r="AE179">
            <v>0</v>
          </cell>
          <cell r="AF179">
            <v>0</v>
          </cell>
          <cell r="AG179">
            <v>0</v>
          </cell>
          <cell r="AH179">
            <v>0</v>
          </cell>
          <cell r="AI179">
            <v>0</v>
          </cell>
          <cell r="AJ179">
            <v>14208333</v>
          </cell>
          <cell r="AK179">
            <v>5500000</v>
          </cell>
          <cell r="AL179">
            <v>577500</v>
          </cell>
          <cell r="AM179">
            <v>0</v>
          </cell>
          <cell r="AN179">
            <v>145604</v>
          </cell>
          <cell r="AO179">
            <v>0</v>
          </cell>
          <cell r="AP179">
            <v>55000</v>
          </cell>
          <cell r="AR179">
            <v>778104</v>
          </cell>
          <cell r="AS179">
            <v>13430229</v>
          </cell>
          <cell r="AU179">
            <v>13430229</v>
          </cell>
          <cell r="AV179">
            <v>13430229</v>
          </cell>
        </row>
        <row r="180">
          <cell r="B180">
            <v>10023</v>
          </cell>
          <cell r="C180" t="str">
            <v>KC047</v>
          </cell>
          <cell r="D180" t="str">
            <v>Phạm Xuân Đông</v>
          </cell>
          <cell r="E180" t="str">
            <v>Quyền Trưởng đoàn Tư vấn giám sát</v>
          </cell>
          <cell r="F180" t="str">
            <v>Đoàn Tư vấn giám sát Ecohome Phúc Lợi</v>
          </cell>
          <cell r="G180" t="str">
            <v>TVGS DE4 C2</v>
          </cell>
          <cell r="H180" t="str">
            <v>Đoàn Tư vấn giám sát Ecohome Phúc Lợi</v>
          </cell>
          <cell r="I180" t="str">
            <v>102002638300</v>
          </cell>
          <cell r="J180" t="str">
            <v>Khối Quản lý dự án</v>
          </cell>
          <cell r="K180">
            <v>1</v>
          </cell>
          <cell r="L180" t="str">
            <v>C2-1</v>
          </cell>
          <cell r="M180">
            <v>0</v>
          </cell>
          <cell r="N180">
            <v>42289</v>
          </cell>
          <cell r="O180">
            <v>5642500</v>
          </cell>
          <cell r="P180">
            <v>5642500</v>
          </cell>
          <cell r="Q180">
            <v>11285000</v>
          </cell>
          <cell r="R180" t="str">
            <v>XĐTH</v>
          </cell>
          <cell r="S180">
            <v>24</v>
          </cell>
          <cell r="T180">
            <v>22.5</v>
          </cell>
          <cell r="U180">
            <v>1</v>
          </cell>
          <cell r="V180">
            <v>0</v>
          </cell>
          <cell r="W180">
            <v>0</v>
          </cell>
          <cell r="X180">
            <v>0</v>
          </cell>
          <cell r="Y180">
            <v>0</v>
          </cell>
          <cell r="Z180">
            <v>11049896</v>
          </cell>
          <cell r="AA180">
            <v>0</v>
          </cell>
          <cell r="AB180">
            <v>0</v>
          </cell>
          <cell r="AC180">
            <v>3526563</v>
          </cell>
          <cell r="AD180">
            <v>0</v>
          </cell>
          <cell r="AE180">
            <v>2500000</v>
          </cell>
          <cell r="AF180">
            <v>0</v>
          </cell>
          <cell r="AG180">
            <v>0</v>
          </cell>
          <cell r="AH180">
            <v>0</v>
          </cell>
          <cell r="AI180">
            <v>0</v>
          </cell>
          <cell r="AJ180">
            <v>17076459</v>
          </cell>
          <cell r="AK180">
            <v>8142500</v>
          </cell>
          <cell r="AL180">
            <v>854963</v>
          </cell>
          <cell r="AM180">
            <v>0</v>
          </cell>
          <cell r="AN180">
            <v>92911</v>
          </cell>
          <cell r="AO180">
            <v>0</v>
          </cell>
          <cell r="AP180">
            <v>81425</v>
          </cell>
          <cell r="AR180">
            <v>1029299</v>
          </cell>
          <cell r="AS180">
            <v>16047160</v>
          </cell>
          <cell r="AU180">
            <v>16047160</v>
          </cell>
          <cell r="AV180">
            <v>16047160</v>
          </cell>
        </row>
        <row r="181">
          <cell r="B181">
            <v>10027</v>
          </cell>
          <cell r="C181" t="str">
            <v>KC053</v>
          </cell>
          <cell r="D181" t="str">
            <v>Nguyễn Đức Hưng</v>
          </cell>
          <cell r="E181" t="str">
            <v>Nhân viên Trắc đạc</v>
          </cell>
          <cell r="F181" t="str">
            <v>Đoàn Tư vấn giám sát Ecohome Phúc Lợi</v>
          </cell>
          <cell r="G181" t="str">
            <v>TVGS DE4 C2</v>
          </cell>
          <cell r="H181" t="str">
            <v>Đoàn Tư vấn giám sát Ecohome Phúc Lợi</v>
          </cell>
          <cell r="I181" t="str">
            <v>104002864487</v>
          </cell>
          <cell r="J181" t="str">
            <v>Khối Quản lý dự án</v>
          </cell>
          <cell r="K181">
            <v>1</v>
          </cell>
          <cell r="L181" t="str">
            <v>C2-1</v>
          </cell>
          <cell r="M181">
            <v>0</v>
          </cell>
          <cell r="N181">
            <v>42387</v>
          </cell>
          <cell r="O181">
            <v>5000000</v>
          </cell>
          <cell r="P181">
            <v>5000000</v>
          </cell>
          <cell r="Q181">
            <v>10000000</v>
          </cell>
          <cell r="R181" t="str">
            <v>XĐTH</v>
          </cell>
          <cell r="S181">
            <v>24</v>
          </cell>
          <cell r="T181">
            <v>23.5</v>
          </cell>
          <cell r="U181">
            <v>0</v>
          </cell>
          <cell r="V181">
            <v>0</v>
          </cell>
          <cell r="W181">
            <v>0</v>
          </cell>
          <cell r="X181">
            <v>0</v>
          </cell>
          <cell r="Y181">
            <v>0</v>
          </cell>
          <cell r="Z181">
            <v>9791667</v>
          </cell>
          <cell r="AA181">
            <v>0</v>
          </cell>
          <cell r="AB181">
            <v>0</v>
          </cell>
          <cell r="AC181">
            <v>3125000</v>
          </cell>
          <cell r="AD181">
            <v>0</v>
          </cell>
          <cell r="AE181">
            <v>0</v>
          </cell>
          <cell r="AF181">
            <v>0</v>
          </cell>
          <cell r="AG181">
            <v>0</v>
          </cell>
          <cell r="AH181">
            <v>0</v>
          </cell>
          <cell r="AI181">
            <v>0</v>
          </cell>
          <cell r="AJ181">
            <v>12916667</v>
          </cell>
          <cell r="AK181">
            <v>5000000</v>
          </cell>
          <cell r="AL181">
            <v>525000</v>
          </cell>
          <cell r="AM181">
            <v>0</v>
          </cell>
          <cell r="AN181">
            <v>91458</v>
          </cell>
          <cell r="AO181">
            <v>0</v>
          </cell>
          <cell r="AP181">
            <v>50000</v>
          </cell>
          <cell r="AR181">
            <v>666458</v>
          </cell>
          <cell r="AS181">
            <v>12250209</v>
          </cell>
          <cell r="AU181">
            <v>12250209</v>
          </cell>
          <cell r="AV181">
            <v>12250209</v>
          </cell>
        </row>
        <row r="182">
          <cell r="B182">
            <v>10314</v>
          </cell>
          <cell r="D182" t="str">
            <v>Cao Duy Trọng</v>
          </cell>
          <cell r="E182" t="str">
            <v>Kỹ sư Tư vấn giám sát</v>
          </cell>
          <cell r="F182" t="str">
            <v>Đoàn Tư vấn giám sát Ecohome Phúc Lợi</v>
          </cell>
          <cell r="G182" t="str">
            <v>TVGS DE4 C2</v>
          </cell>
          <cell r="H182" t="str">
            <v>Đoàn Tư vấn giám sát Ecohome Phúc Lợi</v>
          </cell>
          <cell r="I182">
            <v>105004930806</v>
          </cell>
          <cell r="J182" t="str">
            <v>Khối Quản lý dự án</v>
          </cell>
          <cell r="K182">
            <v>1</v>
          </cell>
          <cell r="L182" t="str">
            <v>C2-1</v>
          </cell>
          <cell r="M182">
            <v>0</v>
          </cell>
          <cell r="N182">
            <v>42948</v>
          </cell>
          <cell r="O182">
            <v>6500000</v>
          </cell>
          <cell r="P182">
            <v>6500000</v>
          </cell>
          <cell r="Q182">
            <v>13000000</v>
          </cell>
          <cell r="R182" t="str">
            <v>XĐTH</v>
          </cell>
          <cell r="S182">
            <v>24</v>
          </cell>
          <cell r="T182">
            <v>23.5</v>
          </cell>
          <cell r="U182">
            <v>0</v>
          </cell>
          <cell r="V182">
            <v>0</v>
          </cell>
          <cell r="W182">
            <v>0</v>
          </cell>
          <cell r="X182">
            <v>0</v>
          </cell>
          <cell r="Y182">
            <v>0</v>
          </cell>
          <cell r="Z182">
            <v>12729167</v>
          </cell>
          <cell r="AA182">
            <v>0</v>
          </cell>
          <cell r="AB182">
            <v>0</v>
          </cell>
          <cell r="AC182">
            <v>4062500</v>
          </cell>
          <cell r="AD182">
            <v>0</v>
          </cell>
          <cell r="AE182">
            <v>0</v>
          </cell>
          <cell r="AF182">
            <v>0</v>
          </cell>
          <cell r="AG182">
            <v>0</v>
          </cell>
          <cell r="AH182">
            <v>0</v>
          </cell>
          <cell r="AI182">
            <v>0</v>
          </cell>
          <cell r="AJ182">
            <v>16791667</v>
          </cell>
          <cell r="AK182">
            <v>6500000</v>
          </cell>
          <cell r="AL182">
            <v>682500</v>
          </cell>
          <cell r="AM182">
            <v>0</v>
          </cell>
          <cell r="AN182">
            <v>73896</v>
          </cell>
          <cell r="AO182">
            <v>0</v>
          </cell>
          <cell r="AP182">
            <v>65000</v>
          </cell>
          <cell r="AR182">
            <v>821396</v>
          </cell>
          <cell r="AS182">
            <v>15970271</v>
          </cell>
          <cell r="AU182">
            <v>15970271</v>
          </cell>
          <cell r="AV182">
            <v>15970271</v>
          </cell>
        </row>
        <row r="183">
          <cell r="B183">
            <v>10372</v>
          </cell>
          <cell r="D183" t="str">
            <v>Lương Trung Đông</v>
          </cell>
          <cell r="E183" t="str">
            <v>Kỹ sư Giám sát xây dựng</v>
          </cell>
          <cell r="F183" t="str">
            <v>Đoàn Tư vấn giám sát TD school</v>
          </cell>
          <cell r="G183" t="str">
            <v>TVGS DE4 C2</v>
          </cell>
          <cell r="H183" t="str">
            <v>Đoàn Tư vấn giám sát TD school</v>
          </cell>
          <cell r="I183">
            <v>103867700796</v>
          </cell>
          <cell r="J183" t="str">
            <v>Khối Quản lý dự án</v>
          </cell>
          <cell r="K183" t="str">
            <v>HĐTV</v>
          </cell>
          <cell r="L183" t="str">
            <v>C2-1</v>
          </cell>
          <cell r="M183">
            <v>0</v>
          </cell>
          <cell r="N183">
            <v>43034</v>
          </cell>
          <cell r="O183">
            <v>6500000</v>
          </cell>
          <cell r="P183">
            <v>6500000</v>
          </cell>
          <cell r="Q183">
            <v>13000000</v>
          </cell>
          <cell r="R183" t="str">
            <v>HĐTV</v>
          </cell>
          <cell r="S183">
            <v>24</v>
          </cell>
          <cell r="T183">
            <v>23.5</v>
          </cell>
          <cell r="U183">
            <v>0</v>
          </cell>
          <cell r="V183">
            <v>0</v>
          </cell>
          <cell r="W183">
            <v>0</v>
          </cell>
          <cell r="X183">
            <v>12000300</v>
          </cell>
          <cell r="Y183">
            <v>23.5</v>
          </cell>
          <cell r="Z183">
            <v>11750294</v>
          </cell>
          <cell r="AA183">
            <v>0</v>
          </cell>
          <cell r="AB183">
            <v>0</v>
          </cell>
          <cell r="AC183">
            <v>4062500</v>
          </cell>
          <cell r="AD183">
            <v>0</v>
          </cell>
          <cell r="AE183">
            <v>0</v>
          </cell>
          <cell r="AF183">
            <v>0</v>
          </cell>
          <cell r="AG183">
            <v>0</v>
          </cell>
          <cell r="AI183">
            <v>0</v>
          </cell>
          <cell r="AJ183">
            <v>15812794</v>
          </cell>
          <cell r="AK183">
            <v>0</v>
          </cell>
          <cell r="AL183">
            <v>0</v>
          </cell>
          <cell r="AM183">
            <v>0</v>
          </cell>
          <cell r="AN183">
            <v>1378154</v>
          </cell>
          <cell r="AO183">
            <v>0</v>
          </cell>
          <cell r="AP183">
            <v>0</v>
          </cell>
          <cell r="AR183">
            <v>1378154</v>
          </cell>
          <cell r="AS183">
            <v>14434640</v>
          </cell>
          <cell r="AU183">
            <v>14434640</v>
          </cell>
          <cell r="AV183">
            <v>14434640</v>
          </cell>
        </row>
        <row r="184">
          <cell r="B184">
            <v>10025</v>
          </cell>
          <cell r="C184" t="str">
            <v>KC049</v>
          </cell>
          <cell r="D184" t="str">
            <v>Nguyễn Văn Tuấn</v>
          </cell>
          <cell r="E184" t="str">
            <v>Kỹ sư giám sát xây dựng</v>
          </cell>
          <cell r="F184" t="str">
            <v>Ban Điều hành dự án Ecolife Capitol</v>
          </cell>
          <cell r="G184" t="str">
            <v>DF2 C3</v>
          </cell>
          <cell r="H184" t="str">
            <v>Ban Điều hành các dự án</v>
          </cell>
          <cell r="I184" t="str">
            <v>108003775872</v>
          </cell>
          <cell r="J184" t="str">
            <v>Khối sản xuất và xây lắp</v>
          </cell>
          <cell r="K184">
            <v>1</v>
          </cell>
          <cell r="L184" t="str">
            <v>C3</v>
          </cell>
          <cell r="M184">
            <v>0</v>
          </cell>
          <cell r="N184">
            <v>42738</v>
          </cell>
          <cell r="O184">
            <v>6250000</v>
          </cell>
          <cell r="P184">
            <v>6250000</v>
          </cell>
          <cell r="Q184">
            <v>12500000</v>
          </cell>
          <cell r="R184" t="str">
            <v>XĐTH</v>
          </cell>
          <cell r="S184">
            <v>26</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6250000</v>
          </cell>
          <cell r="AL184">
            <v>656250</v>
          </cell>
          <cell r="AM184">
            <v>0</v>
          </cell>
          <cell r="AN184">
            <v>0</v>
          </cell>
          <cell r="AO184">
            <v>0</v>
          </cell>
          <cell r="AP184">
            <v>62500</v>
          </cell>
          <cell r="AR184">
            <v>718750</v>
          </cell>
          <cell r="AS184">
            <v>-718750</v>
          </cell>
          <cell r="AU184">
            <v>-718750</v>
          </cell>
          <cell r="AV184">
            <v>-718750</v>
          </cell>
        </row>
        <row r="185">
          <cell r="B185">
            <v>10018</v>
          </cell>
          <cell r="C185" t="str">
            <v>KC040</v>
          </cell>
          <cell r="D185" t="str">
            <v>Nguyễn Tiến Mát</v>
          </cell>
          <cell r="E185" t="str">
            <v>Kỹ sư Giám sát cơ điện</v>
          </cell>
          <cell r="F185" t="str">
            <v>Ban Điều hành dự án Ecolife Capitol</v>
          </cell>
          <cell r="G185" t="str">
            <v>DF2 C3</v>
          </cell>
          <cell r="H185" t="str">
            <v>Ban Điều hành các dự án</v>
          </cell>
          <cell r="I185" t="str">
            <v>101003373550</v>
          </cell>
          <cell r="J185" t="str">
            <v>Khối sản xuất và xây lắp</v>
          </cell>
          <cell r="K185">
            <v>1</v>
          </cell>
          <cell r="L185" t="str">
            <v>C3</v>
          </cell>
          <cell r="M185">
            <v>0</v>
          </cell>
          <cell r="N185">
            <v>42590</v>
          </cell>
          <cell r="O185">
            <v>6500000</v>
          </cell>
          <cell r="P185">
            <v>6499999.7999999998</v>
          </cell>
          <cell r="Q185">
            <v>12999999.6</v>
          </cell>
          <cell r="R185" t="str">
            <v>XĐTH</v>
          </cell>
          <cell r="S185">
            <v>26</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6500000</v>
          </cell>
          <cell r="AL185">
            <v>682500</v>
          </cell>
          <cell r="AM185">
            <v>0</v>
          </cell>
          <cell r="AN185">
            <v>0</v>
          </cell>
          <cell r="AO185">
            <v>0</v>
          </cell>
          <cell r="AP185">
            <v>65000</v>
          </cell>
          <cell r="AR185">
            <v>747500</v>
          </cell>
          <cell r="AS185">
            <v>-747500</v>
          </cell>
          <cell r="AU185">
            <v>-747500</v>
          </cell>
          <cell r="AV185">
            <v>-747500</v>
          </cell>
        </row>
        <row r="186">
          <cell r="B186">
            <v>10329</v>
          </cell>
          <cell r="D186" t="str">
            <v>Trần Thu Hiền</v>
          </cell>
          <cell r="E186" t="str">
            <v>Chuyên viên kinh tế</v>
          </cell>
          <cell r="F186" t="str">
            <v>Phòng Kinh tế</v>
          </cell>
          <cell r="G186" t="str">
            <v>KVP C3</v>
          </cell>
          <cell r="H186" t="str">
            <v>Phòng Kinh tế</v>
          </cell>
          <cell r="I186">
            <v>103003966403</v>
          </cell>
          <cell r="J186" t="str">
            <v>Khối Tài chính kinh tế</v>
          </cell>
          <cell r="K186">
            <v>1</v>
          </cell>
          <cell r="L186" t="str">
            <v>C3</v>
          </cell>
          <cell r="M186">
            <v>0</v>
          </cell>
          <cell r="N186">
            <v>42965</v>
          </cell>
          <cell r="O186">
            <v>6000000</v>
          </cell>
          <cell r="P186">
            <v>6000000</v>
          </cell>
          <cell r="Q186">
            <v>12000000</v>
          </cell>
          <cell r="R186" t="str">
            <v>XĐTH</v>
          </cell>
          <cell r="S186">
            <v>24</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6000000</v>
          </cell>
          <cell r="AL186">
            <v>630000</v>
          </cell>
          <cell r="AM186">
            <v>0</v>
          </cell>
          <cell r="AN186">
            <v>0</v>
          </cell>
          <cell r="AO186">
            <v>0</v>
          </cell>
          <cell r="AP186">
            <v>60000</v>
          </cell>
          <cell r="AR186">
            <v>690000</v>
          </cell>
          <cell r="AS186">
            <v>-690000</v>
          </cell>
          <cell r="AU186">
            <v>-690000</v>
          </cell>
          <cell r="AV186">
            <v>-690000</v>
          </cell>
        </row>
        <row r="187">
          <cell r="B187">
            <v>10045</v>
          </cell>
          <cell r="C187" t="str">
            <v>CNX001</v>
          </cell>
          <cell r="D187" t="str">
            <v>Phạm Ngọc Dũng</v>
          </cell>
          <cell r="E187" t="str">
            <v>Kỹ sư trắc địa - Xây dựng A2</v>
          </cell>
          <cell r="F187" t="str">
            <v>Ban Điều hành dự án Ecolife Capitol</v>
          </cell>
          <cell r="G187" t="str">
            <v>DF2 C3</v>
          </cell>
          <cell r="H187" t="str">
            <v>Ban Điều hành các dự án</v>
          </cell>
          <cell r="I187" t="str">
            <v>102001287359</v>
          </cell>
          <cell r="J187" t="str">
            <v>Khối Kỹ thuật - Dự án</v>
          </cell>
          <cell r="K187">
            <v>1</v>
          </cell>
          <cell r="L187" t="str">
            <v>C3</v>
          </cell>
          <cell r="M187">
            <v>0</v>
          </cell>
          <cell r="N187">
            <v>40162</v>
          </cell>
          <cell r="O187">
            <v>6037500</v>
          </cell>
          <cell r="P187">
            <v>6037500</v>
          </cell>
          <cell r="Q187">
            <v>12075000</v>
          </cell>
          <cell r="R187" t="str">
            <v>Không XĐTH</v>
          </cell>
          <cell r="S187">
            <v>26</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6037500</v>
          </cell>
          <cell r="AL187">
            <v>633938</v>
          </cell>
          <cell r="AM187">
            <v>0</v>
          </cell>
          <cell r="AN187">
            <v>0</v>
          </cell>
          <cell r="AO187">
            <v>0</v>
          </cell>
          <cell r="AP187">
            <v>60375</v>
          </cell>
          <cell r="AR187">
            <v>694313</v>
          </cell>
          <cell r="AS187">
            <v>-694313</v>
          </cell>
          <cell r="AU187">
            <v>-694313</v>
          </cell>
          <cell r="AV187">
            <v>-694313</v>
          </cell>
        </row>
        <row r="188">
          <cell r="B188">
            <v>10046</v>
          </cell>
          <cell r="C188" t="str">
            <v>CNX002</v>
          </cell>
          <cell r="D188" t="str">
            <v>Trần Thị Oanh</v>
          </cell>
          <cell r="E188" t="str">
            <v>Tổng Giám đốc</v>
          </cell>
          <cell r="F188" t="str">
            <v>Ban Tổng Giám đốc</v>
          </cell>
          <cell r="G188" t="str">
            <v>KVP C3</v>
          </cell>
          <cell r="H188" t="str">
            <v>Ban Tổng Giám đốc</v>
          </cell>
          <cell r="I188" t="str">
            <v>103005203182</v>
          </cell>
          <cell r="J188" t="str">
            <v>Khối Xây lắp</v>
          </cell>
          <cell r="K188">
            <v>1</v>
          </cell>
          <cell r="L188" t="str">
            <v>C3</v>
          </cell>
          <cell r="M188">
            <v>0</v>
          </cell>
          <cell r="N188">
            <v>40193</v>
          </cell>
          <cell r="O188">
            <v>24698516</v>
          </cell>
          <cell r="P188">
            <v>24698516.117895119</v>
          </cell>
          <cell r="Q188">
            <v>49397032.235790238</v>
          </cell>
          <cell r="R188" t="str">
            <v>Không XĐTH</v>
          </cell>
          <cell r="S188">
            <v>24</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24698516</v>
          </cell>
          <cell r="AL188">
            <v>2593344</v>
          </cell>
          <cell r="AM188">
            <v>0</v>
          </cell>
          <cell r="AN188">
            <v>0</v>
          </cell>
          <cell r="AO188">
            <v>0</v>
          </cell>
          <cell r="AP188">
            <v>130000</v>
          </cell>
          <cell r="AR188">
            <v>2723344</v>
          </cell>
          <cell r="AS188">
            <v>-2723344</v>
          </cell>
          <cell r="AU188">
            <v>-2723344</v>
          </cell>
          <cell r="AV188">
            <v>-2723344</v>
          </cell>
        </row>
        <row r="189">
          <cell r="B189">
            <v>10047</v>
          </cell>
          <cell r="C189" t="str">
            <v>CNX003</v>
          </cell>
          <cell r="D189" t="str">
            <v>Nông Bá Hóa</v>
          </cell>
          <cell r="E189" t="str">
            <v>Kỹ sư giám sát A3</v>
          </cell>
          <cell r="F189" t="str">
            <v>Ban Điều hành dự án Ecolife Capitol</v>
          </cell>
          <cell r="G189" t="str">
            <v>DF2 C3</v>
          </cell>
          <cell r="H189" t="str">
            <v>Ban Điều hành các dự án</v>
          </cell>
          <cell r="I189" t="str">
            <v>101004375787</v>
          </cell>
          <cell r="J189" t="str">
            <v>Khối Kỹ thuật - Dự án</v>
          </cell>
          <cell r="K189">
            <v>1</v>
          </cell>
          <cell r="L189" t="str">
            <v>C3</v>
          </cell>
          <cell r="M189">
            <v>0</v>
          </cell>
          <cell r="N189">
            <v>41420</v>
          </cell>
          <cell r="O189">
            <v>5775000</v>
          </cell>
          <cell r="P189">
            <v>5775000</v>
          </cell>
          <cell r="Q189">
            <v>11550000</v>
          </cell>
          <cell r="R189" t="str">
            <v>Không XĐTH</v>
          </cell>
          <cell r="S189">
            <v>26</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5775000</v>
          </cell>
          <cell r="AL189">
            <v>606375</v>
          </cell>
          <cell r="AM189">
            <v>0</v>
          </cell>
          <cell r="AN189">
            <v>0</v>
          </cell>
          <cell r="AO189">
            <v>0</v>
          </cell>
          <cell r="AP189">
            <v>57750</v>
          </cell>
          <cell r="AR189">
            <v>664125</v>
          </cell>
          <cell r="AS189">
            <v>-664125</v>
          </cell>
          <cell r="AU189">
            <v>-664125</v>
          </cell>
          <cell r="AV189">
            <v>-664125</v>
          </cell>
        </row>
        <row r="190">
          <cell r="B190">
            <v>10048</v>
          </cell>
          <cell r="C190" t="str">
            <v>CNX024</v>
          </cell>
          <cell r="D190" t="str">
            <v>Phan Thị Hiền</v>
          </cell>
          <cell r="E190" t="str">
            <v>Nhân viên Kế toán</v>
          </cell>
          <cell r="F190" t="str">
            <v>Ban Điều hành dự án Ecohome Phúc Lợi</v>
          </cell>
          <cell r="G190" t="str">
            <v>DE4 C3</v>
          </cell>
          <cell r="H190" t="str">
            <v>Ban Điều hành các dự án</v>
          </cell>
          <cell r="I190" t="str">
            <v>101004806659</v>
          </cell>
          <cell r="J190" t="str">
            <v>Khối Kỹ thuật - Dự án</v>
          </cell>
          <cell r="K190">
            <v>1</v>
          </cell>
          <cell r="L190" t="str">
            <v>C3</v>
          </cell>
          <cell r="M190">
            <v>0</v>
          </cell>
          <cell r="N190">
            <v>41785</v>
          </cell>
          <cell r="O190">
            <v>4050000</v>
          </cell>
          <cell r="P190">
            <v>2700000</v>
          </cell>
          <cell r="Q190">
            <v>6750000</v>
          </cell>
          <cell r="R190" t="str">
            <v>XĐTH</v>
          </cell>
          <cell r="S190">
            <v>24</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4050000</v>
          </cell>
          <cell r="AL190">
            <v>425250</v>
          </cell>
          <cell r="AM190">
            <v>0</v>
          </cell>
          <cell r="AN190">
            <v>0</v>
          </cell>
          <cell r="AO190">
            <v>0</v>
          </cell>
          <cell r="AP190">
            <v>40500</v>
          </cell>
          <cell r="AR190">
            <v>465750</v>
          </cell>
          <cell r="AS190">
            <v>-465750</v>
          </cell>
          <cell r="AU190">
            <v>-465750</v>
          </cell>
          <cell r="AV190">
            <v>-465750</v>
          </cell>
        </row>
        <row r="191">
          <cell r="B191">
            <v>10049</v>
          </cell>
          <cell r="C191" t="str">
            <v>CNX025</v>
          </cell>
          <cell r="D191" t="str">
            <v>Trần Minh Hùng</v>
          </cell>
          <cell r="E191" t="str">
            <v>Nhân viên điều phối vật tư</v>
          </cell>
          <cell r="F191" t="str">
            <v>Ban Điều hành dự án Ecolife Capitol</v>
          </cell>
          <cell r="G191" t="str">
            <v>DF2 C3</v>
          </cell>
          <cell r="H191" t="str">
            <v>Ban Điều hành các dự án</v>
          </cell>
          <cell r="I191" t="str">
            <v>106005442717</v>
          </cell>
          <cell r="J191" t="str">
            <v>Khối Kỹ thuật - Dự án</v>
          </cell>
          <cell r="K191">
            <v>1</v>
          </cell>
          <cell r="L191" t="str">
            <v>C3</v>
          </cell>
          <cell r="M191">
            <v>0</v>
          </cell>
          <cell r="N191">
            <v>41786</v>
          </cell>
          <cell r="O191">
            <v>4050000</v>
          </cell>
          <cell r="P191">
            <v>2250000</v>
          </cell>
          <cell r="Q191">
            <v>6300000</v>
          </cell>
          <cell r="R191" t="str">
            <v>XĐTH</v>
          </cell>
          <cell r="S191">
            <v>26</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4050000</v>
          </cell>
          <cell r="AL191">
            <v>425250</v>
          </cell>
          <cell r="AM191">
            <v>0</v>
          </cell>
          <cell r="AN191">
            <v>0</v>
          </cell>
          <cell r="AO191">
            <v>0</v>
          </cell>
          <cell r="AP191">
            <v>40500</v>
          </cell>
          <cell r="AR191">
            <v>465750</v>
          </cell>
          <cell r="AS191">
            <v>-465750</v>
          </cell>
          <cell r="AU191">
            <v>-465750</v>
          </cell>
          <cell r="AV191">
            <v>-465750</v>
          </cell>
        </row>
        <row r="192">
          <cell r="B192">
            <v>10050</v>
          </cell>
          <cell r="C192" t="str">
            <v>CNX038</v>
          </cell>
          <cell r="D192" t="str">
            <v>Vũ Văn Hùng</v>
          </cell>
          <cell r="E192" t="str">
            <v>Kỹ sư xây dựng</v>
          </cell>
          <cell r="F192" t="str">
            <v>Ban Điều hành dự án Ecolife Capitol</v>
          </cell>
          <cell r="G192" t="str">
            <v>DF2 C3</v>
          </cell>
          <cell r="H192" t="str">
            <v>Ban Điều hành các dự án</v>
          </cell>
          <cell r="I192" t="str">
            <v>109004374031</v>
          </cell>
          <cell r="J192" t="str">
            <v>Khối Kỹ thuật - Dự án</v>
          </cell>
          <cell r="K192">
            <v>1</v>
          </cell>
          <cell r="L192" t="str">
            <v>C3</v>
          </cell>
          <cell r="M192">
            <v>0</v>
          </cell>
          <cell r="N192">
            <v>41901</v>
          </cell>
          <cell r="O192">
            <v>6000000</v>
          </cell>
          <cell r="P192">
            <v>6000000</v>
          </cell>
          <cell r="Q192">
            <v>12000000</v>
          </cell>
          <cell r="R192" t="str">
            <v>XĐTH</v>
          </cell>
          <cell r="S192">
            <v>26</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6000000</v>
          </cell>
          <cell r="AL192">
            <v>630000</v>
          </cell>
          <cell r="AM192">
            <v>0</v>
          </cell>
          <cell r="AN192">
            <v>0</v>
          </cell>
          <cell r="AO192">
            <v>0</v>
          </cell>
          <cell r="AP192">
            <v>60000</v>
          </cell>
          <cell r="AR192">
            <v>690000</v>
          </cell>
          <cell r="AS192">
            <v>-690000</v>
          </cell>
          <cell r="AU192">
            <v>-690000</v>
          </cell>
          <cell r="AV192">
            <v>-690000</v>
          </cell>
        </row>
        <row r="193">
          <cell r="B193">
            <v>10051</v>
          </cell>
          <cell r="C193" t="str">
            <v>CNX041</v>
          </cell>
          <cell r="D193" t="str">
            <v>Lê Lâm</v>
          </cell>
          <cell r="E193" t="str">
            <v>Nhân viên Lái xe</v>
          </cell>
          <cell r="F193" t="str">
            <v>Phòng Hành chính - Nhân sự - Pháp chế</v>
          </cell>
          <cell r="G193" t="str">
            <v>KVP C3</v>
          </cell>
          <cell r="H193" t="str">
            <v>Phòng Hành chính - Nhân sự - Pháp chế</v>
          </cell>
          <cell r="I193" t="str">
            <v>102001787952</v>
          </cell>
          <cell r="J193">
            <v>0</v>
          </cell>
          <cell r="K193">
            <v>1</v>
          </cell>
          <cell r="L193" t="str">
            <v>C3</v>
          </cell>
          <cell r="M193">
            <v>0</v>
          </cell>
          <cell r="N193">
            <v>41918</v>
          </cell>
          <cell r="O193">
            <v>4050000</v>
          </cell>
          <cell r="P193">
            <v>3650000</v>
          </cell>
          <cell r="Q193">
            <v>7700000</v>
          </cell>
          <cell r="R193" t="str">
            <v>XĐTH</v>
          </cell>
          <cell r="S193">
            <v>26</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4050000</v>
          </cell>
          <cell r="AL193">
            <v>425250</v>
          </cell>
          <cell r="AM193">
            <v>0</v>
          </cell>
          <cell r="AN193">
            <v>0</v>
          </cell>
          <cell r="AO193">
            <v>0</v>
          </cell>
          <cell r="AP193">
            <v>40500</v>
          </cell>
          <cell r="AR193">
            <v>465750</v>
          </cell>
          <cell r="AS193">
            <v>-465750</v>
          </cell>
          <cell r="AU193">
            <v>-465750</v>
          </cell>
          <cell r="AV193">
            <v>-465750</v>
          </cell>
        </row>
        <row r="194">
          <cell r="B194">
            <v>10053</v>
          </cell>
          <cell r="C194" t="str">
            <v>CNX050</v>
          </cell>
          <cell r="D194" t="str">
            <v>Nguyễn Thị Nhàn</v>
          </cell>
          <cell r="E194" t="str">
            <v>Chuyên viên Định giá</v>
          </cell>
          <cell r="F194" t="str">
            <v>Ban Định giá</v>
          </cell>
          <cell r="G194" t="str">
            <v>KVP C3</v>
          </cell>
          <cell r="H194" t="str">
            <v>Ban Định giá</v>
          </cell>
          <cell r="I194" t="str">
            <v>109004289426</v>
          </cell>
          <cell r="J194" t="str">
            <v>Ban Định giá</v>
          </cell>
          <cell r="K194">
            <v>1</v>
          </cell>
          <cell r="L194" t="str">
            <v>C3</v>
          </cell>
          <cell r="M194">
            <v>0</v>
          </cell>
          <cell r="N194">
            <v>41974</v>
          </cell>
          <cell r="O194">
            <v>8050000</v>
          </cell>
          <cell r="P194">
            <v>8050000</v>
          </cell>
          <cell r="Q194">
            <v>16100000</v>
          </cell>
          <cell r="R194" t="str">
            <v>XĐTH</v>
          </cell>
          <cell r="S194">
            <v>24</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8050000</v>
          </cell>
          <cell r="AL194">
            <v>845250</v>
          </cell>
          <cell r="AM194">
            <v>0</v>
          </cell>
          <cell r="AN194">
            <v>0</v>
          </cell>
          <cell r="AO194">
            <v>0</v>
          </cell>
          <cell r="AP194">
            <v>80500</v>
          </cell>
          <cell r="AR194">
            <v>925750</v>
          </cell>
          <cell r="AS194">
            <v>-925750</v>
          </cell>
          <cell r="AU194">
            <v>-925750</v>
          </cell>
          <cell r="AV194">
            <v>-925750</v>
          </cell>
        </row>
        <row r="195">
          <cell r="B195">
            <v>10054</v>
          </cell>
          <cell r="C195" t="str">
            <v>CNX066</v>
          </cell>
          <cell r="D195" t="str">
            <v>Vũ Ngọc Thái</v>
          </cell>
          <cell r="E195" t="str">
            <v>Trưởng nhóm vật tư DE4</v>
          </cell>
          <cell r="F195" t="str">
            <v>Ban Điều hành dự án Ecohome Phúc Lợi</v>
          </cell>
          <cell r="G195" t="str">
            <v>DE4 C3</v>
          </cell>
          <cell r="H195" t="str">
            <v>Ban Điều hành các dự án</v>
          </cell>
          <cell r="I195" t="str">
            <v>102005239539</v>
          </cell>
          <cell r="J195" t="str">
            <v>Khối sản xuất và xây lắp</v>
          </cell>
          <cell r="K195">
            <v>1</v>
          </cell>
          <cell r="L195" t="str">
            <v>C3</v>
          </cell>
          <cell r="M195">
            <v>0</v>
          </cell>
          <cell r="N195">
            <v>42103</v>
          </cell>
          <cell r="O195">
            <v>7000000</v>
          </cell>
          <cell r="P195">
            <v>7000000</v>
          </cell>
          <cell r="Q195">
            <v>14000000</v>
          </cell>
          <cell r="R195" t="str">
            <v>XĐTH</v>
          </cell>
          <cell r="S195">
            <v>26</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7000000</v>
          </cell>
          <cell r="AL195">
            <v>735000</v>
          </cell>
          <cell r="AM195">
            <v>0</v>
          </cell>
          <cell r="AN195">
            <v>0</v>
          </cell>
          <cell r="AO195">
            <v>0</v>
          </cell>
          <cell r="AP195">
            <v>70000</v>
          </cell>
          <cell r="AR195">
            <v>805000</v>
          </cell>
          <cell r="AS195">
            <v>-805000</v>
          </cell>
          <cell r="AU195">
            <v>-805000</v>
          </cell>
          <cell r="AV195">
            <v>-805000</v>
          </cell>
        </row>
        <row r="196">
          <cell r="B196">
            <v>10056</v>
          </cell>
          <cell r="C196" t="str">
            <v>CNX075</v>
          </cell>
          <cell r="D196" t="str">
            <v>Nguyễn Thị Hằng</v>
          </cell>
          <cell r="E196" t="str">
            <v>Kế toán tổng hợp</v>
          </cell>
          <cell r="F196" t="str">
            <v>Phòng Kế toán</v>
          </cell>
          <cell r="G196" t="str">
            <v>KVP C3</v>
          </cell>
          <cell r="H196" t="str">
            <v>Phòng Kế toán</v>
          </cell>
          <cell r="I196" t="str">
            <v>104002307148</v>
          </cell>
          <cell r="J196" t="str">
            <v>Khối sản xuất và xây lắp</v>
          </cell>
          <cell r="K196">
            <v>1</v>
          </cell>
          <cell r="L196" t="str">
            <v>C3</v>
          </cell>
          <cell r="M196">
            <v>0</v>
          </cell>
          <cell r="N196">
            <v>42110</v>
          </cell>
          <cell r="O196">
            <v>7020000</v>
          </cell>
          <cell r="P196">
            <v>7020000</v>
          </cell>
          <cell r="Q196">
            <v>14040000</v>
          </cell>
          <cell r="R196" t="str">
            <v>XĐTH</v>
          </cell>
          <cell r="S196">
            <v>24</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7020000</v>
          </cell>
          <cell r="AL196">
            <v>737100</v>
          </cell>
          <cell r="AM196">
            <v>0</v>
          </cell>
          <cell r="AN196">
            <v>0</v>
          </cell>
          <cell r="AO196">
            <v>0</v>
          </cell>
          <cell r="AP196">
            <v>70200</v>
          </cell>
          <cell r="AR196">
            <v>807300</v>
          </cell>
          <cell r="AS196">
            <v>-807300</v>
          </cell>
          <cell r="AU196">
            <v>-807300</v>
          </cell>
          <cell r="AV196">
            <v>-807300</v>
          </cell>
        </row>
        <row r="197">
          <cell r="B197">
            <v>10057</v>
          </cell>
          <cell r="C197" t="str">
            <v>CNX076</v>
          </cell>
          <cell r="D197" t="str">
            <v>Phan Quốc Đông</v>
          </cell>
          <cell r="E197" t="str">
            <v>Kỹ sư Quản lý chất lượng</v>
          </cell>
          <cell r="F197" t="str">
            <v>Ban Điều hành dự án Ecohome Phúc Lợi</v>
          </cell>
          <cell r="G197" t="str">
            <v>DE4 C3</v>
          </cell>
          <cell r="H197" t="str">
            <v>Ban Điều hành các dự án</v>
          </cell>
          <cell r="I197" t="str">
            <v>102002307028</v>
          </cell>
          <cell r="J197" t="str">
            <v>Khối sản xuất và xây lắp</v>
          </cell>
          <cell r="K197" t="str">
            <v>Nghỉ ko lương</v>
          </cell>
          <cell r="L197" t="str">
            <v>C3</v>
          </cell>
          <cell r="M197" t="str">
            <v>1/7/2017 - 31/8/2017</v>
          </cell>
          <cell r="N197">
            <v>42111</v>
          </cell>
          <cell r="O197">
            <v>6875000</v>
          </cell>
          <cell r="P197">
            <v>6875000</v>
          </cell>
          <cell r="Q197">
            <v>13750000</v>
          </cell>
          <cell r="R197" t="str">
            <v>XĐTH</v>
          </cell>
          <cell r="S197">
            <v>24</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R197">
            <v>0</v>
          </cell>
          <cell r="AS197">
            <v>0</v>
          </cell>
          <cell r="AU197">
            <v>0</v>
          </cell>
          <cell r="AV197">
            <v>0</v>
          </cell>
        </row>
        <row r="198">
          <cell r="B198">
            <v>10058</v>
          </cell>
          <cell r="C198" t="str">
            <v>CNX079</v>
          </cell>
          <cell r="D198" t="str">
            <v>Chung Văn Dương</v>
          </cell>
          <cell r="E198" t="str">
            <v>Kỹ sư trắc địa</v>
          </cell>
          <cell r="F198" t="str">
            <v>Ban Điều hành dự án Ecohome Phúc Lợi</v>
          </cell>
          <cell r="G198" t="str">
            <v>DE4 C3</v>
          </cell>
          <cell r="H198" t="str">
            <v>Ban Điều hành các dự án</v>
          </cell>
          <cell r="I198" t="str">
            <v>103002304154</v>
          </cell>
          <cell r="J198" t="str">
            <v>Khối sản xuất và xây lắp</v>
          </cell>
          <cell r="K198">
            <v>1</v>
          </cell>
          <cell r="L198" t="str">
            <v>C3</v>
          </cell>
          <cell r="M198">
            <v>0</v>
          </cell>
          <cell r="N198">
            <v>42612</v>
          </cell>
          <cell r="O198">
            <v>5750000</v>
          </cell>
          <cell r="P198">
            <v>5750000</v>
          </cell>
          <cell r="Q198">
            <v>11500000</v>
          </cell>
          <cell r="R198" t="str">
            <v>XĐTH</v>
          </cell>
          <cell r="S198">
            <v>26</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5750000</v>
          </cell>
          <cell r="AL198">
            <v>603750</v>
          </cell>
          <cell r="AM198">
            <v>0</v>
          </cell>
          <cell r="AN198">
            <v>0</v>
          </cell>
          <cell r="AO198">
            <v>0</v>
          </cell>
          <cell r="AP198">
            <v>57500</v>
          </cell>
          <cell r="AR198">
            <v>661250</v>
          </cell>
          <cell r="AS198">
            <v>-661250</v>
          </cell>
          <cell r="AU198">
            <v>-661250</v>
          </cell>
          <cell r="AV198">
            <v>-661250</v>
          </cell>
        </row>
        <row r="199">
          <cell r="B199">
            <v>10059</v>
          </cell>
          <cell r="C199" t="str">
            <v>CNX081</v>
          </cell>
          <cell r="D199" t="str">
            <v>Trương Chí Thanh</v>
          </cell>
          <cell r="E199" t="str">
            <v>Kỹ sư giám sát xây dựng</v>
          </cell>
          <cell r="F199" t="str">
            <v>Ban Điều hành dự án Ecohome Phúc Lợi</v>
          </cell>
          <cell r="G199" t="str">
            <v>DE4 C3</v>
          </cell>
          <cell r="H199" t="str">
            <v>Ban Điều hành các dự án</v>
          </cell>
          <cell r="I199" t="str">
            <v>100004057083</v>
          </cell>
          <cell r="J199" t="str">
            <v>Khối sản xuất và xây lắp</v>
          </cell>
          <cell r="K199">
            <v>1</v>
          </cell>
          <cell r="L199" t="str">
            <v>C3</v>
          </cell>
          <cell r="M199">
            <v>0</v>
          </cell>
          <cell r="N199">
            <v>42278</v>
          </cell>
          <cell r="O199">
            <v>4400000</v>
          </cell>
          <cell r="P199">
            <v>4400000</v>
          </cell>
          <cell r="Q199">
            <v>8800000</v>
          </cell>
          <cell r="R199" t="str">
            <v>XĐTH</v>
          </cell>
          <cell r="S199">
            <v>26</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4400000</v>
          </cell>
          <cell r="AL199">
            <v>462000</v>
          </cell>
          <cell r="AM199">
            <v>0</v>
          </cell>
          <cell r="AN199">
            <v>0</v>
          </cell>
          <cell r="AO199">
            <v>0</v>
          </cell>
          <cell r="AP199">
            <v>44000</v>
          </cell>
          <cell r="AR199">
            <v>506000</v>
          </cell>
          <cell r="AS199">
            <v>-506000</v>
          </cell>
          <cell r="AU199">
            <v>-506000</v>
          </cell>
          <cell r="AV199">
            <v>-506000</v>
          </cell>
        </row>
        <row r="200">
          <cell r="B200">
            <v>10060</v>
          </cell>
          <cell r="C200" t="str">
            <v>CNX090</v>
          </cell>
          <cell r="D200" t="str">
            <v>Nguyễn Văn Sơn</v>
          </cell>
          <cell r="E200" t="str">
            <v>Kỹ sư HSE</v>
          </cell>
          <cell r="F200" t="str">
            <v>Ban Điều hành dự án Ecohome Phúc Lợi</v>
          </cell>
          <cell r="G200" t="str">
            <v>DE4 C3</v>
          </cell>
          <cell r="H200" t="str">
            <v>Ban Điều hành các dự án</v>
          </cell>
          <cell r="I200" t="str">
            <v>104005378453</v>
          </cell>
          <cell r="J200" t="str">
            <v>Khối sản xuất và xây lắp</v>
          </cell>
          <cell r="K200">
            <v>1</v>
          </cell>
          <cell r="L200" t="str">
            <v>C3</v>
          </cell>
          <cell r="M200">
            <v>0</v>
          </cell>
          <cell r="N200">
            <v>42137</v>
          </cell>
          <cell r="O200">
            <v>5775000</v>
          </cell>
          <cell r="P200">
            <v>5775000</v>
          </cell>
          <cell r="Q200">
            <v>11550000</v>
          </cell>
          <cell r="R200" t="str">
            <v>XĐTH</v>
          </cell>
          <cell r="S200">
            <v>26</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5775000</v>
          </cell>
          <cell r="AL200">
            <v>606375</v>
          </cell>
          <cell r="AM200">
            <v>0</v>
          </cell>
          <cell r="AN200">
            <v>0</v>
          </cell>
          <cell r="AO200">
            <v>0</v>
          </cell>
          <cell r="AP200">
            <v>57750</v>
          </cell>
          <cell r="AR200">
            <v>664125</v>
          </cell>
          <cell r="AS200">
            <v>-664125</v>
          </cell>
          <cell r="AU200">
            <v>-664125</v>
          </cell>
          <cell r="AV200">
            <v>-664125</v>
          </cell>
        </row>
        <row r="201">
          <cell r="B201">
            <v>10062</v>
          </cell>
          <cell r="C201" t="str">
            <v>CNX116</v>
          </cell>
          <cell r="D201" t="str">
            <v>Trần Thị Châu</v>
          </cell>
          <cell r="E201" t="str">
            <v>Kế toán trưởng</v>
          </cell>
          <cell r="F201" t="str">
            <v>Phòng Kế toán</v>
          </cell>
          <cell r="G201" t="str">
            <v>KVP C3</v>
          </cell>
          <cell r="H201" t="str">
            <v>Phòng Kế toán</v>
          </cell>
          <cell r="I201" t="str">
            <v>105002307037</v>
          </cell>
          <cell r="J201" t="str">
            <v>Khối sản xuất và xây lắp</v>
          </cell>
          <cell r="K201">
            <v>1</v>
          </cell>
          <cell r="L201" t="str">
            <v>C3</v>
          </cell>
          <cell r="M201">
            <v>0</v>
          </cell>
          <cell r="N201">
            <v>42157</v>
          </cell>
          <cell r="O201">
            <v>16000000</v>
          </cell>
          <cell r="P201">
            <v>16000000</v>
          </cell>
          <cell r="Q201">
            <v>32000000</v>
          </cell>
          <cell r="R201" t="str">
            <v>XĐTH</v>
          </cell>
          <cell r="S201">
            <v>24</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16000000</v>
          </cell>
          <cell r="AL201">
            <v>1680000</v>
          </cell>
          <cell r="AM201">
            <v>0</v>
          </cell>
          <cell r="AN201">
            <v>0</v>
          </cell>
          <cell r="AO201">
            <v>0</v>
          </cell>
          <cell r="AP201">
            <v>130000</v>
          </cell>
          <cell r="AR201">
            <v>1810000</v>
          </cell>
          <cell r="AS201">
            <v>-1810000</v>
          </cell>
          <cell r="AU201">
            <v>-1810000</v>
          </cell>
          <cell r="AV201">
            <v>-1810000</v>
          </cell>
        </row>
        <row r="202">
          <cell r="B202">
            <v>10063</v>
          </cell>
          <cell r="C202" t="str">
            <v>CNX123</v>
          </cell>
          <cell r="D202" t="str">
            <v>Vũ Thị Thu Hường</v>
          </cell>
          <cell r="E202" t="str">
            <v>Kế toán vật tư</v>
          </cell>
          <cell r="F202" t="str">
            <v>Phòng Kế toán</v>
          </cell>
          <cell r="G202" t="str">
            <v>KVP C3</v>
          </cell>
          <cell r="H202" t="str">
            <v>Phòng Kế toán</v>
          </cell>
          <cell r="I202" t="str">
            <v>108002307129</v>
          </cell>
          <cell r="J202" t="str">
            <v>Khối sản xuất và xây lắp</v>
          </cell>
          <cell r="K202">
            <v>1</v>
          </cell>
          <cell r="L202" t="str">
            <v>C3</v>
          </cell>
          <cell r="M202">
            <v>0</v>
          </cell>
          <cell r="N202">
            <v>42165</v>
          </cell>
          <cell r="O202">
            <v>5000000</v>
          </cell>
          <cell r="P202">
            <v>5000000</v>
          </cell>
          <cell r="Q202">
            <v>10000000</v>
          </cell>
          <cell r="R202" t="str">
            <v>XĐTH</v>
          </cell>
          <cell r="S202">
            <v>24</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5000000</v>
          </cell>
          <cell r="AL202">
            <v>525000</v>
          </cell>
          <cell r="AM202">
            <v>0</v>
          </cell>
          <cell r="AN202">
            <v>0</v>
          </cell>
          <cell r="AO202">
            <v>0</v>
          </cell>
          <cell r="AP202">
            <v>50000</v>
          </cell>
          <cell r="AR202">
            <v>575000</v>
          </cell>
          <cell r="AS202">
            <v>-575000</v>
          </cell>
          <cell r="AU202">
            <v>-575000</v>
          </cell>
          <cell r="AV202">
            <v>-575000</v>
          </cell>
        </row>
        <row r="203">
          <cell r="B203">
            <v>10065</v>
          </cell>
          <cell r="C203" t="str">
            <v>CNX133</v>
          </cell>
          <cell r="D203" t="str">
            <v>Quan Thị Ngọc Dung</v>
          </cell>
          <cell r="E203" t="str">
            <v>Thủ quỹ</v>
          </cell>
          <cell r="F203" t="str">
            <v>Phòng Kế toán</v>
          </cell>
          <cell r="G203" t="str">
            <v>KVP C3</v>
          </cell>
          <cell r="H203" t="str">
            <v>Phòng Kế toán</v>
          </cell>
          <cell r="I203" t="str">
            <v>104002307872</v>
          </cell>
          <cell r="J203" t="str">
            <v>Khối sản xuất và xây lắp</v>
          </cell>
          <cell r="K203">
            <v>1</v>
          </cell>
          <cell r="L203" t="str">
            <v>C3</v>
          </cell>
          <cell r="M203">
            <v>0</v>
          </cell>
          <cell r="N203">
            <v>42178</v>
          </cell>
          <cell r="O203">
            <v>4050000</v>
          </cell>
          <cell r="P203">
            <v>2660000</v>
          </cell>
          <cell r="Q203">
            <v>6710000</v>
          </cell>
          <cell r="R203" t="str">
            <v>XĐTH</v>
          </cell>
          <cell r="S203">
            <v>24</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4050000</v>
          </cell>
          <cell r="AL203">
            <v>425250</v>
          </cell>
          <cell r="AM203">
            <v>0</v>
          </cell>
          <cell r="AN203">
            <v>0</v>
          </cell>
          <cell r="AO203">
            <v>0</v>
          </cell>
          <cell r="AP203">
            <v>40500</v>
          </cell>
          <cell r="AR203">
            <v>465750</v>
          </cell>
          <cell r="AS203">
            <v>-465750</v>
          </cell>
          <cell r="AU203">
            <v>-465750</v>
          </cell>
          <cell r="AV203">
            <v>-465750</v>
          </cell>
        </row>
        <row r="204">
          <cell r="B204">
            <v>10066</v>
          </cell>
          <cell r="C204" t="str">
            <v>CNX136</v>
          </cell>
          <cell r="D204" t="str">
            <v>Trần Sỹ Hiệp</v>
          </cell>
          <cell r="E204" t="str">
            <v>Kế toán nhân công &amp; xử lý hoá đơn</v>
          </cell>
          <cell r="F204" t="str">
            <v>Phòng Kế toán</v>
          </cell>
          <cell r="G204" t="str">
            <v>KVP C3</v>
          </cell>
          <cell r="H204" t="str">
            <v>Phòng Kế toán</v>
          </cell>
          <cell r="I204" t="str">
            <v>101007088240</v>
          </cell>
          <cell r="J204" t="str">
            <v>Khối sản xuất và xây lắp</v>
          </cell>
          <cell r="K204">
            <v>1</v>
          </cell>
          <cell r="L204" t="str">
            <v>C3</v>
          </cell>
          <cell r="M204">
            <v>0</v>
          </cell>
          <cell r="N204">
            <v>42186</v>
          </cell>
          <cell r="O204">
            <v>4050000</v>
          </cell>
          <cell r="P204">
            <v>3250000</v>
          </cell>
          <cell r="Q204">
            <v>7300000</v>
          </cell>
          <cell r="R204" t="str">
            <v>XĐTH</v>
          </cell>
          <cell r="S204">
            <v>24</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4050000</v>
          </cell>
          <cell r="AL204">
            <v>425250</v>
          </cell>
          <cell r="AM204">
            <v>0</v>
          </cell>
          <cell r="AN204">
            <v>0</v>
          </cell>
          <cell r="AO204">
            <v>0</v>
          </cell>
          <cell r="AP204">
            <v>40500</v>
          </cell>
          <cell r="AR204">
            <v>465750</v>
          </cell>
          <cell r="AS204">
            <v>-465750</v>
          </cell>
          <cell r="AU204">
            <v>-465750</v>
          </cell>
          <cell r="AV204">
            <v>-465750</v>
          </cell>
        </row>
        <row r="205">
          <cell r="B205">
            <v>10067</v>
          </cell>
          <cell r="C205" t="str">
            <v>CNX151</v>
          </cell>
          <cell r="D205" t="str">
            <v>Bùi Thành Giang</v>
          </cell>
          <cell r="E205" t="str">
            <v>Kỹ sư xây dựng</v>
          </cell>
          <cell r="F205" t="str">
            <v>Phòng Xây dựng</v>
          </cell>
          <cell r="G205" t="str">
            <v>KVP C3</v>
          </cell>
          <cell r="H205" t="str">
            <v>Phòng Xây dựng</v>
          </cell>
          <cell r="I205" t="str">
            <v>104001374079</v>
          </cell>
          <cell r="J205" t="str">
            <v>Khối Kỹ thuật - Dự án</v>
          </cell>
          <cell r="K205">
            <v>1</v>
          </cell>
          <cell r="L205" t="str">
            <v>C3</v>
          </cell>
          <cell r="M205">
            <v>0</v>
          </cell>
          <cell r="N205">
            <v>42156</v>
          </cell>
          <cell r="O205">
            <v>4520000</v>
          </cell>
          <cell r="P205">
            <v>4520000</v>
          </cell>
          <cell r="Q205">
            <v>9040000</v>
          </cell>
          <cell r="R205" t="str">
            <v>XĐTH</v>
          </cell>
          <cell r="S205">
            <v>24</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4520000</v>
          </cell>
          <cell r="AL205">
            <v>474600</v>
          </cell>
          <cell r="AM205">
            <v>0</v>
          </cell>
          <cell r="AN205">
            <v>0</v>
          </cell>
          <cell r="AO205">
            <v>0</v>
          </cell>
          <cell r="AP205">
            <v>45200</v>
          </cell>
          <cell r="AR205">
            <v>519800</v>
          </cell>
          <cell r="AS205">
            <v>-519800</v>
          </cell>
          <cell r="AU205">
            <v>-519800</v>
          </cell>
          <cell r="AV205">
            <v>-519800</v>
          </cell>
        </row>
        <row r="206">
          <cell r="B206">
            <v>10068</v>
          </cell>
          <cell r="C206" t="str">
            <v>CNX156</v>
          </cell>
          <cell r="D206" t="str">
            <v>Vũ Xuân Viên</v>
          </cell>
          <cell r="E206" t="str">
            <v>Chỉ huy phó</v>
          </cell>
          <cell r="F206" t="str">
            <v>Ban Điều hành dự án Ecohome Phúc Lợi</v>
          </cell>
          <cell r="G206" t="str">
            <v>DE4 C3</v>
          </cell>
          <cell r="H206" t="str">
            <v>Ban Điều hành các dự án</v>
          </cell>
          <cell r="I206" t="str">
            <v>104005477679</v>
          </cell>
          <cell r="J206" t="str">
            <v>Khối sản xuất và xây lắp</v>
          </cell>
          <cell r="K206">
            <v>1</v>
          </cell>
          <cell r="L206" t="str">
            <v>C3</v>
          </cell>
          <cell r="M206">
            <v>0</v>
          </cell>
          <cell r="N206">
            <v>42205</v>
          </cell>
          <cell r="O206">
            <v>8000000</v>
          </cell>
          <cell r="P206">
            <v>8000000</v>
          </cell>
          <cell r="Q206">
            <v>16000000</v>
          </cell>
          <cell r="R206" t="str">
            <v>XĐTH</v>
          </cell>
          <cell r="S206">
            <v>26</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8000000</v>
          </cell>
          <cell r="AL206">
            <v>840000</v>
          </cell>
          <cell r="AM206">
            <v>0</v>
          </cell>
          <cell r="AN206">
            <v>0</v>
          </cell>
          <cell r="AO206">
            <v>0</v>
          </cell>
          <cell r="AP206">
            <v>80000</v>
          </cell>
          <cell r="AR206">
            <v>920000</v>
          </cell>
          <cell r="AS206">
            <v>-920000</v>
          </cell>
          <cell r="AU206">
            <v>-920000</v>
          </cell>
          <cell r="AV206">
            <v>-920000</v>
          </cell>
        </row>
        <row r="207">
          <cell r="B207">
            <v>10069</v>
          </cell>
          <cell r="C207" t="str">
            <v>CNX160</v>
          </cell>
          <cell r="D207" t="str">
            <v>Lê Đình Dương</v>
          </cell>
          <cell r="E207" t="str">
            <v>Chuyên viên hồ sơ</v>
          </cell>
          <cell r="F207" t="str">
            <v>Phòng Hồ sơ</v>
          </cell>
          <cell r="G207" t="str">
            <v>KVP C3</v>
          </cell>
          <cell r="H207" t="str">
            <v>Phòng QS - Hồ sơ</v>
          </cell>
          <cell r="I207" t="str">
            <v>106005198367</v>
          </cell>
          <cell r="J207" t="str">
            <v>Khối Tài chính kinh tế</v>
          </cell>
          <cell r="K207">
            <v>1</v>
          </cell>
          <cell r="L207" t="str">
            <v>C3</v>
          </cell>
          <cell r="M207">
            <v>0</v>
          </cell>
          <cell r="N207">
            <v>42205</v>
          </cell>
          <cell r="O207">
            <v>6000000</v>
          </cell>
          <cell r="P207">
            <v>8000000</v>
          </cell>
          <cell r="Q207">
            <v>14000000</v>
          </cell>
          <cell r="R207" t="str">
            <v>XĐTH</v>
          </cell>
          <cell r="S207">
            <v>24</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6000000</v>
          </cell>
          <cell r="AL207">
            <v>630000</v>
          </cell>
          <cell r="AM207">
            <v>0</v>
          </cell>
          <cell r="AN207">
            <v>0</v>
          </cell>
          <cell r="AO207">
            <v>0</v>
          </cell>
          <cell r="AP207">
            <v>60000</v>
          </cell>
          <cell r="AR207">
            <v>690000</v>
          </cell>
          <cell r="AS207">
            <v>-690000</v>
          </cell>
          <cell r="AU207">
            <v>-690000</v>
          </cell>
          <cell r="AV207">
            <v>-690000</v>
          </cell>
        </row>
        <row r="208">
          <cell r="B208">
            <v>10070</v>
          </cell>
          <cell r="C208" t="str">
            <v>CNX182</v>
          </cell>
          <cell r="D208" t="str">
            <v>Phạm Thu Hường</v>
          </cell>
          <cell r="E208" t="str">
            <v>Kế toán thanh toán</v>
          </cell>
          <cell r="F208" t="str">
            <v>Phòng Kế toán</v>
          </cell>
          <cell r="G208" t="str">
            <v>KVP C3</v>
          </cell>
          <cell r="H208" t="str">
            <v>Phòng Kế toán</v>
          </cell>
          <cell r="I208" t="str">
            <v>100002442770</v>
          </cell>
          <cell r="J208" t="str">
            <v>Khối sản xuất và xây lắp</v>
          </cell>
          <cell r="K208">
            <v>1</v>
          </cell>
          <cell r="L208" t="str">
            <v>C3</v>
          </cell>
          <cell r="M208">
            <v>0</v>
          </cell>
          <cell r="N208">
            <v>42217</v>
          </cell>
          <cell r="O208">
            <v>5000000</v>
          </cell>
          <cell r="P208">
            <v>5000000</v>
          </cell>
          <cell r="Q208">
            <v>10000000</v>
          </cell>
          <cell r="R208" t="str">
            <v>XĐTH</v>
          </cell>
          <cell r="S208">
            <v>24</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5000000</v>
          </cell>
          <cell r="AL208">
            <v>525000</v>
          </cell>
          <cell r="AM208">
            <v>0</v>
          </cell>
          <cell r="AN208">
            <v>0</v>
          </cell>
          <cell r="AO208">
            <v>0</v>
          </cell>
          <cell r="AP208">
            <v>50000</v>
          </cell>
          <cell r="AR208">
            <v>575000</v>
          </cell>
          <cell r="AS208">
            <v>-575000</v>
          </cell>
          <cell r="AU208">
            <v>-575000</v>
          </cell>
          <cell r="AV208">
            <v>-575000</v>
          </cell>
        </row>
        <row r="209">
          <cell r="B209">
            <v>10071</v>
          </cell>
          <cell r="C209" t="str">
            <v>CNX186</v>
          </cell>
          <cell r="D209" t="str">
            <v>Đào Phúc Lợi</v>
          </cell>
          <cell r="E209" t="str">
            <v>Kế toán thanh toán</v>
          </cell>
          <cell r="F209" t="str">
            <v>Phòng Kế toán</v>
          </cell>
          <cell r="G209" t="str">
            <v>KVP C3</v>
          </cell>
          <cell r="H209" t="str">
            <v>Phòng Kế toán</v>
          </cell>
          <cell r="I209" t="str">
            <v>109002442801</v>
          </cell>
          <cell r="J209" t="str">
            <v>Khối sản xuất và xây lắp</v>
          </cell>
          <cell r="K209">
            <v>1</v>
          </cell>
          <cell r="L209" t="str">
            <v>C3</v>
          </cell>
          <cell r="M209">
            <v>0</v>
          </cell>
          <cell r="N209">
            <v>42217</v>
          </cell>
          <cell r="O209">
            <v>4050000</v>
          </cell>
          <cell r="P209">
            <v>2970000</v>
          </cell>
          <cell r="Q209">
            <v>7020000</v>
          </cell>
          <cell r="R209" t="str">
            <v>XĐTH</v>
          </cell>
          <cell r="S209">
            <v>24</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4050000</v>
          </cell>
          <cell r="AL209">
            <v>425250</v>
          </cell>
          <cell r="AM209">
            <v>0</v>
          </cell>
          <cell r="AN209">
            <v>0</v>
          </cell>
          <cell r="AO209">
            <v>0</v>
          </cell>
          <cell r="AP209">
            <v>40500</v>
          </cell>
          <cell r="AR209">
            <v>465750</v>
          </cell>
          <cell r="AS209">
            <v>-465750</v>
          </cell>
          <cell r="AU209">
            <v>-465750</v>
          </cell>
          <cell r="AV209">
            <v>-465750</v>
          </cell>
        </row>
        <row r="210">
          <cell r="B210">
            <v>10075</v>
          </cell>
          <cell r="C210" t="str">
            <v>CNX202</v>
          </cell>
          <cell r="D210" t="e">
            <v>#N/A</v>
          </cell>
          <cell r="E210">
            <v>0</v>
          </cell>
          <cell r="F210">
            <v>0</v>
          </cell>
          <cell r="G210">
            <v>0</v>
          </cell>
          <cell r="H210">
            <v>0</v>
          </cell>
          <cell r="I210">
            <v>0</v>
          </cell>
          <cell r="J210">
            <v>0</v>
          </cell>
          <cell r="K210">
            <v>0</v>
          </cell>
          <cell r="L210">
            <v>0</v>
          </cell>
          <cell r="M210" t="e">
            <v>#N/A</v>
          </cell>
          <cell r="N210">
            <v>0</v>
          </cell>
          <cell r="O210">
            <v>0</v>
          </cell>
          <cell r="P210">
            <v>0</v>
          </cell>
          <cell r="Q210">
            <v>0</v>
          </cell>
          <cell r="R210">
            <v>0</v>
          </cell>
          <cell r="S210">
            <v>0</v>
          </cell>
          <cell r="T210">
            <v>0</v>
          </cell>
          <cell r="U210">
            <v>0</v>
          </cell>
          <cell r="V210">
            <v>0</v>
          </cell>
          <cell r="W210">
            <v>0</v>
          </cell>
          <cell r="X210">
            <v>0</v>
          </cell>
          <cell r="Y210">
            <v>0</v>
          </cell>
          <cell r="Z210" t="e">
            <v>#DIV/0!</v>
          </cell>
          <cell r="AA210">
            <v>0</v>
          </cell>
          <cell r="AB210">
            <v>0</v>
          </cell>
          <cell r="AC210">
            <v>0</v>
          </cell>
          <cell r="AD210">
            <v>0</v>
          </cell>
          <cell r="AE210" t="e">
            <v>#N/A</v>
          </cell>
          <cell r="AF210" t="e">
            <v>#N/A</v>
          </cell>
          <cell r="AG210" t="e">
            <v>#N/A</v>
          </cell>
          <cell r="AH210">
            <v>0</v>
          </cell>
          <cell r="AI210">
            <v>0</v>
          </cell>
          <cell r="AJ210" t="e">
            <v>#DIV/0!</v>
          </cell>
          <cell r="AK210">
            <v>0</v>
          </cell>
          <cell r="AL210">
            <v>0</v>
          </cell>
          <cell r="AM210">
            <v>0</v>
          </cell>
          <cell r="AN210" t="e">
            <v>#N/A</v>
          </cell>
          <cell r="AO210">
            <v>0</v>
          </cell>
          <cell r="AP210">
            <v>0</v>
          </cell>
          <cell r="AR210" t="e">
            <v>#N/A</v>
          </cell>
          <cell r="AS210" t="e">
            <v>#DIV/0!</v>
          </cell>
          <cell r="AU210" t="e">
            <v>#DIV/0!</v>
          </cell>
          <cell r="AV210" t="e">
            <v>#DIV/0!</v>
          </cell>
        </row>
        <row r="211">
          <cell r="B211">
            <v>10076</v>
          </cell>
          <cell r="C211" t="str">
            <v>CNX212</v>
          </cell>
          <cell r="D211" t="str">
            <v>Nguyễn Song Hào</v>
          </cell>
          <cell r="E211" t="str">
            <v>Nhân viên điều phối vật tư</v>
          </cell>
          <cell r="F211" t="str">
            <v>Ban Điều hành dự án Ecohome Phúc Lợi</v>
          </cell>
          <cell r="G211" t="str">
            <v>DE4 C3</v>
          </cell>
          <cell r="H211" t="str">
            <v>Ban Điều hành các dự án</v>
          </cell>
          <cell r="I211" t="str">
            <v>105006606098</v>
          </cell>
          <cell r="J211" t="str">
            <v>Khối sản xuất và xây lắp</v>
          </cell>
          <cell r="K211">
            <v>1</v>
          </cell>
          <cell r="L211" t="str">
            <v>C3</v>
          </cell>
          <cell r="M211">
            <v>0</v>
          </cell>
          <cell r="N211">
            <v>42289</v>
          </cell>
          <cell r="O211">
            <v>4050000</v>
          </cell>
          <cell r="P211">
            <v>3050000</v>
          </cell>
          <cell r="Q211">
            <v>7100000</v>
          </cell>
          <cell r="R211" t="str">
            <v>XĐTH</v>
          </cell>
          <cell r="S211">
            <v>26</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4050000</v>
          </cell>
          <cell r="AL211">
            <v>425250</v>
          </cell>
          <cell r="AM211">
            <v>0</v>
          </cell>
          <cell r="AN211">
            <v>0</v>
          </cell>
          <cell r="AO211">
            <v>0</v>
          </cell>
          <cell r="AP211">
            <v>40500</v>
          </cell>
          <cell r="AR211">
            <v>465750</v>
          </cell>
          <cell r="AS211">
            <v>-465750</v>
          </cell>
          <cell r="AU211">
            <v>-465750</v>
          </cell>
          <cell r="AV211">
            <v>-465750</v>
          </cell>
        </row>
        <row r="212">
          <cell r="B212">
            <v>10077</v>
          </cell>
          <cell r="C212" t="str">
            <v>CNX222</v>
          </cell>
          <cell r="D212" t="str">
            <v>Hoàng Phương Anh</v>
          </cell>
          <cell r="E212" t="str">
            <v>Kế toán thu chi &amp; Giải chi CTP</v>
          </cell>
          <cell r="F212" t="str">
            <v>Phòng Kế toán</v>
          </cell>
          <cell r="G212" t="str">
            <v>KVP C3</v>
          </cell>
          <cell r="H212" t="str">
            <v>Phòng Kế toán</v>
          </cell>
          <cell r="I212" t="str">
            <v>106002697692</v>
          </cell>
          <cell r="J212" t="str">
            <v>Khối sản xuất và xây lắp</v>
          </cell>
          <cell r="K212" t="str">
            <v>Nghỉ thai sản</v>
          </cell>
          <cell r="L212" t="str">
            <v>C3</v>
          </cell>
          <cell r="M212">
            <v>0</v>
          </cell>
          <cell r="N212">
            <v>42313</v>
          </cell>
          <cell r="O212">
            <v>4050000</v>
          </cell>
          <cell r="P212">
            <v>3150000</v>
          </cell>
          <cell r="Q212">
            <v>7200000</v>
          </cell>
          <cell r="R212" t="str">
            <v>XĐTH</v>
          </cell>
          <cell r="S212">
            <v>24</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R212">
            <v>0</v>
          </cell>
          <cell r="AS212">
            <v>0</v>
          </cell>
          <cell r="AU212">
            <v>0</v>
          </cell>
          <cell r="AV212">
            <v>0</v>
          </cell>
        </row>
        <row r="213">
          <cell r="B213">
            <v>10078</v>
          </cell>
          <cell r="C213" t="str">
            <v>CNX240</v>
          </cell>
          <cell r="D213" t="str">
            <v>Chu Văn Phong</v>
          </cell>
          <cell r="E213" t="str">
            <v>Kỹ sư BIM</v>
          </cell>
          <cell r="F213" t="str">
            <v>Phòng BIM</v>
          </cell>
          <cell r="G213" t="str">
            <v>KVP C3</v>
          </cell>
          <cell r="H213" t="str">
            <v>Phòng BIM</v>
          </cell>
          <cell r="I213" t="str">
            <v>101002733584</v>
          </cell>
          <cell r="J213" t="str">
            <v>Khối Kỹ thuật - Dự án</v>
          </cell>
          <cell r="K213">
            <v>1</v>
          </cell>
          <cell r="L213" t="str">
            <v>C3</v>
          </cell>
          <cell r="M213">
            <v>0</v>
          </cell>
          <cell r="N213">
            <v>42346</v>
          </cell>
          <cell r="O213">
            <v>6250000</v>
          </cell>
          <cell r="P213">
            <v>6250000</v>
          </cell>
          <cell r="Q213">
            <v>12500000</v>
          </cell>
          <cell r="R213" t="str">
            <v>XĐTH</v>
          </cell>
          <cell r="S213">
            <v>24</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6250000</v>
          </cell>
          <cell r="AL213">
            <v>656250</v>
          </cell>
          <cell r="AM213">
            <v>0</v>
          </cell>
          <cell r="AN213">
            <v>0</v>
          </cell>
          <cell r="AO213">
            <v>0</v>
          </cell>
          <cell r="AP213">
            <v>62500</v>
          </cell>
          <cell r="AR213">
            <v>718750</v>
          </cell>
          <cell r="AS213">
            <v>-718750</v>
          </cell>
          <cell r="AU213">
            <v>-718750</v>
          </cell>
          <cell r="AV213">
            <v>-718750</v>
          </cell>
        </row>
        <row r="214">
          <cell r="B214">
            <v>10079</v>
          </cell>
          <cell r="C214" t="str">
            <v>CNX249</v>
          </cell>
          <cell r="D214" t="str">
            <v>Nguyễn Thanh Hải</v>
          </cell>
          <cell r="E214" t="str">
            <v>Trưởng phòng BIM</v>
          </cell>
          <cell r="F214" t="str">
            <v>Phòng BIM</v>
          </cell>
          <cell r="G214" t="str">
            <v>KVP C3</v>
          </cell>
          <cell r="H214" t="str">
            <v>Phòng BIM</v>
          </cell>
          <cell r="I214">
            <v>107004642148</v>
          </cell>
          <cell r="J214" t="str">
            <v>Khối Kỹ thuật - Dự án</v>
          </cell>
          <cell r="K214">
            <v>1</v>
          </cell>
          <cell r="L214" t="str">
            <v>C3</v>
          </cell>
          <cell r="M214">
            <v>0</v>
          </cell>
          <cell r="N214">
            <v>42362</v>
          </cell>
          <cell r="O214">
            <v>7475000</v>
          </cell>
          <cell r="P214">
            <v>7475000</v>
          </cell>
          <cell r="Q214">
            <v>14950000</v>
          </cell>
          <cell r="R214" t="str">
            <v>XĐTH</v>
          </cell>
          <cell r="S214">
            <v>24</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7475000</v>
          </cell>
          <cell r="AL214">
            <v>784875</v>
          </cell>
          <cell r="AM214">
            <v>0</v>
          </cell>
          <cell r="AN214">
            <v>0</v>
          </cell>
          <cell r="AO214">
            <v>0</v>
          </cell>
          <cell r="AP214">
            <v>74750</v>
          </cell>
          <cell r="AR214">
            <v>859625</v>
          </cell>
          <cell r="AS214">
            <v>-859625</v>
          </cell>
          <cell r="AU214">
            <v>-859625</v>
          </cell>
          <cell r="AV214">
            <v>-859625</v>
          </cell>
        </row>
        <row r="215">
          <cell r="B215">
            <v>10080</v>
          </cell>
          <cell r="C215" t="str">
            <v>CNX259</v>
          </cell>
          <cell r="D215" t="str">
            <v>Nguyễn Trường Giang</v>
          </cell>
          <cell r="E215" t="str">
            <v>Kỹ sư giám sát M&amp;E</v>
          </cell>
          <cell r="F215" t="str">
            <v>Ban Điều hành dự án Ecohome Phúc Lợi</v>
          </cell>
          <cell r="G215" t="str">
            <v>DF2 C3</v>
          </cell>
          <cell r="H215" t="str">
            <v>Ban Điều hành các dự án</v>
          </cell>
          <cell r="I215" t="str">
            <v>101006754218</v>
          </cell>
          <cell r="J215" t="str">
            <v>Khối sản xuất và xây lắp</v>
          </cell>
          <cell r="K215">
            <v>1</v>
          </cell>
          <cell r="L215" t="str">
            <v>C3</v>
          </cell>
          <cell r="M215">
            <v>0</v>
          </cell>
          <cell r="N215">
            <v>42361</v>
          </cell>
          <cell r="O215">
            <v>5000000</v>
          </cell>
          <cell r="P215">
            <v>5000000</v>
          </cell>
          <cell r="Q215">
            <v>10000000</v>
          </cell>
          <cell r="R215" t="str">
            <v>XĐTH</v>
          </cell>
          <cell r="S215">
            <v>26</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5000000</v>
          </cell>
          <cell r="AL215">
            <v>525000</v>
          </cell>
          <cell r="AM215">
            <v>0</v>
          </cell>
          <cell r="AN215">
            <v>0</v>
          </cell>
          <cell r="AO215">
            <v>0</v>
          </cell>
          <cell r="AP215">
            <v>50000</v>
          </cell>
          <cell r="AR215">
            <v>575000</v>
          </cell>
          <cell r="AS215">
            <v>-575000</v>
          </cell>
          <cell r="AU215">
            <v>-575000</v>
          </cell>
          <cell r="AV215">
            <v>-575000</v>
          </cell>
        </row>
        <row r="216">
          <cell r="B216">
            <v>10081</v>
          </cell>
          <cell r="C216" t="str">
            <v>CNX268</v>
          </cell>
          <cell r="D216" t="str">
            <v>Triệu Hải Minh</v>
          </cell>
          <cell r="E216" t="str">
            <v>Phụ trách tòa E2</v>
          </cell>
          <cell r="F216" t="str">
            <v>Ban Điều hành dự án Ecohome Phúc Lợi</v>
          </cell>
          <cell r="G216" t="str">
            <v>DF2 C3</v>
          </cell>
          <cell r="H216" t="str">
            <v>Ban Điều hành các dự án</v>
          </cell>
          <cell r="I216" t="str">
            <v>104003037428</v>
          </cell>
          <cell r="J216" t="str">
            <v>Khối sản xuất và xây lắp</v>
          </cell>
          <cell r="K216">
            <v>1</v>
          </cell>
          <cell r="L216" t="str">
            <v>C3</v>
          </cell>
          <cell r="M216">
            <v>0</v>
          </cell>
          <cell r="N216">
            <v>42474</v>
          </cell>
          <cell r="O216">
            <v>7500000</v>
          </cell>
          <cell r="P216">
            <v>7500000</v>
          </cell>
          <cell r="Q216">
            <v>15000000</v>
          </cell>
          <cell r="R216" t="str">
            <v>XĐTH</v>
          </cell>
          <cell r="S216">
            <v>26</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7500000</v>
          </cell>
          <cell r="AL216">
            <v>787500</v>
          </cell>
          <cell r="AM216">
            <v>0</v>
          </cell>
          <cell r="AN216">
            <v>0</v>
          </cell>
          <cell r="AO216">
            <v>0</v>
          </cell>
          <cell r="AP216">
            <v>75000</v>
          </cell>
          <cell r="AR216">
            <v>862500</v>
          </cell>
          <cell r="AS216">
            <v>-862500</v>
          </cell>
          <cell r="AU216">
            <v>-862500</v>
          </cell>
          <cell r="AV216">
            <v>-862500</v>
          </cell>
        </row>
        <row r="217">
          <cell r="B217">
            <v>10082</v>
          </cell>
          <cell r="C217" t="str">
            <v>CNX274</v>
          </cell>
          <cell r="D217" t="str">
            <v>Lê Ngọc Quý</v>
          </cell>
          <cell r="E217" t="str">
            <v>Chuyên viên hồ sơ</v>
          </cell>
          <cell r="F217" t="str">
            <v>Phòng Hồ sơ</v>
          </cell>
          <cell r="G217" t="str">
            <v>KVP C3</v>
          </cell>
          <cell r="H217" t="str">
            <v>Phòng QS - Hồ sơ</v>
          </cell>
          <cell r="I217" t="str">
            <v>101002981830</v>
          </cell>
          <cell r="J217" t="str">
            <v>Khối Tài chính kinh tế</v>
          </cell>
          <cell r="K217">
            <v>1</v>
          </cell>
          <cell r="L217" t="str">
            <v>C3</v>
          </cell>
          <cell r="M217">
            <v>0</v>
          </cell>
          <cell r="N217">
            <v>42522</v>
          </cell>
          <cell r="O217">
            <v>6000750</v>
          </cell>
          <cell r="P217">
            <v>7999250</v>
          </cell>
          <cell r="Q217">
            <v>14000000</v>
          </cell>
          <cell r="R217" t="str">
            <v>XĐTH</v>
          </cell>
          <cell r="S217">
            <v>24</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6000750</v>
          </cell>
          <cell r="AL217">
            <v>630079</v>
          </cell>
          <cell r="AM217">
            <v>0</v>
          </cell>
          <cell r="AN217">
            <v>0</v>
          </cell>
          <cell r="AO217">
            <v>0</v>
          </cell>
          <cell r="AP217">
            <v>60008</v>
          </cell>
          <cell r="AR217">
            <v>690087</v>
          </cell>
          <cell r="AS217">
            <v>-690087</v>
          </cell>
          <cell r="AU217">
            <v>-690087</v>
          </cell>
          <cell r="AV217">
            <v>-690087</v>
          </cell>
        </row>
        <row r="218">
          <cell r="B218">
            <v>10083</v>
          </cell>
          <cell r="C218" t="str">
            <v>CNX280</v>
          </cell>
          <cell r="D218" t="str">
            <v>Nguyễn Tiến Vượng</v>
          </cell>
          <cell r="E218" t="str">
            <v>Chuyên viên khối lượng</v>
          </cell>
          <cell r="F218" t="str">
            <v>Phòng Khối lượng</v>
          </cell>
          <cell r="G218" t="str">
            <v>DF2 C3</v>
          </cell>
          <cell r="H218" t="str">
            <v>Phòng QS - Hồ sơ</v>
          </cell>
          <cell r="I218" t="str">
            <v>102005160059</v>
          </cell>
          <cell r="J218" t="str">
            <v>Khối Tài chính kinh tế</v>
          </cell>
          <cell r="K218">
            <v>1</v>
          </cell>
          <cell r="L218" t="str">
            <v>C3</v>
          </cell>
          <cell r="M218">
            <v>0</v>
          </cell>
          <cell r="N218">
            <v>42510</v>
          </cell>
          <cell r="O218">
            <v>7535000</v>
          </cell>
          <cell r="P218">
            <v>9465000</v>
          </cell>
          <cell r="Q218">
            <v>17000000</v>
          </cell>
          <cell r="R218" t="str">
            <v>XĐTH</v>
          </cell>
          <cell r="S218">
            <v>24</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7535000</v>
          </cell>
          <cell r="AL218">
            <v>791175</v>
          </cell>
          <cell r="AM218">
            <v>0</v>
          </cell>
          <cell r="AN218">
            <v>0</v>
          </cell>
          <cell r="AO218">
            <v>0</v>
          </cell>
          <cell r="AP218">
            <v>75350</v>
          </cell>
          <cell r="AR218">
            <v>866525</v>
          </cell>
          <cell r="AS218">
            <v>-866525</v>
          </cell>
          <cell r="AU218">
            <v>-866525</v>
          </cell>
          <cell r="AV218">
            <v>-866525</v>
          </cell>
        </row>
        <row r="219">
          <cell r="B219">
            <v>10084</v>
          </cell>
          <cell r="C219" t="str">
            <v>CNX283</v>
          </cell>
          <cell r="D219" t="str">
            <v>Đặng Văn Thịnh</v>
          </cell>
          <cell r="E219" t="str">
            <v>Phụ trách Hợp đồng</v>
          </cell>
          <cell r="F219" t="str">
            <v>Phòng Đấu thầu Hợp đồng</v>
          </cell>
          <cell r="G219" t="str">
            <v>KVP C3</v>
          </cell>
          <cell r="H219" t="str">
            <v>Phòng Đấu thầu Hợp đồng</v>
          </cell>
          <cell r="I219" t="str">
            <v>101004090406</v>
          </cell>
          <cell r="J219" t="str">
            <v>Khối Kỹ thuật - Dự án</v>
          </cell>
          <cell r="K219">
            <v>1</v>
          </cell>
          <cell r="L219" t="str">
            <v>C3</v>
          </cell>
          <cell r="M219">
            <v>0</v>
          </cell>
          <cell r="N219">
            <v>42491</v>
          </cell>
          <cell r="O219">
            <v>8475000</v>
          </cell>
          <cell r="P219">
            <v>8475000</v>
          </cell>
          <cell r="Q219">
            <v>16950000</v>
          </cell>
          <cell r="R219" t="str">
            <v>XĐTH</v>
          </cell>
          <cell r="S219">
            <v>24</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8475000</v>
          </cell>
          <cell r="AL219">
            <v>889875</v>
          </cell>
          <cell r="AM219">
            <v>0</v>
          </cell>
          <cell r="AN219">
            <v>0</v>
          </cell>
          <cell r="AO219">
            <v>0</v>
          </cell>
          <cell r="AP219">
            <v>84750</v>
          </cell>
          <cell r="AR219">
            <v>974625</v>
          </cell>
          <cell r="AS219">
            <v>-974625</v>
          </cell>
          <cell r="AU219">
            <v>-974625</v>
          </cell>
          <cell r="AV219">
            <v>-974625</v>
          </cell>
        </row>
        <row r="220">
          <cell r="B220">
            <v>10085</v>
          </cell>
          <cell r="C220" t="str">
            <v>CNX284</v>
          </cell>
          <cell r="D220" t="str">
            <v>Phạm Tiến Đạt</v>
          </cell>
          <cell r="E220" t="str">
            <v>Nhân viên điều phối vật tư</v>
          </cell>
          <cell r="F220" t="str">
            <v>Ban Điều hành dự án Ecohome Phúc Lợi</v>
          </cell>
          <cell r="G220" t="str">
            <v>DE4 C3</v>
          </cell>
          <cell r="H220" t="str">
            <v>Ban Điều hành các dự án</v>
          </cell>
          <cell r="I220">
            <v>101866872810</v>
          </cell>
          <cell r="J220" t="str">
            <v>Khối sản xuất và xây lắp</v>
          </cell>
          <cell r="K220">
            <v>1</v>
          </cell>
          <cell r="L220" t="str">
            <v>C3</v>
          </cell>
          <cell r="M220">
            <v>0</v>
          </cell>
          <cell r="N220">
            <v>42491</v>
          </cell>
          <cell r="O220">
            <v>4050000</v>
          </cell>
          <cell r="P220">
            <v>4050000</v>
          </cell>
          <cell r="Q220">
            <v>8100000</v>
          </cell>
          <cell r="R220" t="str">
            <v>XĐTH</v>
          </cell>
          <cell r="S220">
            <v>26</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4050000</v>
          </cell>
          <cell r="AL220">
            <v>425250</v>
          </cell>
          <cell r="AM220">
            <v>0</v>
          </cell>
          <cell r="AN220">
            <v>0</v>
          </cell>
          <cell r="AO220">
            <v>0</v>
          </cell>
          <cell r="AP220">
            <v>40500</v>
          </cell>
          <cell r="AR220">
            <v>465750</v>
          </cell>
          <cell r="AS220">
            <v>-465750</v>
          </cell>
          <cell r="AU220">
            <v>-465750</v>
          </cell>
          <cell r="AV220">
            <v>-465750</v>
          </cell>
        </row>
        <row r="221">
          <cell r="B221">
            <v>10086</v>
          </cell>
          <cell r="C221" t="str">
            <v>CNX286</v>
          </cell>
          <cell r="D221" t="str">
            <v>Đỗ Hữu Khu</v>
          </cell>
          <cell r="E221" t="str">
            <v>Trưởng phòng QS - Hồ sơ</v>
          </cell>
          <cell r="F221" t="str">
            <v>Phòng Khối lượng</v>
          </cell>
          <cell r="G221" t="str">
            <v>KVP C3</v>
          </cell>
          <cell r="H221" t="str">
            <v>Phòng QS - Hồ sơ</v>
          </cell>
          <cell r="I221" t="str">
            <v>107001445168</v>
          </cell>
          <cell r="J221" t="str">
            <v>Khối Tài chính kinh tế</v>
          </cell>
          <cell r="K221">
            <v>1</v>
          </cell>
          <cell r="L221" t="str">
            <v>C3</v>
          </cell>
          <cell r="M221">
            <v>0</v>
          </cell>
          <cell r="N221">
            <v>42522</v>
          </cell>
          <cell r="O221">
            <v>12500000</v>
          </cell>
          <cell r="P221">
            <v>12500000</v>
          </cell>
          <cell r="Q221">
            <v>25000000</v>
          </cell>
          <cell r="R221" t="str">
            <v>XĐTH</v>
          </cell>
          <cell r="S221">
            <v>24</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12500000</v>
          </cell>
          <cell r="AL221">
            <v>1312500</v>
          </cell>
          <cell r="AM221">
            <v>0</v>
          </cell>
          <cell r="AN221">
            <v>0</v>
          </cell>
          <cell r="AO221">
            <v>0</v>
          </cell>
          <cell r="AP221">
            <v>125000</v>
          </cell>
          <cell r="AR221">
            <v>1437500</v>
          </cell>
          <cell r="AS221">
            <v>-1437500</v>
          </cell>
          <cell r="AU221">
            <v>-1437500</v>
          </cell>
          <cell r="AV221">
            <v>-1437500</v>
          </cell>
        </row>
        <row r="222">
          <cell r="B222">
            <v>10087</v>
          </cell>
          <cell r="C222" t="str">
            <v>CNX288</v>
          </cell>
          <cell r="D222" t="str">
            <v>Đỗ Xuân Điệp</v>
          </cell>
          <cell r="E222" t="str">
            <v>Chuyên viên kinh tế</v>
          </cell>
          <cell r="F222" t="str">
            <v>Phòng Kinh tế</v>
          </cell>
          <cell r="G222" t="str">
            <v>KVP C3</v>
          </cell>
          <cell r="H222" t="str">
            <v>Phòng Kinh tế</v>
          </cell>
          <cell r="I222" t="str">
            <v>103002394730</v>
          </cell>
          <cell r="J222" t="str">
            <v>Khối Tài chính kinh tế</v>
          </cell>
          <cell r="K222">
            <v>1</v>
          </cell>
          <cell r="L222" t="str">
            <v>C3</v>
          </cell>
          <cell r="M222">
            <v>0</v>
          </cell>
          <cell r="N222">
            <v>42499</v>
          </cell>
          <cell r="O222">
            <v>6000750</v>
          </cell>
          <cell r="P222">
            <v>7999250</v>
          </cell>
          <cell r="Q222">
            <v>14000000</v>
          </cell>
          <cell r="R222" t="str">
            <v>XĐTH</v>
          </cell>
          <cell r="S222">
            <v>24</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6000750</v>
          </cell>
          <cell r="AL222">
            <v>630079</v>
          </cell>
          <cell r="AM222">
            <v>0</v>
          </cell>
          <cell r="AN222">
            <v>0</v>
          </cell>
          <cell r="AO222">
            <v>0</v>
          </cell>
          <cell r="AP222">
            <v>60008</v>
          </cell>
          <cell r="AR222">
            <v>690087</v>
          </cell>
          <cell r="AS222">
            <v>-690087</v>
          </cell>
          <cell r="AU222">
            <v>-690087</v>
          </cell>
          <cell r="AV222">
            <v>-690087</v>
          </cell>
        </row>
        <row r="223">
          <cell r="B223">
            <v>10088</v>
          </cell>
          <cell r="C223" t="str">
            <v>CNX289</v>
          </cell>
          <cell r="D223" t="str">
            <v>Nguyễn Thị Thủy</v>
          </cell>
          <cell r="E223" t="str">
            <v>Nhân viên theo dõi kế hoạch cung ứng</v>
          </cell>
          <cell r="F223" t="str">
            <v>Phòng Mua hàng</v>
          </cell>
          <cell r="G223" t="str">
            <v>KVP C3</v>
          </cell>
          <cell r="H223" t="str">
            <v>Phòng Mua hàng</v>
          </cell>
          <cell r="I223" t="str">
            <v>105003272605</v>
          </cell>
          <cell r="J223" t="str">
            <v>Khối Kỹ thuật - Dự án</v>
          </cell>
          <cell r="K223">
            <v>1</v>
          </cell>
          <cell r="L223" t="str">
            <v>C3</v>
          </cell>
          <cell r="M223">
            <v>0</v>
          </cell>
          <cell r="N223">
            <v>42499</v>
          </cell>
          <cell r="O223">
            <v>6075000</v>
          </cell>
          <cell r="P223">
            <v>6075000</v>
          </cell>
          <cell r="Q223">
            <v>12150000</v>
          </cell>
          <cell r="R223" t="str">
            <v>XĐTH</v>
          </cell>
          <cell r="S223">
            <v>24</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6075000</v>
          </cell>
          <cell r="AL223">
            <v>637875</v>
          </cell>
          <cell r="AM223">
            <v>0</v>
          </cell>
          <cell r="AN223">
            <v>0</v>
          </cell>
          <cell r="AO223">
            <v>0</v>
          </cell>
          <cell r="AP223">
            <v>60750</v>
          </cell>
          <cell r="AR223">
            <v>698625</v>
          </cell>
          <cell r="AS223">
            <v>-698625</v>
          </cell>
          <cell r="AU223">
            <v>-698625</v>
          </cell>
          <cell r="AV223">
            <v>-698625</v>
          </cell>
        </row>
        <row r="224">
          <cell r="B224">
            <v>10090</v>
          </cell>
          <cell r="C224" t="str">
            <v>CNX291</v>
          </cell>
          <cell r="D224" t="str">
            <v>Nguyễn Thanh Tuyền</v>
          </cell>
          <cell r="E224" t="str">
            <v>Chuyên viên khối lượng</v>
          </cell>
          <cell r="F224" t="str">
            <v>Phòng Khối lượng</v>
          </cell>
          <cell r="G224" t="str">
            <v>KVP C3</v>
          </cell>
          <cell r="H224" t="str">
            <v>Phòng QS - Hồ sơ</v>
          </cell>
          <cell r="I224" t="str">
            <v>109001838347</v>
          </cell>
          <cell r="J224" t="str">
            <v>Khối Tài chính kinh tế</v>
          </cell>
          <cell r="K224">
            <v>1</v>
          </cell>
          <cell r="L224" t="str">
            <v>C3</v>
          </cell>
          <cell r="M224">
            <v>0</v>
          </cell>
          <cell r="N224">
            <v>42522</v>
          </cell>
          <cell r="O224">
            <v>7000000</v>
          </cell>
          <cell r="P224">
            <v>8000000</v>
          </cell>
          <cell r="Q224">
            <v>15000000</v>
          </cell>
          <cell r="R224" t="str">
            <v>XĐTH</v>
          </cell>
          <cell r="S224">
            <v>24</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7000000</v>
          </cell>
          <cell r="AL224">
            <v>735000</v>
          </cell>
          <cell r="AM224">
            <v>0</v>
          </cell>
          <cell r="AN224">
            <v>0</v>
          </cell>
          <cell r="AO224">
            <v>0</v>
          </cell>
          <cell r="AP224">
            <v>70000</v>
          </cell>
          <cell r="AR224">
            <v>805000</v>
          </cell>
          <cell r="AS224">
            <v>-805000</v>
          </cell>
          <cell r="AU224">
            <v>-805000</v>
          </cell>
          <cell r="AV224">
            <v>-805000</v>
          </cell>
        </row>
        <row r="225">
          <cell r="B225">
            <v>10091</v>
          </cell>
          <cell r="C225" t="str">
            <v>CNX293</v>
          </cell>
          <cell r="D225" t="str">
            <v>Trần Thị Thanh Hảo</v>
          </cell>
          <cell r="E225" t="str">
            <v>Chuyên viên đấu thầu hợp đồng</v>
          </cell>
          <cell r="F225" t="str">
            <v>Phòng Đấu thầu Hợp đồng</v>
          </cell>
          <cell r="G225" t="str">
            <v>KVP C3</v>
          </cell>
          <cell r="H225" t="str">
            <v>Phòng Đấu thầu Hợp đồng</v>
          </cell>
          <cell r="I225" t="str">
            <v>104003057927</v>
          </cell>
          <cell r="J225" t="str">
            <v>Khối Kỹ thuật - Dự án</v>
          </cell>
          <cell r="K225">
            <v>1</v>
          </cell>
          <cell r="L225" t="str">
            <v>C3</v>
          </cell>
          <cell r="M225">
            <v>0</v>
          </cell>
          <cell r="N225">
            <v>42522</v>
          </cell>
          <cell r="O225">
            <v>6300000</v>
          </cell>
          <cell r="P225">
            <v>6300000</v>
          </cell>
          <cell r="Q225">
            <v>12600000</v>
          </cell>
          <cell r="R225" t="str">
            <v>XĐTH</v>
          </cell>
          <cell r="S225">
            <v>24</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6300000</v>
          </cell>
          <cell r="AL225">
            <v>661500</v>
          </cell>
          <cell r="AM225">
            <v>0</v>
          </cell>
          <cell r="AN225">
            <v>0</v>
          </cell>
          <cell r="AO225">
            <v>0</v>
          </cell>
          <cell r="AP225">
            <v>63000</v>
          </cell>
          <cell r="AR225">
            <v>724500</v>
          </cell>
          <cell r="AS225">
            <v>-724500</v>
          </cell>
          <cell r="AU225">
            <v>-724500</v>
          </cell>
          <cell r="AV225">
            <v>-724500</v>
          </cell>
        </row>
        <row r="226">
          <cell r="B226">
            <v>10092</v>
          </cell>
          <cell r="C226" t="str">
            <v>CNX295</v>
          </cell>
          <cell r="D226" t="str">
            <v>Cao Thị Hồng Nhung</v>
          </cell>
          <cell r="E226" t="str">
            <v>Phụ trách Vật tư trong nước</v>
          </cell>
          <cell r="F226" t="str">
            <v>Phòng Mua hàng</v>
          </cell>
          <cell r="G226" t="str">
            <v>KVP C3</v>
          </cell>
          <cell r="H226" t="str">
            <v>Phòng Mua hàng</v>
          </cell>
          <cell r="I226" t="str">
            <v>103002307546</v>
          </cell>
          <cell r="J226" t="str">
            <v>Khối Kỹ thuật - Dự án</v>
          </cell>
          <cell r="K226">
            <v>1</v>
          </cell>
          <cell r="L226" t="str">
            <v>C3</v>
          </cell>
          <cell r="M226">
            <v>0</v>
          </cell>
          <cell r="N226">
            <v>42494</v>
          </cell>
          <cell r="O226">
            <v>9250000</v>
          </cell>
          <cell r="P226">
            <v>9250000</v>
          </cell>
          <cell r="Q226">
            <v>18500000</v>
          </cell>
          <cell r="R226" t="str">
            <v>XĐTH</v>
          </cell>
          <cell r="S226">
            <v>24</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9250000</v>
          </cell>
          <cell r="AL226">
            <v>971250</v>
          </cell>
          <cell r="AM226">
            <v>0</v>
          </cell>
          <cell r="AN226">
            <v>0</v>
          </cell>
          <cell r="AO226">
            <v>0</v>
          </cell>
          <cell r="AP226">
            <v>92500</v>
          </cell>
          <cell r="AR226">
            <v>1063750</v>
          </cell>
          <cell r="AS226">
            <v>-1063750</v>
          </cell>
          <cell r="AU226">
            <v>-1063750</v>
          </cell>
          <cell r="AV226">
            <v>-1063750</v>
          </cell>
        </row>
        <row r="227">
          <cell r="B227">
            <v>10093</v>
          </cell>
          <cell r="C227" t="str">
            <v>CNX302</v>
          </cell>
          <cell r="D227" t="str">
            <v>Lê Hoài Nam</v>
          </cell>
          <cell r="E227" t="str">
            <v>Chuyên viên hồ sơ</v>
          </cell>
          <cell r="F227" t="str">
            <v>Phòng Hồ sơ</v>
          </cell>
          <cell r="G227" t="str">
            <v>KVP C3</v>
          </cell>
          <cell r="H227" t="str">
            <v>Phòng QS - Hồ sơ</v>
          </cell>
          <cell r="I227" t="str">
            <v>107006826631</v>
          </cell>
          <cell r="J227" t="str">
            <v>Khối Tài chính kinh tế</v>
          </cell>
          <cell r="K227">
            <v>1</v>
          </cell>
          <cell r="L227" t="str">
            <v>C3</v>
          </cell>
          <cell r="M227">
            <v>0</v>
          </cell>
          <cell r="N227">
            <v>42534</v>
          </cell>
          <cell r="O227">
            <v>6000500</v>
          </cell>
          <cell r="P227">
            <v>7999500</v>
          </cell>
          <cell r="Q227">
            <v>14000000</v>
          </cell>
          <cell r="R227" t="str">
            <v>XĐTH</v>
          </cell>
          <cell r="S227">
            <v>24</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6000500</v>
          </cell>
          <cell r="AL227">
            <v>630053</v>
          </cell>
          <cell r="AM227">
            <v>0</v>
          </cell>
          <cell r="AN227">
            <v>0</v>
          </cell>
          <cell r="AO227">
            <v>0</v>
          </cell>
          <cell r="AP227">
            <v>60005</v>
          </cell>
          <cell r="AR227">
            <v>690058</v>
          </cell>
          <cell r="AS227">
            <v>-690058</v>
          </cell>
          <cell r="AU227">
            <v>-690058</v>
          </cell>
          <cell r="AV227">
            <v>-690058</v>
          </cell>
        </row>
        <row r="228">
          <cell r="B228">
            <v>10094</v>
          </cell>
          <cell r="C228" t="str">
            <v>CNX303</v>
          </cell>
          <cell r="D228" t="str">
            <v>Phùng Thị Hiền</v>
          </cell>
          <cell r="E228" t="str">
            <v>Nhân viên tạp vụ</v>
          </cell>
          <cell r="F228" t="str">
            <v>Ban Điều hành dự án Ecolife Capitol</v>
          </cell>
          <cell r="G228" t="str">
            <v>DF2 C3</v>
          </cell>
          <cell r="H228" t="str">
            <v>Ban Điều hành các dự án</v>
          </cell>
          <cell r="I228" t="str">
            <v>104003761552</v>
          </cell>
          <cell r="J228" t="str">
            <v>Khối Kỹ thuật - Dự án</v>
          </cell>
          <cell r="K228" t="str">
            <v>Quá tuổi, không tham gia BH</v>
          </cell>
          <cell r="L228" t="str">
            <v>C3</v>
          </cell>
          <cell r="M228" t="str">
            <v>01/09/2017 - 31/12/2017</v>
          </cell>
          <cell r="N228">
            <v>42541</v>
          </cell>
          <cell r="O228">
            <v>4050000</v>
          </cell>
          <cell r="P228">
            <v>950000</v>
          </cell>
          <cell r="Q228">
            <v>5000000</v>
          </cell>
          <cell r="R228" t="str">
            <v>Không XĐTH</v>
          </cell>
          <cell r="S228">
            <v>26</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R228">
            <v>0</v>
          </cell>
          <cell r="AS228">
            <v>0</v>
          </cell>
          <cell r="AU228">
            <v>0</v>
          </cell>
          <cell r="AV228">
            <v>0</v>
          </cell>
        </row>
        <row r="229">
          <cell r="B229">
            <v>10095</v>
          </cell>
          <cell r="C229" t="str">
            <v>CNX305</v>
          </cell>
          <cell r="D229" t="str">
            <v>Nguyễn Anh Tuấn</v>
          </cell>
          <cell r="E229" t="str">
            <v>Trưởng phòng kinh tế</v>
          </cell>
          <cell r="F229" t="str">
            <v>Phòng Kinh tế</v>
          </cell>
          <cell r="G229" t="str">
            <v>KVP C3</v>
          </cell>
          <cell r="H229" t="str">
            <v>Phòng Kinh tế</v>
          </cell>
          <cell r="I229" t="str">
            <v>108002307878</v>
          </cell>
          <cell r="J229" t="str">
            <v>Khối Tài chính kinh tế</v>
          </cell>
          <cell r="K229">
            <v>1</v>
          </cell>
          <cell r="L229" t="str">
            <v>C3</v>
          </cell>
          <cell r="M229">
            <v>0</v>
          </cell>
          <cell r="N229">
            <v>42522</v>
          </cell>
          <cell r="O229">
            <v>12500000</v>
          </cell>
          <cell r="P229">
            <v>12500000</v>
          </cell>
          <cell r="Q229">
            <v>25000000</v>
          </cell>
          <cell r="R229" t="str">
            <v>XĐTH</v>
          </cell>
          <cell r="S229">
            <v>24</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12500000</v>
          </cell>
          <cell r="AL229">
            <v>1312500</v>
          </cell>
          <cell r="AM229">
            <v>0</v>
          </cell>
          <cell r="AN229">
            <v>0</v>
          </cell>
          <cell r="AO229">
            <v>0</v>
          </cell>
          <cell r="AP229">
            <v>125000</v>
          </cell>
          <cell r="AR229">
            <v>1437500</v>
          </cell>
          <cell r="AS229">
            <v>-1437500</v>
          </cell>
          <cell r="AU229">
            <v>-1437500</v>
          </cell>
          <cell r="AV229">
            <v>-1437500</v>
          </cell>
        </row>
        <row r="230">
          <cell r="B230">
            <v>10097</v>
          </cell>
          <cell r="C230" t="str">
            <v>CNX309</v>
          </cell>
          <cell r="D230" t="str">
            <v>Nguyễn Hữu Tuân</v>
          </cell>
          <cell r="E230" t="str">
            <v>Kỹ sư xây dựng</v>
          </cell>
          <cell r="F230" t="str">
            <v>Phòng Xây dựng</v>
          </cell>
          <cell r="G230" t="str">
            <v>KVP C3</v>
          </cell>
          <cell r="H230" t="str">
            <v>Phòng Xây dựng</v>
          </cell>
          <cell r="I230" t="str">
            <v>106003329735</v>
          </cell>
          <cell r="J230" t="str">
            <v>Khối Kỹ thuật - Dự án</v>
          </cell>
          <cell r="K230">
            <v>1</v>
          </cell>
          <cell r="L230" t="str">
            <v>C3</v>
          </cell>
          <cell r="M230">
            <v>0</v>
          </cell>
          <cell r="N230">
            <v>42583</v>
          </cell>
          <cell r="O230">
            <v>6000000</v>
          </cell>
          <cell r="P230">
            <v>6000000</v>
          </cell>
          <cell r="Q230">
            <v>12000000</v>
          </cell>
          <cell r="R230" t="str">
            <v>XĐTH</v>
          </cell>
          <cell r="S230">
            <v>24</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6000000</v>
          </cell>
          <cell r="AL230">
            <v>630000</v>
          </cell>
          <cell r="AM230">
            <v>0</v>
          </cell>
          <cell r="AN230">
            <v>0</v>
          </cell>
          <cell r="AO230">
            <v>0</v>
          </cell>
          <cell r="AP230">
            <v>60000</v>
          </cell>
          <cell r="AR230">
            <v>690000</v>
          </cell>
          <cell r="AS230">
            <v>-690000</v>
          </cell>
          <cell r="AU230">
            <v>-690000</v>
          </cell>
          <cell r="AV230">
            <v>-690000</v>
          </cell>
        </row>
        <row r="231">
          <cell r="B231">
            <v>10098</v>
          </cell>
          <cell r="C231" t="str">
            <v>CNX310</v>
          </cell>
          <cell r="D231" t="str">
            <v>Cao Văn Cảnh</v>
          </cell>
          <cell r="E231" t="str">
            <v>Chuyên viên khối lượng</v>
          </cell>
          <cell r="F231" t="str">
            <v>Ban Điều hành dự án Ecohome Phúc Lợi</v>
          </cell>
          <cell r="G231" t="str">
            <v>DF2 C3</v>
          </cell>
          <cell r="H231" t="str">
            <v>Ban Điều hành các dự án</v>
          </cell>
          <cell r="I231" t="str">
            <v>109004822241</v>
          </cell>
          <cell r="J231" t="str">
            <v>Khối Tài chính kinh tế</v>
          </cell>
          <cell r="K231">
            <v>1</v>
          </cell>
          <cell r="L231" t="str">
            <v>C3</v>
          </cell>
          <cell r="M231">
            <v>0</v>
          </cell>
          <cell r="N231">
            <v>42583</v>
          </cell>
          <cell r="O231">
            <v>7256250</v>
          </cell>
          <cell r="P231">
            <v>7256250</v>
          </cell>
          <cell r="Q231">
            <v>14512500</v>
          </cell>
          <cell r="R231" t="str">
            <v>XĐTH</v>
          </cell>
          <cell r="S231">
            <v>26</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7256250</v>
          </cell>
          <cell r="AL231">
            <v>761906</v>
          </cell>
          <cell r="AM231">
            <v>0</v>
          </cell>
          <cell r="AN231">
            <v>0</v>
          </cell>
          <cell r="AO231">
            <v>0</v>
          </cell>
          <cell r="AP231">
            <v>72563</v>
          </cell>
          <cell r="AR231">
            <v>834469</v>
          </cell>
          <cell r="AS231">
            <v>-834469</v>
          </cell>
          <cell r="AU231">
            <v>-834469</v>
          </cell>
          <cell r="AV231">
            <v>-834469</v>
          </cell>
        </row>
        <row r="232">
          <cell r="B232">
            <v>10099</v>
          </cell>
          <cell r="C232" t="str">
            <v>CNX311</v>
          </cell>
          <cell r="D232" t="str">
            <v>Lê Xuân Trường</v>
          </cell>
          <cell r="E232" t="str">
            <v>Chuyên viên Hồ sơ</v>
          </cell>
          <cell r="F232" t="str">
            <v>Ban Điều hành dự án Ecohome Phúc Lợi</v>
          </cell>
          <cell r="G232" t="str">
            <v>KVP C3</v>
          </cell>
          <cell r="H232" t="str">
            <v>Ban Điều hành các dự án</v>
          </cell>
          <cell r="I232" t="str">
            <v>108003186436</v>
          </cell>
          <cell r="J232" t="str">
            <v>Khối Tài chính kinh tế</v>
          </cell>
          <cell r="K232">
            <v>1</v>
          </cell>
          <cell r="L232" t="str">
            <v>C3</v>
          </cell>
          <cell r="M232">
            <v>0</v>
          </cell>
          <cell r="N232">
            <v>42552</v>
          </cell>
          <cell r="O232">
            <v>5500000</v>
          </cell>
          <cell r="P232">
            <v>7500000</v>
          </cell>
          <cell r="Q232">
            <v>13000000</v>
          </cell>
          <cell r="R232" t="str">
            <v>XĐTH</v>
          </cell>
          <cell r="S232">
            <v>26</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1000000</v>
          </cell>
          <cell r="AH232">
            <v>0</v>
          </cell>
          <cell r="AI232">
            <v>0</v>
          </cell>
          <cell r="AJ232">
            <v>1000000</v>
          </cell>
          <cell r="AK232">
            <v>5500000</v>
          </cell>
          <cell r="AL232">
            <v>577500</v>
          </cell>
          <cell r="AM232">
            <v>0</v>
          </cell>
          <cell r="AN232">
            <v>0</v>
          </cell>
          <cell r="AO232">
            <v>0</v>
          </cell>
          <cell r="AP232">
            <v>55000</v>
          </cell>
          <cell r="AR232">
            <v>632500</v>
          </cell>
          <cell r="AS232">
            <v>367500</v>
          </cell>
          <cell r="AU232">
            <v>367500</v>
          </cell>
          <cell r="AV232">
            <v>367500</v>
          </cell>
        </row>
        <row r="233">
          <cell r="B233">
            <v>10100</v>
          </cell>
          <cell r="C233" t="str">
            <v>CNX315</v>
          </cell>
          <cell r="D233" t="str">
            <v>Lưu Đức Phú</v>
          </cell>
          <cell r="E233" t="str">
            <v>Kỹ sư giám sát xây dựng</v>
          </cell>
          <cell r="F233" t="str">
            <v>Ban Điều hành dự án Ecohome Phúc Lợi</v>
          </cell>
          <cell r="G233" t="str">
            <v>DE4 C3</v>
          </cell>
          <cell r="H233" t="str">
            <v>Ban Điều hành các dự án</v>
          </cell>
          <cell r="I233" t="str">
            <v>106003413327</v>
          </cell>
          <cell r="J233" t="str">
            <v>Khối sản xuất và xây lắp</v>
          </cell>
          <cell r="K233">
            <v>1</v>
          </cell>
          <cell r="L233" t="str">
            <v>C3</v>
          </cell>
          <cell r="M233">
            <v>0</v>
          </cell>
          <cell r="N233">
            <v>42611</v>
          </cell>
          <cell r="O233">
            <v>6000000</v>
          </cell>
          <cell r="P233">
            <v>6000000</v>
          </cell>
          <cell r="Q233">
            <v>12000000</v>
          </cell>
          <cell r="R233" t="str">
            <v>XĐTH</v>
          </cell>
          <cell r="S233">
            <v>26</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6000000</v>
          </cell>
          <cell r="AL233">
            <v>630000</v>
          </cell>
          <cell r="AM233">
            <v>0</v>
          </cell>
          <cell r="AN233">
            <v>0</v>
          </cell>
          <cell r="AO233">
            <v>0</v>
          </cell>
          <cell r="AP233">
            <v>60000</v>
          </cell>
          <cell r="AR233">
            <v>690000</v>
          </cell>
          <cell r="AS233">
            <v>-690000</v>
          </cell>
          <cell r="AU233">
            <v>-690000</v>
          </cell>
          <cell r="AV233">
            <v>-690000</v>
          </cell>
        </row>
        <row r="234">
          <cell r="B234">
            <v>10101</v>
          </cell>
          <cell r="C234" t="str">
            <v>CNX316</v>
          </cell>
          <cell r="D234" t="str">
            <v>Lê Viết Nhất</v>
          </cell>
          <cell r="E234" t="str">
            <v>Kỹ sư giám sát xây dựng</v>
          </cell>
          <cell r="F234" t="str">
            <v>Ban Điều hành dự án Ecohome Phúc Lợi</v>
          </cell>
          <cell r="G234" t="str">
            <v>DE4 C3</v>
          </cell>
          <cell r="H234" t="str">
            <v>Ban Điều hành các dự án</v>
          </cell>
          <cell r="I234" t="str">
            <v>103003388625</v>
          </cell>
          <cell r="J234" t="str">
            <v>Khối sản xuất và xây lắp</v>
          </cell>
          <cell r="K234">
            <v>1</v>
          </cell>
          <cell r="L234" t="str">
            <v>C3</v>
          </cell>
          <cell r="M234">
            <v>0</v>
          </cell>
          <cell r="N234">
            <v>42611</v>
          </cell>
          <cell r="O234">
            <v>6900000</v>
          </cell>
          <cell r="P234">
            <v>6900000</v>
          </cell>
          <cell r="Q234">
            <v>13800000</v>
          </cell>
          <cell r="R234" t="str">
            <v>XĐTH</v>
          </cell>
          <cell r="S234">
            <v>26</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6900000</v>
          </cell>
          <cell r="AL234">
            <v>724500</v>
          </cell>
          <cell r="AM234">
            <v>0</v>
          </cell>
          <cell r="AN234">
            <v>0</v>
          </cell>
          <cell r="AO234">
            <v>0</v>
          </cell>
          <cell r="AP234">
            <v>69000</v>
          </cell>
          <cell r="AR234">
            <v>793500</v>
          </cell>
          <cell r="AS234">
            <v>-793500</v>
          </cell>
          <cell r="AU234">
            <v>-793500</v>
          </cell>
          <cell r="AV234">
            <v>-793500</v>
          </cell>
        </row>
        <row r="235">
          <cell r="B235">
            <v>10102</v>
          </cell>
          <cell r="C235" t="str">
            <v>CNX320</v>
          </cell>
          <cell r="D235" t="str">
            <v>Trần Hoài Nam</v>
          </cell>
          <cell r="E235" t="str">
            <v>Kỹ sư giám sát M&amp;E</v>
          </cell>
          <cell r="F235" t="str">
            <v>Ban Điều hành dự án Ecolife Capitol</v>
          </cell>
          <cell r="G235" t="str">
            <v>DF2 C3</v>
          </cell>
          <cell r="H235" t="str">
            <v>Ban Điều hành các dự án</v>
          </cell>
          <cell r="I235" t="str">
            <v>106003484591</v>
          </cell>
          <cell r="J235" t="str">
            <v>Khối Kỹ thuật - Dự án</v>
          </cell>
          <cell r="K235">
            <v>1</v>
          </cell>
          <cell r="L235" t="str">
            <v>C3</v>
          </cell>
          <cell r="M235">
            <v>0</v>
          </cell>
          <cell r="N235">
            <v>42628</v>
          </cell>
          <cell r="O235">
            <v>6500000</v>
          </cell>
          <cell r="P235">
            <v>6500000</v>
          </cell>
          <cell r="Q235">
            <v>13000000</v>
          </cell>
          <cell r="R235" t="str">
            <v>XĐTH</v>
          </cell>
          <cell r="S235">
            <v>26</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6500000</v>
          </cell>
          <cell r="AL235">
            <v>682500</v>
          </cell>
          <cell r="AM235">
            <v>0</v>
          </cell>
          <cell r="AN235">
            <v>0</v>
          </cell>
          <cell r="AO235">
            <v>0</v>
          </cell>
          <cell r="AP235">
            <v>65000</v>
          </cell>
          <cell r="AR235">
            <v>747500</v>
          </cell>
          <cell r="AS235">
            <v>-747500</v>
          </cell>
          <cell r="AU235">
            <v>-747500</v>
          </cell>
          <cell r="AV235">
            <v>-747500</v>
          </cell>
        </row>
        <row r="236">
          <cell r="B236">
            <v>10103</v>
          </cell>
          <cell r="C236" t="str">
            <v>CNX321</v>
          </cell>
          <cell r="D236" t="str">
            <v>Nguyễn Thị Hoa</v>
          </cell>
          <cell r="E236" t="str">
            <v>Kế toán vật tư</v>
          </cell>
          <cell r="F236" t="str">
            <v>Phòng Kế toán</v>
          </cell>
          <cell r="G236" t="str">
            <v>KVP C3</v>
          </cell>
          <cell r="H236" t="str">
            <v>Phòng Kế toán</v>
          </cell>
          <cell r="I236" t="str">
            <v>102004586262</v>
          </cell>
          <cell r="J236" t="str">
            <v>Khối sản xuất và xây lắp</v>
          </cell>
          <cell r="K236">
            <v>1</v>
          </cell>
          <cell r="L236" t="str">
            <v>C3</v>
          </cell>
          <cell r="M236">
            <v>0</v>
          </cell>
          <cell r="N236">
            <v>42628</v>
          </cell>
          <cell r="O236">
            <v>4050000</v>
          </cell>
          <cell r="P236">
            <v>3450000</v>
          </cell>
          <cell r="Q236">
            <v>7500000</v>
          </cell>
          <cell r="R236" t="str">
            <v>XĐTH</v>
          </cell>
          <cell r="S236">
            <v>24</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4050000</v>
          </cell>
          <cell r="AL236">
            <v>425250</v>
          </cell>
          <cell r="AM236">
            <v>0</v>
          </cell>
          <cell r="AN236">
            <v>0</v>
          </cell>
          <cell r="AO236">
            <v>0</v>
          </cell>
          <cell r="AP236">
            <v>40500</v>
          </cell>
          <cell r="AR236">
            <v>465750</v>
          </cell>
          <cell r="AS236">
            <v>-465750</v>
          </cell>
          <cell r="AU236">
            <v>-465750</v>
          </cell>
          <cell r="AV236">
            <v>-465750</v>
          </cell>
        </row>
        <row r="237">
          <cell r="B237">
            <v>10104</v>
          </cell>
          <cell r="C237" t="str">
            <v>CNX322</v>
          </cell>
          <cell r="D237" t="str">
            <v>Phạm Văn Tuyền</v>
          </cell>
          <cell r="E237" t="str">
            <v>Chuyên viên đấu thầu M&amp;E</v>
          </cell>
          <cell r="F237" t="str">
            <v>Phòng Đấu thầu Hợp đồng</v>
          </cell>
          <cell r="G237" t="str">
            <v>KVP C3</v>
          </cell>
          <cell r="H237" t="str">
            <v>Phòng Đấu thầu Hợp đồng</v>
          </cell>
          <cell r="I237" t="str">
            <v>101004284878</v>
          </cell>
          <cell r="J237" t="str">
            <v>Khối Kỹ thuật - Dự án</v>
          </cell>
          <cell r="K237">
            <v>1</v>
          </cell>
          <cell r="L237" t="str">
            <v>C3</v>
          </cell>
          <cell r="M237">
            <v>0</v>
          </cell>
          <cell r="N237">
            <v>42644</v>
          </cell>
          <cell r="O237">
            <v>5775000</v>
          </cell>
          <cell r="P237">
            <v>7725000</v>
          </cell>
          <cell r="Q237">
            <v>13500000</v>
          </cell>
          <cell r="R237" t="str">
            <v>XĐTH</v>
          </cell>
          <cell r="S237">
            <v>24</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5775000</v>
          </cell>
          <cell r="AL237">
            <v>606375</v>
          </cell>
          <cell r="AM237">
            <v>0</v>
          </cell>
          <cell r="AN237">
            <v>0</v>
          </cell>
          <cell r="AO237">
            <v>0</v>
          </cell>
          <cell r="AP237">
            <v>57750</v>
          </cell>
          <cell r="AR237">
            <v>664125</v>
          </cell>
          <cell r="AS237">
            <v>-664125</v>
          </cell>
          <cell r="AU237">
            <v>-664125</v>
          </cell>
          <cell r="AV237">
            <v>-664125</v>
          </cell>
        </row>
        <row r="238">
          <cell r="B238">
            <v>10106</v>
          </cell>
          <cell r="C238" t="str">
            <v>CNX330</v>
          </cell>
          <cell r="D238" t="str">
            <v>Giang Ngọc Sang</v>
          </cell>
          <cell r="E238" t="str">
            <v>Giám đốc Ban điều hành dự án Ecohome Phúc Lợi</v>
          </cell>
          <cell r="F238" t="str">
            <v>Ban Điều hành dự án Ecohome Phúc Lợi</v>
          </cell>
          <cell r="G238" t="str">
            <v>DE4 C3</v>
          </cell>
          <cell r="H238" t="str">
            <v>Ban Điều hành các dự án</v>
          </cell>
          <cell r="I238" t="str">
            <v>104004416940</v>
          </cell>
          <cell r="J238" t="str">
            <v>Khối sản xuất và xây lắp</v>
          </cell>
          <cell r="K238">
            <v>1</v>
          </cell>
          <cell r="L238" t="str">
            <v>C3</v>
          </cell>
          <cell r="M238">
            <v>0</v>
          </cell>
          <cell r="N238">
            <v>42297</v>
          </cell>
          <cell r="O238">
            <v>16000000</v>
          </cell>
          <cell r="P238">
            <v>16000000</v>
          </cell>
          <cell r="Q238">
            <v>32000000</v>
          </cell>
          <cell r="R238" t="str">
            <v>XĐTH</v>
          </cell>
          <cell r="S238">
            <v>26</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16000000</v>
          </cell>
          <cell r="AL238">
            <v>1680000</v>
          </cell>
          <cell r="AM238">
            <v>0</v>
          </cell>
          <cell r="AN238">
            <v>0</v>
          </cell>
          <cell r="AO238">
            <v>0</v>
          </cell>
          <cell r="AP238">
            <v>130000</v>
          </cell>
          <cell r="AR238">
            <v>1810000</v>
          </cell>
          <cell r="AS238">
            <v>-1810000</v>
          </cell>
          <cell r="AU238">
            <v>-1810000</v>
          </cell>
          <cell r="AV238">
            <v>-1810000</v>
          </cell>
        </row>
        <row r="239">
          <cell r="B239">
            <v>10107</v>
          </cell>
          <cell r="C239" t="str">
            <v>CNX333</v>
          </cell>
          <cell r="D239" t="str">
            <v>Phạm Thị Thanh Hiền</v>
          </cell>
          <cell r="E239" t="str">
            <v>Nhân viên bếp + tạp vụ</v>
          </cell>
          <cell r="F239" t="str">
            <v>Ban Điều hành dự án Ecohome Phúc Lợi</v>
          </cell>
          <cell r="G239" t="str">
            <v>DE4 C3</v>
          </cell>
          <cell r="H239" t="str">
            <v>Ban Điều hành các dự án</v>
          </cell>
          <cell r="I239">
            <v>100003789047</v>
          </cell>
          <cell r="J239" t="str">
            <v>Khối Kỹ thuật - Dự án</v>
          </cell>
          <cell r="K239" t="str">
            <v>Quá tuổi, không tham gia BH</v>
          </cell>
          <cell r="L239" t="str">
            <v>C3</v>
          </cell>
          <cell r="M239">
            <v>0</v>
          </cell>
          <cell r="N239">
            <v>42702</v>
          </cell>
          <cell r="O239">
            <v>4050000</v>
          </cell>
          <cell r="P239">
            <v>950000</v>
          </cell>
          <cell r="Q239">
            <v>5000000</v>
          </cell>
          <cell r="R239" t="str">
            <v>HĐMV</v>
          </cell>
          <cell r="S239">
            <v>26</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R239">
            <v>0</v>
          </cell>
          <cell r="AS239">
            <v>0</v>
          </cell>
          <cell r="AU239">
            <v>0</v>
          </cell>
          <cell r="AV239">
            <v>0</v>
          </cell>
        </row>
        <row r="240">
          <cell r="B240">
            <v>10109</v>
          </cell>
          <cell r="C240" t="str">
            <v>CNX345</v>
          </cell>
          <cell r="D240" t="str">
            <v>Nguyễn Quang Ngọc</v>
          </cell>
          <cell r="E240" t="str">
            <v>Giám đốc Ban Kỹ thuật</v>
          </cell>
          <cell r="F240" t="str">
            <v>Ban Kỹ thuật</v>
          </cell>
          <cell r="G240" t="str">
            <v>KVP C3</v>
          </cell>
          <cell r="H240" t="str">
            <v>Ban Kỹ thuật</v>
          </cell>
          <cell r="I240">
            <v>101866751709</v>
          </cell>
          <cell r="J240" t="str">
            <v>Khối Kỹ thuật - Dự án</v>
          </cell>
          <cell r="K240">
            <v>1</v>
          </cell>
          <cell r="L240" t="str">
            <v>C3</v>
          </cell>
          <cell r="M240">
            <v>0</v>
          </cell>
          <cell r="N240">
            <v>42790</v>
          </cell>
          <cell r="O240">
            <v>17500000</v>
          </cell>
          <cell r="P240">
            <v>17500000</v>
          </cell>
          <cell r="Q240">
            <v>35000000</v>
          </cell>
          <cell r="R240" t="str">
            <v>XĐTH</v>
          </cell>
          <cell r="S240">
            <v>24</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17500000</v>
          </cell>
          <cell r="AL240">
            <v>1837500</v>
          </cell>
          <cell r="AM240">
            <v>0</v>
          </cell>
          <cell r="AN240">
            <v>0</v>
          </cell>
          <cell r="AO240">
            <v>0</v>
          </cell>
          <cell r="AP240">
            <v>130000</v>
          </cell>
          <cell r="AR240">
            <v>1967500</v>
          </cell>
          <cell r="AS240">
            <v>-1967500</v>
          </cell>
          <cell r="AU240">
            <v>-1967500</v>
          </cell>
          <cell r="AV240">
            <v>-1967500</v>
          </cell>
        </row>
        <row r="241">
          <cell r="B241">
            <v>10111</v>
          </cell>
          <cell r="C241" t="str">
            <v>CNX348</v>
          </cell>
          <cell r="D241" t="str">
            <v>Nguyễn Đình Bàn</v>
          </cell>
          <cell r="E241" t="str">
            <v>Trưởng phòng M&amp;E</v>
          </cell>
          <cell r="F241" t="str">
            <v>Phòng M&amp;E</v>
          </cell>
          <cell r="G241" t="str">
            <v>KVP C3</v>
          </cell>
          <cell r="H241" t="str">
            <v>Phòng M&amp;E</v>
          </cell>
          <cell r="I241" t="str">
            <v>109002307416</v>
          </cell>
          <cell r="J241" t="str">
            <v>Khối Kỹ thuật - Dự án</v>
          </cell>
          <cell r="K241">
            <v>1</v>
          </cell>
          <cell r="L241" t="str">
            <v>C3</v>
          </cell>
          <cell r="M241">
            <v>0</v>
          </cell>
          <cell r="N241">
            <v>42159</v>
          </cell>
          <cell r="O241">
            <v>15000000</v>
          </cell>
          <cell r="P241">
            <v>15000000</v>
          </cell>
          <cell r="Q241">
            <v>30000000</v>
          </cell>
          <cell r="R241" t="str">
            <v>XĐTH</v>
          </cell>
          <cell r="S241">
            <v>24</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15000000</v>
          </cell>
          <cell r="AL241">
            <v>1575000</v>
          </cell>
          <cell r="AM241">
            <v>0</v>
          </cell>
          <cell r="AN241">
            <v>0</v>
          </cell>
          <cell r="AO241">
            <v>0</v>
          </cell>
          <cell r="AP241">
            <v>130000</v>
          </cell>
          <cell r="AR241">
            <v>1705000</v>
          </cell>
          <cell r="AS241">
            <v>-1705000</v>
          </cell>
          <cell r="AU241">
            <v>-1705000</v>
          </cell>
          <cell r="AV241">
            <v>-1705000</v>
          </cell>
        </row>
        <row r="242">
          <cell r="B242">
            <v>10112</v>
          </cell>
          <cell r="C242" t="str">
            <v>CNX349</v>
          </cell>
          <cell r="D242" t="str">
            <v>Nguyễn Huy Nam</v>
          </cell>
          <cell r="E242" t="str">
            <v>Kỹ sư M&amp;E</v>
          </cell>
          <cell r="F242" t="str">
            <v>Phòng M&amp;E</v>
          </cell>
          <cell r="G242" t="str">
            <v>KVP C3</v>
          </cell>
          <cell r="H242" t="str">
            <v>Phòng M&amp;E</v>
          </cell>
          <cell r="I242" t="str">
            <v>106002457795</v>
          </cell>
          <cell r="J242" t="str">
            <v>Khối Kỹ thuật - Dự án</v>
          </cell>
          <cell r="K242">
            <v>1</v>
          </cell>
          <cell r="L242" t="str">
            <v>C3</v>
          </cell>
          <cell r="M242">
            <v>0</v>
          </cell>
          <cell r="N242">
            <v>42178</v>
          </cell>
          <cell r="O242">
            <v>6875000</v>
          </cell>
          <cell r="P242">
            <v>6875000</v>
          </cell>
          <cell r="Q242">
            <v>13750000</v>
          </cell>
          <cell r="R242" t="str">
            <v>XĐTH</v>
          </cell>
          <cell r="S242">
            <v>24</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6875000</v>
          </cell>
          <cell r="AL242">
            <v>721875</v>
          </cell>
          <cell r="AM242">
            <v>0</v>
          </cell>
          <cell r="AN242">
            <v>0</v>
          </cell>
          <cell r="AO242">
            <v>0</v>
          </cell>
          <cell r="AP242">
            <v>68750</v>
          </cell>
          <cell r="AR242">
            <v>790625</v>
          </cell>
          <cell r="AS242">
            <v>-790625</v>
          </cell>
          <cell r="AU242">
            <v>-790625</v>
          </cell>
          <cell r="AV242">
            <v>-790625</v>
          </cell>
        </row>
        <row r="243">
          <cell r="B243">
            <v>10113</v>
          </cell>
          <cell r="C243" t="str">
            <v>CNX350</v>
          </cell>
          <cell r="D243" t="str">
            <v>Trần Văn Hùng</v>
          </cell>
          <cell r="E243" t="str">
            <v>Kỹ sư M&amp;E</v>
          </cell>
          <cell r="F243" t="str">
            <v>Phòng M&amp;E</v>
          </cell>
          <cell r="G243" t="str">
            <v>KVP C3</v>
          </cell>
          <cell r="H243" t="str">
            <v>Phòng M&amp;E</v>
          </cell>
          <cell r="I243" t="str">
            <v>104004301590</v>
          </cell>
          <cell r="J243" t="str">
            <v>Khối Kỹ thuật - Dự án</v>
          </cell>
          <cell r="K243">
            <v>1</v>
          </cell>
          <cell r="L243" t="str">
            <v>C3</v>
          </cell>
          <cell r="M243">
            <v>0</v>
          </cell>
          <cell r="N243">
            <v>42738</v>
          </cell>
          <cell r="O243">
            <v>7000000</v>
          </cell>
          <cell r="P243">
            <v>7000000</v>
          </cell>
          <cell r="Q243">
            <v>14000000</v>
          </cell>
          <cell r="R243" t="str">
            <v>XĐTH</v>
          </cell>
          <cell r="S243">
            <v>24</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7000000</v>
          </cell>
          <cell r="AL243">
            <v>735000</v>
          </cell>
          <cell r="AM243">
            <v>0</v>
          </cell>
          <cell r="AN243">
            <v>0</v>
          </cell>
          <cell r="AO243">
            <v>0</v>
          </cell>
          <cell r="AP243">
            <v>70000</v>
          </cell>
          <cell r="AR243">
            <v>805000</v>
          </cell>
          <cell r="AS243">
            <v>-805000</v>
          </cell>
          <cell r="AU243">
            <v>-805000</v>
          </cell>
          <cell r="AV243">
            <v>-805000</v>
          </cell>
        </row>
        <row r="244">
          <cell r="B244">
            <v>10114</v>
          </cell>
          <cell r="C244" t="str">
            <v>CNX356</v>
          </cell>
          <cell r="D244" t="str">
            <v>Bùi Thị Quỳnh Hoa</v>
          </cell>
          <cell r="E244" t="str">
            <v>Chuyên viên kinh tế</v>
          </cell>
          <cell r="F244" t="str">
            <v>Phòng Kinh tế</v>
          </cell>
          <cell r="G244" t="str">
            <v>KVP C3</v>
          </cell>
          <cell r="H244" t="str">
            <v>Phòng Kinh tế</v>
          </cell>
          <cell r="I244" t="str">
            <v>109002199014</v>
          </cell>
          <cell r="J244" t="str">
            <v>Khối Tài chính kinh tế</v>
          </cell>
          <cell r="K244">
            <v>1</v>
          </cell>
          <cell r="L244" t="str">
            <v>C3</v>
          </cell>
          <cell r="M244">
            <v>0</v>
          </cell>
          <cell r="N244">
            <v>42149</v>
          </cell>
          <cell r="O244">
            <v>8002500</v>
          </cell>
          <cell r="P244">
            <v>11997500</v>
          </cell>
          <cell r="Q244">
            <v>20000000</v>
          </cell>
          <cell r="R244" t="str">
            <v>XĐTH</v>
          </cell>
          <cell r="S244">
            <v>24</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8002500</v>
          </cell>
          <cell r="AL244">
            <v>840263</v>
          </cell>
          <cell r="AM244">
            <v>0</v>
          </cell>
          <cell r="AN244">
            <v>0</v>
          </cell>
          <cell r="AO244">
            <v>0</v>
          </cell>
          <cell r="AP244">
            <v>80025</v>
          </cell>
          <cell r="AR244">
            <v>920288</v>
          </cell>
          <cell r="AS244">
            <v>-920288</v>
          </cell>
          <cell r="AU244">
            <v>-920288</v>
          </cell>
          <cell r="AV244">
            <v>-920288</v>
          </cell>
        </row>
        <row r="245">
          <cell r="B245">
            <v>10115</v>
          </cell>
          <cell r="C245" t="str">
            <v>CNX357</v>
          </cell>
          <cell r="D245" t="str">
            <v>Bùi Thị Thùy Dung</v>
          </cell>
          <cell r="E245" t="str">
            <v>Thư ký dự án</v>
          </cell>
          <cell r="F245" t="str">
            <v>Ban Điều hành dự án Ecolife Capitol</v>
          </cell>
          <cell r="G245" t="str">
            <v>DF2 C3</v>
          </cell>
          <cell r="H245" t="str">
            <v>Ban Điều hành các dự án</v>
          </cell>
          <cell r="I245" t="str">
            <v>104006216357</v>
          </cell>
          <cell r="J245" t="str">
            <v>Khối sản xuất và xây lắp</v>
          </cell>
          <cell r="K245">
            <v>1</v>
          </cell>
          <cell r="L245" t="str">
            <v>C3</v>
          </cell>
          <cell r="M245">
            <v>0</v>
          </cell>
          <cell r="N245">
            <v>42660</v>
          </cell>
          <cell r="O245">
            <v>4050000</v>
          </cell>
          <cell r="P245">
            <v>2550000</v>
          </cell>
          <cell r="Q245">
            <v>6600000</v>
          </cell>
          <cell r="R245" t="str">
            <v>XĐTH</v>
          </cell>
          <cell r="S245">
            <v>24</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4050000</v>
          </cell>
          <cell r="AL245">
            <v>425250</v>
          </cell>
          <cell r="AM245">
            <v>0</v>
          </cell>
          <cell r="AN245">
            <v>0</v>
          </cell>
          <cell r="AO245">
            <v>0</v>
          </cell>
          <cell r="AP245">
            <v>40500</v>
          </cell>
          <cell r="AR245">
            <v>465750</v>
          </cell>
          <cell r="AS245">
            <v>-465750</v>
          </cell>
          <cell r="AU245">
            <v>-465750</v>
          </cell>
          <cell r="AV245">
            <v>-465750</v>
          </cell>
        </row>
        <row r="246">
          <cell r="B246">
            <v>10118</v>
          </cell>
          <cell r="C246" t="str">
            <v>CNX363</v>
          </cell>
          <cell r="D246" t="str">
            <v>Lê Đức Thái</v>
          </cell>
          <cell r="E246" t="str">
            <v>Nhân viên hồ sơ</v>
          </cell>
          <cell r="F246" t="str">
            <v>Ban Điều hành dự án Ecohome Phúc Lợi</v>
          </cell>
          <cell r="G246" t="str">
            <v>DE4 C3</v>
          </cell>
          <cell r="H246" t="str">
            <v>Ban Điều hành các dự án</v>
          </cell>
          <cell r="I246">
            <v>100866924935</v>
          </cell>
          <cell r="J246" t="str">
            <v>Khối sản xuất và xây lắp</v>
          </cell>
          <cell r="K246">
            <v>1</v>
          </cell>
          <cell r="L246" t="str">
            <v>C3</v>
          </cell>
          <cell r="M246">
            <v>0</v>
          </cell>
          <cell r="N246">
            <v>42842</v>
          </cell>
          <cell r="O246">
            <v>6000000</v>
          </cell>
          <cell r="P246">
            <v>6000000</v>
          </cell>
          <cell r="Q246">
            <v>12000000</v>
          </cell>
          <cell r="R246" t="str">
            <v>XĐTH</v>
          </cell>
          <cell r="S246">
            <v>26</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6000000</v>
          </cell>
          <cell r="AL246">
            <v>630000</v>
          </cell>
          <cell r="AM246">
            <v>0</v>
          </cell>
          <cell r="AN246">
            <v>0</v>
          </cell>
          <cell r="AO246">
            <v>0</v>
          </cell>
          <cell r="AP246">
            <v>60000</v>
          </cell>
          <cell r="AR246">
            <v>690000</v>
          </cell>
          <cell r="AS246">
            <v>-690000</v>
          </cell>
          <cell r="AU246">
            <v>-690000</v>
          </cell>
          <cell r="AV246">
            <v>-690000</v>
          </cell>
        </row>
        <row r="247">
          <cell r="B247">
            <v>10119</v>
          </cell>
          <cell r="C247" t="str">
            <v>CNX366</v>
          </cell>
          <cell r="D247" t="str">
            <v>Bùi Huy Đạt</v>
          </cell>
          <cell r="E247" t="str">
            <v>Nhân viên khối lượng</v>
          </cell>
          <cell r="F247" t="str">
            <v>Ban Điều hành dự án Ecohome Phúc Lợi</v>
          </cell>
          <cell r="G247" t="str">
            <v>KVP C3</v>
          </cell>
          <cell r="H247" t="str">
            <v>Ban Điều hành các dự án</v>
          </cell>
          <cell r="I247">
            <v>108006834213</v>
          </cell>
          <cell r="J247" t="str">
            <v>Khối Tài chính kinh tế</v>
          </cell>
          <cell r="K247">
            <v>1</v>
          </cell>
          <cell r="L247" t="str">
            <v>C3</v>
          </cell>
          <cell r="M247">
            <v>0</v>
          </cell>
          <cell r="N247">
            <v>42842</v>
          </cell>
          <cell r="O247">
            <v>6500000</v>
          </cell>
          <cell r="P247">
            <v>6500000</v>
          </cell>
          <cell r="Q247">
            <v>13000000</v>
          </cell>
          <cell r="R247" t="str">
            <v>XĐTH</v>
          </cell>
          <cell r="S247">
            <v>26</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6500000</v>
          </cell>
          <cell r="AL247">
            <v>682500</v>
          </cell>
          <cell r="AM247">
            <v>0</v>
          </cell>
          <cell r="AN247">
            <v>0</v>
          </cell>
          <cell r="AO247">
            <v>0</v>
          </cell>
          <cell r="AP247">
            <v>65000</v>
          </cell>
          <cell r="AR247">
            <v>747500</v>
          </cell>
          <cell r="AS247">
            <v>-747500</v>
          </cell>
          <cell r="AU247">
            <v>-747500</v>
          </cell>
          <cell r="AV247">
            <v>-747500</v>
          </cell>
        </row>
        <row r="248">
          <cell r="B248">
            <v>10121</v>
          </cell>
          <cell r="C248" t="str">
            <v>CNX369</v>
          </cell>
          <cell r="D248" t="str">
            <v>Nguyễn Trung Kiên</v>
          </cell>
          <cell r="E248" t="str">
            <v>Kỹ sư xây dựng</v>
          </cell>
          <cell r="F248" t="str">
            <v>Phòng Xây dựng</v>
          </cell>
          <cell r="G248" t="str">
            <v>KVP C3</v>
          </cell>
          <cell r="H248" t="str">
            <v>Phòng Xây dựng</v>
          </cell>
          <cell r="I248">
            <v>105004347169</v>
          </cell>
          <cell r="J248" t="str">
            <v>Khối Kỹ thuật - Dự án</v>
          </cell>
          <cell r="K248">
            <v>1</v>
          </cell>
          <cell r="L248" t="str">
            <v>C3</v>
          </cell>
          <cell r="M248">
            <v>0</v>
          </cell>
          <cell r="N248">
            <v>42870</v>
          </cell>
          <cell r="O248">
            <v>6000000</v>
          </cell>
          <cell r="P248">
            <v>6000000</v>
          </cell>
          <cell r="Q248">
            <v>12000000</v>
          </cell>
          <cell r="R248" t="str">
            <v>XĐTH</v>
          </cell>
          <cell r="S248">
            <v>24</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6000000</v>
          </cell>
          <cell r="AL248">
            <v>630000</v>
          </cell>
          <cell r="AM248">
            <v>0</v>
          </cell>
          <cell r="AN248">
            <v>0</v>
          </cell>
          <cell r="AO248">
            <v>0</v>
          </cell>
          <cell r="AP248">
            <v>60000</v>
          </cell>
          <cell r="AR248">
            <v>690000</v>
          </cell>
          <cell r="AS248">
            <v>-690000</v>
          </cell>
          <cell r="AU248">
            <v>-690000</v>
          </cell>
          <cell r="AV248">
            <v>-690000</v>
          </cell>
        </row>
        <row r="249">
          <cell r="B249">
            <v>10122</v>
          </cell>
          <cell r="C249" t="str">
            <v>CNX370</v>
          </cell>
          <cell r="D249" t="str">
            <v>Nguyễn Văn Hùng</v>
          </cell>
          <cell r="E249" t="str">
            <v>Trợ lý tiến độ kế hoạch kiêm QS công trường</v>
          </cell>
          <cell r="F249" t="str">
            <v>Phòng Xây dựng</v>
          </cell>
          <cell r="G249" t="str">
            <v>KVP C3</v>
          </cell>
          <cell r="H249" t="str">
            <v>Phòng Xây dựng</v>
          </cell>
          <cell r="I249">
            <v>105005422752</v>
          </cell>
          <cell r="J249" t="str">
            <v>Khối Kỹ thuật - Dự án</v>
          </cell>
          <cell r="K249">
            <v>1</v>
          </cell>
          <cell r="L249" t="str">
            <v>C3</v>
          </cell>
          <cell r="M249">
            <v>0</v>
          </cell>
          <cell r="N249">
            <v>42870</v>
          </cell>
          <cell r="O249">
            <v>6500000</v>
          </cell>
          <cell r="P249">
            <v>6500000</v>
          </cell>
          <cell r="Q249">
            <v>13000000</v>
          </cell>
          <cell r="R249" t="str">
            <v>XĐTH</v>
          </cell>
          <cell r="S249">
            <v>26</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6500000</v>
          </cell>
          <cell r="AL249">
            <v>682500</v>
          </cell>
          <cell r="AM249">
            <v>0</v>
          </cell>
          <cell r="AN249">
            <v>0</v>
          </cell>
          <cell r="AO249">
            <v>0</v>
          </cell>
          <cell r="AP249">
            <v>65000</v>
          </cell>
          <cell r="AR249">
            <v>747500</v>
          </cell>
          <cell r="AS249">
            <v>-747500</v>
          </cell>
          <cell r="AU249">
            <v>-747500</v>
          </cell>
          <cell r="AV249">
            <v>-747500</v>
          </cell>
        </row>
        <row r="250">
          <cell r="B250">
            <v>10123</v>
          </cell>
          <cell r="C250" t="str">
            <v>CNX371</v>
          </cell>
          <cell r="D250" t="str">
            <v>Nguyễn Văn Vượng</v>
          </cell>
          <cell r="E250" t="str">
            <v>Trưởng phòng Đấu thầu hợp đồng</v>
          </cell>
          <cell r="F250" t="str">
            <v>Phòng Đấu thầu Hợp đồng</v>
          </cell>
          <cell r="G250" t="str">
            <v>KVP C3</v>
          </cell>
          <cell r="H250" t="str">
            <v>Phòng Đấu thầu Hợp đồng</v>
          </cell>
          <cell r="I250" t="str">
            <v>107004074020</v>
          </cell>
          <cell r="J250" t="str">
            <v>Khối Kỹ thuật - Dự án</v>
          </cell>
          <cell r="K250">
            <v>1</v>
          </cell>
          <cell r="L250" t="str">
            <v>C3</v>
          </cell>
          <cell r="M250">
            <v>0</v>
          </cell>
          <cell r="N250">
            <v>42491</v>
          </cell>
          <cell r="O250">
            <v>12500000</v>
          </cell>
          <cell r="P250">
            <v>12500000</v>
          </cell>
          <cell r="Q250">
            <v>25000000</v>
          </cell>
          <cell r="R250" t="str">
            <v>XĐTH</v>
          </cell>
          <cell r="S250">
            <v>24</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12500000</v>
          </cell>
          <cell r="AL250">
            <v>1312500</v>
          </cell>
          <cell r="AM250">
            <v>0</v>
          </cell>
          <cell r="AN250">
            <v>0</v>
          </cell>
          <cell r="AO250">
            <v>0</v>
          </cell>
          <cell r="AP250">
            <v>125000</v>
          </cell>
          <cell r="AR250">
            <v>1437500</v>
          </cell>
          <cell r="AS250">
            <v>-1437500</v>
          </cell>
          <cell r="AU250">
            <v>-1437500</v>
          </cell>
          <cell r="AV250">
            <v>-1437500</v>
          </cell>
        </row>
        <row r="251">
          <cell r="B251">
            <v>10124</v>
          </cell>
          <cell r="C251" t="str">
            <v>CNX374</v>
          </cell>
          <cell r="D251" t="str">
            <v>Trần Thị Hải Yến</v>
          </cell>
          <cell r="E251" t="str">
            <v xml:space="preserve">Nhân viên hợp đồng  </v>
          </cell>
          <cell r="F251" t="str">
            <v>Phòng Đấu thầu Hợp đồng</v>
          </cell>
          <cell r="G251" t="str">
            <v>KVP C3</v>
          </cell>
          <cell r="H251" t="str">
            <v>Phòng Đấu thầu Hợp đồng</v>
          </cell>
          <cell r="I251" t="str">
            <v>102002810703</v>
          </cell>
          <cell r="J251" t="str">
            <v>Khối Kỹ thuật - Dự án</v>
          </cell>
          <cell r="K251">
            <v>1</v>
          </cell>
          <cell r="L251" t="str">
            <v>C3</v>
          </cell>
          <cell r="M251">
            <v>0</v>
          </cell>
          <cell r="N251">
            <v>42345</v>
          </cell>
          <cell r="O251">
            <v>6500000</v>
          </cell>
          <cell r="P251">
            <v>6500000</v>
          </cell>
          <cell r="Q251">
            <v>13000000</v>
          </cell>
          <cell r="R251" t="str">
            <v>XĐTH</v>
          </cell>
          <cell r="S251">
            <v>24</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6500000</v>
          </cell>
          <cell r="AL251">
            <v>682500</v>
          </cell>
          <cell r="AM251">
            <v>0</v>
          </cell>
          <cell r="AN251">
            <v>0</v>
          </cell>
          <cell r="AO251">
            <v>0</v>
          </cell>
          <cell r="AP251">
            <v>65000</v>
          </cell>
          <cell r="AR251">
            <v>747500</v>
          </cell>
          <cell r="AS251">
            <v>-747500</v>
          </cell>
          <cell r="AU251">
            <v>-747500</v>
          </cell>
          <cell r="AV251">
            <v>-747500</v>
          </cell>
        </row>
        <row r="252">
          <cell r="B252">
            <v>10125</v>
          </cell>
          <cell r="C252" t="str">
            <v>CNX375</v>
          </cell>
          <cell r="D252" t="str">
            <v>Nguyễn Văn Tú</v>
          </cell>
          <cell r="E252" t="str">
            <v>Chuyên viên đấu thầu hợp đồng</v>
          </cell>
          <cell r="F252" t="str">
            <v>Phòng Đấu thầu Hợp đồng</v>
          </cell>
          <cell r="G252" t="str">
            <v>KVP C3</v>
          </cell>
          <cell r="H252" t="str">
            <v>Phòng Đấu thầu Hợp đồng</v>
          </cell>
          <cell r="I252" t="str">
            <v>103002457595</v>
          </cell>
          <cell r="J252" t="str">
            <v>Khối Kỹ thuật - Dự án</v>
          </cell>
          <cell r="K252">
            <v>1</v>
          </cell>
          <cell r="L252" t="str">
            <v>C3</v>
          </cell>
          <cell r="M252">
            <v>0</v>
          </cell>
          <cell r="N252">
            <v>42226</v>
          </cell>
          <cell r="O252">
            <v>7200000</v>
          </cell>
          <cell r="P252">
            <v>7200000</v>
          </cell>
          <cell r="Q252">
            <v>14400000</v>
          </cell>
          <cell r="R252" t="str">
            <v>XĐTH</v>
          </cell>
          <cell r="S252">
            <v>24</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7200000</v>
          </cell>
          <cell r="AL252">
            <v>756000</v>
          </cell>
          <cell r="AM252">
            <v>0</v>
          </cell>
          <cell r="AN252">
            <v>0</v>
          </cell>
          <cell r="AO252">
            <v>0</v>
          </cell>
          <cell r="AP252">
            <v>72000</v>
          </cell>
          <cell r="AR252">
            <v>828000</v>
          </cell>
          <cell r="AS252">
            <v>-828000</v>
          </cell>
          <cell r="AU252">
            <v>-828000</v>
          </cell>
          <cell r="AV252">
            <v>-828000</v>
          </cell>
        </row>
        <row r="253">
          <cell r="B253">
            <v>10126</v>
          </cell>
          <cell r="C253" t="str">
            <v>CNX376</v>
          </cell>
          <cell r="D253" t="str">
            <v>Nguyễn Quang Anh Vũ</v>
          </cell>
          <cell r="E253" t="str">
            <v>Chuyên viên đấu thầu hợp đồng</v>
          </cell>
          <cell r="F253" t="str">
            <v>Phòng Đấu thầu Hợp đồng</v>
          </cell>
          <cell r="G253" t="str">
            <v>KVP C3</v>
          </cell>
          <cell r="H253" t="str">
            <v>Phòng Đấu thầu Hợp đồng</v>
          </cell>
          <cell r="I253" t="str">
            <v>109001411042</v>
          </cell>
          <cell r="J253" t="str">
            <v>Khối Kỹ thuật - Dự án</v>
          </cell>
          <cell r="K253">
            <v>1</v>
          </cell>
          <cell r="L253" t="str">
            <v>C3</v>
          </cell>
          <cell r="M253">
            <v>0</v>
          </cell>
          <cell r="N253">
            <v>41717</v>
          </cell>
          <cell r="O253">
            <v>7475000</v>
          </cell>
          <cell r="P253">
            <v>7475000</v>
          </cell>
          <cell r="Q253">
            <v>14950000</v>
          </cell>
          <cell r="R253" t="str">
            <v>XĐTH</v>
          </cell>
          <cell r="S253">
            <v>24</v>
          </cell>
          <cell r="T253">
            <v>22</v>
          </cell>
          <cell r="U253">
            <v>2</v>
          </cell>
          <cell r="V253">
            <v>0</v>
          </cell>
          <cell r="W253">
            <v>0</v>
          </cell>
          <cell r="X253">
            <v>0</v>
          </cell>
          <cell r="Y253">
            <v>0</v>
          </cell>
          <cell r="Z253">
            <v>14950000</v>
          </cell>
          <cell r="AA253">
            <v>0</v>
          </cell>
          <cell r="AB253">
            <v>0</v>
          </cell>
          <cell r="AC253">
            <v>0</v>
          </cell>
          <cell r="AD253">
            <v>0</v>
          </cell>
          <cell r="AE253">
            <v>0</v>
          </cell>
          <cell r="AF253">
            <v>0</v>
          </cell>
          <cell r="AG253">
            <v>0</v>
          </cell>
          <cell r="AH253">
            <v>0</v>
          </cell>
          <cell r="AI253">
            <v>0</v>
          </cell>
          <cell r="AJ253">
            <v>14950000</v>
          </cell>
          <cell r="AK253">
            <v>7475000</v>
          </cell>
          <cell r="AL253">
            <v>784875</v>
          </cell>
          <cell r="AM253">
            <v>0</v>
          </cell>
          <cell r="AN253">
            <v>0</v>
          </cell>
          <cell r="AO253">
            <v>0</v>
          </cell>
          <cell r="AP253">
            <v>74750</v>
          </cell>
          <cell r="AR253">
            <v>859625</v>
          </cell>
          <cell r="AS253">
            <v>14090375</v>
          </cell>
          <cell r="AU253">
            <v>14090375</v>
          </cell>
          <cell r="AV253">
            <v>14090375</v>
          </cell>
        </row>
        <row r="254">
          <cell r="B254">
            <v>10129</v>
          </cell>
          <cell r="C254" t="str">
            <v>CNX382</v>
          </cell>
          <cell r="D254" t="str">
            <v>Từ Bách Chiến</v>
          </cell>
          <cell r="E254" t="str">
            <v>Phó Tổng Giám đốc</v>
          </cell>
          <cell r="F254" t="str">
            <v>Ban Tổng Giám đốc</v>
          </cell>
          <cell r="G254" t="str">
            <v>KVP C3</v>
          </cell>
          <cell r="H254" t="str">
            <v>Ban Tổng Giám đốc</v>
          </cell>
          <cell r="I254" t="str">
            <v>100004561386</v>
          </cell>
          <cell r="J254" t="str">
            <v>Khối Xây lắp</v>
          </cell>
          <cell r="K254">
            <v>1</v>
          </cell>
          <cell r="L254" t="str">
            <v>C3</v>
          </cell>
          <cell r="M254">
            <v>0</v>
          </cell>
          <cell r="N254">
            <v>42870</v>
          </cell>
          <cell r="O254">
            <v>36000000</v>
          </cell>
          <cell r="P254">
            <v>36000000</v>
          </cell>
          <cell r="Q254">
            <v>72000000</v>
          </cell>
          <cell r="R254" t="str">
            <v>XĐTH</v>
          </cell>
          <cell r="S254">
            <v>24</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36000000</v>
          </cell>
          <cell r="AL254">
            <v>2830000</v>
          </cell>
          <cell r="AM254">
            <v>0</v>
          </cell>
          <cell r="AN254">
            <v>0</v>
          </cell>
          <cell r="AO254">
            <v>0</v>
          </cell>
          <cell r="AP254">
            <v>130000</v>
          </cell>
          <cell r="AR254">
            <v>2960000</v>
          </cell>
          <cell r="AS254">
            <v>-2960000</v>
          </cell>
          <cell r="AU254">
            <v>-2960000</v>
          </cell>
          <cell r="AV254">
            <v>-2960000</v>
          </cell>
        </row>
        <row r="255">
          <cell r="B255">
            <v>10130</v>
          </cell>
          <cell r="C255" t="str">
            <v>CNX383</v>
          </cell>
          <cell r="D255" t="str">
            <v>Mai Thanh Hòa</v>
          </cell>
          <cell r="E255" t="str">
            <v>Kỹ sư giám sát xây dựng</v>
          </cell>
          <cell r="F255" t="str">
            <v>Ban Điều hành dự án Ecolife Capitol</v>
          </cell>
          <cell r="G255" t="str">
            <v>DF2 C3</v>
          </cell>
          <cell r="H255" t="str">
            <v>Ban Điều hành các dự án</v>
          </cell>
          <cell r="I255" t="str">
            <v>109004764350</v>
          </cell>
          <cell r="J255" t="str">
            <v>Khối sản xuất và xây lắp</v>
          </cell>
          <cell r="K255">
            <v>1</v>
          </cell>
          <cell r="L255" t="str">
            <v>C3</v>
          </cell>
          <cell r="M255">
            <v>0</v>
          </cell>
          <cell r="N255">
            <v>41716</v>
          </cell>
          <cell r="O255">
            <v>6500000</v>
          </cell>
          <cell r="P255">
            <v>6500000</v>
          </cell>
          <cell r="Q255">
            <v>13000000</v>
          </cell>
          <cell r="R255" t="str">
            <v>XĐTH</v>
          </cell>
          <cell r="S255">
            <v>26</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6500000</v>
          </cell>
          <cell r="AL255">
            <v>682500</v>
          </cell>
          <cell r="AM255">
            <v>0</v>
          </cell>
          <cell r="AN255">
            <v>0</v>
          </cell>
          <cell r="AO255">
            <v>0</v>
          </cell>
          <cell r="AP255">
            <v>65000</v>
          </cell>
          <cell r="AR255">
            <v>747500</v>
          </cell>
          <cell r="AS255">
            <v>-747500</v>
          </cell>
          <cell r="AU255">
            <v>-747500</v>
          </cell>
          <cell r="AV255">
            <v>-747500</v>
          </cell>
        </row>
        <row r="256">
          <cell r="B256">
            <v>10131</v>
          </cell>
          <cell r="C256" t="str">
            <v>CNX384</v>
          </cell>
          <cell r="D256" t="str">
            <v>Ngô Việt Đức</v>
          </cell>
          <cell r="E256" t="str">
            <v>Kỹ sư giám sát xây dựng</v>
          </cell>
          <cell r="F256" t="str">
            <v>Ban Điều hành dự án Ecohome Phúc Lợi</v>
          </cell>
          <cell r="G256" t="str">
            <v>DE4 C3</v>
          </cell>
          <cell r="H256" t="str">
            <v>Ban Điều hành các dự án</v>
          </cell>
          <cell r="I256" t="str">
            <v>109001874091</v>
          </cell>
          <cell r="J256" t="str">
            <v>Khối sản xuất và xây lắp</v>
          </cell>
          <cell r="K256">
            <v>1</v>
          </cell>
          <cell r="L256" t="str">
            <v>C3</v>
          </cell>
          <cell r="M256">
            <v>0</v>
          </cell>
          <cell r="N256">
            <v>41944</v>
          </cell>
          <cell r="O256">
            <v>5400000</v>
          </cell>
          <cell r="P256">
            <v>5400000</v>
          </cell>
          <cell r="Q256">
            <v>10800000</v>
          </cell>
          <cell r="R256" t="str">
            <v>Không XĐTH</v>
          </cell>
          <cell r="S256">
            <v>26</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5400000</v>
          </cell>
          <cell r="AL256">
            <v>567000</v>
          </cell>
          <cell r="AM256">
            <v>0</v>
          </cell>
          <cell r="AN256">
            <v>0</v>
          </cell>
          <cell r="AO256">
            <v>0</v>
          </cell>
          <cell r="AP256">
            <v>54000</v>
          </cell>
          <cell r="AR256">
            <v>621000</v>
          </cell>
          <cell r="AS256">
            <v>-621000</v>
          </cell>
          <cell r="AU256">
            <v>-621000</v>
          </cell>
          <cell r="AV256">
            <v>-621000</v>
          </cell>
        </row>
        <row r="257">
          <cell r="B257">
            <v>10132</v>
          </cell>
          <cell r="C257" t="str">
            <v>CNX388</v>
          </cell>
          <cell r="D257" t="str">
            <v>Lê Duy Tôn</v>
          </cell>
          <cell r="E257" t="str">
            <v>Trưởng ban Quản lý dự án Ecolife Capitol</v>
          </cell>
          <cell r="F257" t="str">
            <v>Ban Điều hành dự án Ecolife Capitol</v>
          </cell>
          <cell r="G257" t="str">
            <v>KVP C3</v>
          </cell>
          <cell r="H257" t="str">
            <v>Ban Điều hành các dự án</v>
          </cell>
          <cell r="I257" t="str">
            <v>106001787888</v>
          </cell>
          <cell r="J257" t="str">
            <v>Khối sản xuất và xây lắp</v>
          </cell>
          <cell r="K257">
            <v>1</v>
          </cell>
          <cell r="L257" t="str">
            <v>C3</v>
          </cell>
          <cell r="M257">
            <v>0</v>
          </cell>
          <cell r="N257">
            <v>42858</v>
          </cell>
          <cell r="O257">
            <v>12500000</v>
          </cell>
          <cell r="P257">
            <v>12500000</v>
          </cell>
          <cell r="Q257">
            <v>25000000</v>
          </cell>
          <cell r="R257" t="str">
            <v>XĐTH</v>
          </cell>
          <cell r="S257">
            <v>26</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12500000</v>
          </cell>
          <cell r="AL257">
            <v>1312500</v>
          </cell>
          <cell r="AM257">
            <v>0</v>
          </cell>
          <cell r="AN257">
            <v>0</v>
          </cell>
          <cell r="AO257">
            <v>0</v>
          </cell>
          <cell r="AP257">
            <v>125000</v>
          </cell>
          <cell r="AR257">
            <v>1437500</v>
          </cell>
          <cell r="AS257">
            <v>-1437500</v>
          </cell>
          <cell r="AU257">
            <v>-1437500</v>
          </cell>
          <cell r="AV257">
            <v>-1437500</v>
          </cell>
        </row>
        <row r="258">
          <cell r="B258">
            <v>10237</v>
          </cell>
          <cell r="C258" t="str">
            <v>TD168</v>
          </cell>
          <cell r="D258" t="str">
            <v>Phan Trung Kiên</v>
          </cell>
          <cell r="E258" t="str">
            <v>Chỉ huy phó phụ trách công tác nghiệm thu</v>
          </cell>
          <cell r="F258" t="str">
            <v>Ban Điều hành dự án Ecohome Phúc Lợi</v>
          </cell>
          <cell r="G258" t="str">
            <v>DF2 C3</v>
          </cell>
          <cell r="H258" t="str">
            <v>Ban Điều hành các dự án</v>
          </cell>
          <cell r="I258" t="str">
            <v>103006622866</v>
          </cell>
          <cell r="J258" t="str">
            <v>Khối sản xuất và xây lắp</v>
          </cell>
          <cell r="K258">
            <v>1</v>
          </cell>
          <cell r="L258" t="str">
            <v>C3</v>
          </cell>
          <cell r="M258">
            <v>0</v>
          </cell>
          <cell r="N258">
            <v>42226</v>
          </cell>
          <cell r="O258">
            <v>7500000</v>
          </cell>
          <cell r="P258">
            <v>7500000</v>
          </cell>
          <cell r="Q258">
            <v>15000000</v>
          </cell>
          <cell r="R258" t="str">
            <v>XĐTH</v>
          </cell>
          <cell r="S258">
            <v>26</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7500000</v>
          </cell>
          <cell r="AL258">
            <v>787500</v>
          </cell>
          <cell r="AM258">
            <v>0</v>
          </cell>
          <cell r="AN258">
            <v>0</v>
          </cell>
          <cell r="AO258">
            <v>0</v>
          </cell>
          <cell r="AP258">
            <v>75000</v>
          </cell>
          <cell r="AR258">
            <v>862500</v>
          </cell>
          <cell r="AS258">
            <v>-862500</v>
          </cell>
          <cell r="AU258">
            <v>-862500</v>
          </cell>
          <cell r="AV258">
            <v>-862500</v>
          </cell>
        </row>
        <row r="259">
          <cell r="B259">
            <v>10128</v>
          </cell>
          <cell r="C259" t="str">
            <v>TD131</v>
          </cell>
          <cell r="D259" t="str">
            <v>Hoàng Tùng</v>
          </cell>
          <cell r="E259" t="str">
            <v>Kỹ sư Quản lý chất lượng M&amp;E</v>
          </cell>
          <cell r="F259" t="str">
            <v>Ban Điều hành dự án Ecohome Phúc Lợi</v>
          </cell>
          <cell r="G259" t="str">
            <v>DE4 C3</v>
          </cell>
          <cell r="H259" t="str">
            <v>Ban Điều hành các dự án</v>
          </cell>
          <cell r="I259" t="str">
            <v>103002307151</v>
          </cell>
          <cell r="J259" t="str">
            <v>Khối sản xuất và xây lắp</v>
          </cell>
          <cell r="K259">
            <v>1</v>
          </cell>
          <cell r="L259" t="str">
            <v>C3</v>
          </cell>
          <cell r="M259">
            <v>0</v>
          </cell>
          <cell r="N259">
            <v>42144</v>
          </cell>
          <cell r="O259">
            <v>6600000</v>
          </cell>
          <cell r="P259">
            <v>6600000</v>
          </cell>
          <cell r="Q259">
            <v>13200000</v>
          </cell>
          <cell r="R259" t="str">
            <v>XĐTH</v>
          </cell>
          <cell r="S259">
            <v>26</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6600000</v>
          </cell>
          <cell r="AL259">
            <v>693000</v>
          </cell>
          <cell r="AM259">
            <v>0</v>
          </cell>
          <cell r="AN259">
            <v>0</v>
          </cell>
          <cell r="AO259">
            <v>0</v>
          </cell>
          <cell r="AP259">
            <v>66000</v>
          </cell>
          <cell r="AR259">
            <v>759000</v>
          </cell>
          <cell r="AS259">
            <v>-759000</v>
          </cell>
          <cell r="AU259">
            <v>-759000</v>
          </cell>
          <cell r="AV259">
            <v>-759000</v>
          </cell>
        </row>
        <row r="260">
          <cell r="B260">
            <v>10133</v>
          </cell>
          <cell r="C260" t="str">
            <v>CNX390</v>
          </cell>
          <cell r="D260" t="str">
            <v>Nguyễn Bá Đạo</v>
          </cell>
          <cell r="E260" t="str">
            <v>Chỉ huy phó</v>
          </cell>
          <cell r="F260" t="str">
            <v>Ban Điều hành dự án Ecohome Phúc Lợi</v>
          </cell>
          <cell r="G260" t="str">
            <v>DE4 C3</v>
          </cell>
          <cell r="H260" t="str">
            <v>Ban Điều hành các dự án</v>
          </cell>
          <cell r="I260">
            <v>109007089280</v>
          </cell>
          <cell r="J260" t="str">
            <v>Khối sản xuất và xây lắp</v>
          </cell>
          <cell r="K260">
            <v>1</v>
          </cell>
          <cell r="L260" t="str">
            <v>C3</v>
          </cell>
          <cell r="M260">
            <v>0</v>
          </cell>
          <cell r="N260">
            <v>42919</v>
          </cell>
          <cell r="O260">
            <v>10000000</v>
          </cell>
          <cell r="P260">
            <v>10000000</v>
          </cell>
          <cell r="Q260">
            <v>20000000</v>
          </cell>
          <cell r="R260" t="str">
            <v>XĐTH</v>
          </cell>
          <cell r="S260">
            <v>26</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10000000</v>
          </cell>
          <cell r="AL260">
            <v>1050000</v>
          </cell>
          <cell r="AM260">
            <v>0</v>
          </cell>
          <cell r="AN260">
            <v>0</v>
          </cell>
          <cell r="AO260">
            <v>0</v>
          </cell>
          <cell r="AP260">
            <v>100000</v>
          </cell>
          <cell r="AR260">
            <v>1150000</v>
          </cell>
          <cell r="AS260">
            <v>-1150000</v>
          </cell>
          <cell r="AU260">
            <v>-1150000</v>
          </cell>
          <cell r="AV260">
            <v>-1150000</v>
          </cell>
        </row>
        <row r="261">
          <cell r="B261">
            <v>10134</v>
          </cell>
          <cell r="C261" t="str">
            <v>CNX391</v>
          </cell>
          <cell r="D261" t="str">
            <v>Tạ Quyết Tiến</v>
          </cell>
          <cell r="E261" t="str">
            <v>Kỹ sư điện - BIM</v>
          </cell>
          <cell r="F261" t="str">
            <v>Phòng BIM</v>
          </cell>
          <cell r="G261" t="str">
            <v>KVP C3</v>
          </cell>
          <cell r="H261" t="str">
            <v>Phòng BIM</v>
          </cell>
          <cell r="I261">
            <v>103867253618</v>
          </cell>
          <cell r="J261" t="str">
            <v>Khối Kỹ thuật - Dự án</v>
          </cell>
          <cell r="K261">
            <v>1</v>
          </cell>
          <cell r="L261" t="str">
            <v>C3</v>
          </cell>
          <cell r="M261">
            <v>0</v>
          </cell>
          <cell r="N261">
            <v>42917</v>
          </cell>
          <cell r="O261">
            <v>4050000</v>
          </cell>
          <cell r="P261">
            <v>2950000</v>
          </cell>
          <cell r="Q261">
            <v>7000000</v>
          </cell>
          <cell r="R261" t="str">
            <v>XĐTH</v>
          </cell>
          <cell r="S261">
            <v>24</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4050000</v>
          </cell>
          <cell r="AL261">
            <v>425250</v>
          </cell>
          <cell r="AM261">
            <v>0</v>
          </cell>
          <cell r="AN261">
            <v>0</v>
          </cell>
          <cell r="AO261">
            <v>0</v>
          </cell>
          <cell r="AP261">
            <v>40500</v>
          </cell>
          <cell r="AR261">
            <v>465750</v>
          </cell>
          <cell r="AS261">
            <v>-465750</v>
          </cell>
          <cell r="AU261">
            <v>-465750</v>
          </cell>
          <cell r="AV261">
            <v>-465750</v>
          </cell>
        </row>
        <row r="262">
          <cell r="B262">
            <v>10135</v>
          </cell>
          <cell r="C262" t="str">
            <v>CNX392</v>
          </cell>
          <cell r="D262" t="str">
            <v>Trần Đức Trọng</v>
          </cell>
          <cell r="E262" t="str">
            <v>Nhân viên học việc kỹ sư giám sát hạ tầng</v>
          </cell>
          <cell r="F262" t="str">
            <v>Ban Điều hành dự án Ecohome Phúc Lợi</v>
          </cell>
          <cell r="G262" t="str">
            <v>DE4 C3</v>
          </cell>
          <cell r="H262" t="str">
            <v>Ban Điều hành các dự án</v>
          </cell>
          <cell r="I262">
            <v>107867307805</v>
          </cell>
          <cell r="J262" t="str">
            <v>Khối Kỹ thuật - Dự án</v>
          </cell>
          <cell r="K262" t="str">
            <v>HĐHV</v>
          </cell>
          <cell r="L262" t="str">
            <v>C3</v>
          </cell>
          <cell r="M262">
            <v>0</v>
          </cell>
          <cell r="N262">
            <v>42921</v>
          </cell>
          <cell r="O262">
            <v>7000000</v>
          </cell>
          <cell r="P262">
            <v>0</v>
          </cell>
          <cell r="Q262">
            <v>7000000</v>
          </cell>
          <cell r="R262" t="str">
            <v>HĐHV</v>
          </cell>
          <cell r="S262">
            <v>26</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R262">
            <v>0</v>
          </cell>
          <cell r="AS262">
            <v>0</v>
          </cell>
          <cell r="AU262">
            <v>0</v>
          </cell>
          <cell r="AV262">
            <v>0</v>
          </cell>
        </row>
        <row r="263">
          <cell r="B263">
            <v>10137</v>
          </cell>
          <cell r="C263" t="str">
            <v>CNX394</v>
          </cell>
          <cell r="D263" t="str">
            <v>Đào Quang Mạnh</v>
          </cell>
          <cell r="E263" t="str">
            <v>Kỹ sư xây dựng</v>
          </cell>
          <cell r="F263" t="str">
            <v>Phòng Xây dựng</v>
          </cell>
          <cell r="G263" t="str">
            <v>KVP C3</v>
          </cell>
          <cell r="H263" t="str">
            <v>Phòng Xây dựng</v>
          </cell>
          <cell r="I263">
            <v>100867318914</v>
          </cell>
          <cell r="J263" t="str">
            <v>Khối Kỹ thuật - Dự án</v>
          </cell>
          <cell r="K263">
            <v>1</v>
          </cell>
          <cell r="L263" t="str">
            <v>C3</v>
          </cell>
          <cell r="M263">
            <v>0</v>
          </cell>
          <cell r="N263">
            <v>42933</v>
          </cell>
          <cell r="O263">
            <v>7060000</v>
          </cell>
          <cell r="P263">
            <v>7060000</v>
          </cell>
          <cell r="Q263">
            <v>14120000</v>
          </cell>
          <cell r="R263" t="str">
            <v>XĐTH</v>
          </cell>
          <cell r="S263">
            <v>24</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7060000</v>
          </cell>
          <cell r="AL263">
            <v>741300</v>
          </cell>
          <cell r="AM263">
            <v>0</v>
          </cell>
          <cell r="AN263">
            <v>0</v>
          </cell>
          <cell r="AO263">
            <v>0</v>
          </cell>
          <cell r="AP263">
            <v>70600</v>
          </cell>
          <cell r="AR263">
            <v>811900</v>
          </cell>
          <cell r="AS263">
            <v>-811900</v>
          </cell>
          <cell r="AU263">
            <v>-811900</v>
          </cell>
          <cell r="AV263">
            <v>-811900</v>
          </cell>
        </row>
        <row r="264">
          <cell r="B264">
            <v>10139</v>
          </cell>
          <cell r="C264" t="str">
            <v>KC082</v>
          </cell>
          <cell r="D264" t="str">
            <v>Phạm Thị Quý</v>
          </cell>
          <cell r="E264" t="str">
            <v>Phụ trách Nhân sự</v>
          </cell>
          <cell r="F264" t="str">
            <v>Phòng Nhân sự - Hành chính - Pháp chế</v>
          </cell>
          <cell r="G264" t="str">
            <v>KVP C3</v>
          </cell>
          <cell r="H264" t="str">
            <v>Phòng Nhân sự - Hành chính - Pháp chế</v>
          </cell>
          <cell r="I264">
            <v>109867294322</v>
          </cell>
          <cell r="J264">
            <v>0</v>
          </cell>
          <cell r="K264">
            <v>1</v>
          </cell>
          <cell r="L264" t="str">
            <v>C3</v>
          </cell>
          <cell r="M264">
            <v>0</v>
          </cell>
          <cell r="N264">
            <v>42940</v>
          </cell>
          <cell r="O264">
            <v>9000000</v>
          </cell>
          <cell r="P264">
            <v>9000000</v>
          </cell>
          <cell r="Q264">
            <v>18000000</v>
          </cell>
          <cell r="R264" t="str">
            <v>XĐTH</v>
          </cell>
          <cell r="S264">
            <v>24</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9000000</v>
          </cell>
          <cell r="AL264">
            <v>945000</v>
          </cell>
          <cell r="AM264">
            <v>0</v>
          </cell>
          <cell r="AN264">
            <v>0</v>
          </cell>
          <cell r="AO264">
            <v>0</v>
          </cell>
          <cell r="AP264">
            <v>90000</v>
          </cell>
          <cell r="AR264">
            <v>1035000</v>
          </cell>
          <cell r="AS264">
            <v>-1035000</v>
          </cell>
          <cell r="AU264">
            <v>-1035000</v>
          </cell>
          <cell r="AV264">
            <v>-1035000</v>
          </cell>
        </row>
        <row r="265">
          <cell r="B265">
            <v>10318</v>
          </cell>
          <cell r="D265" t="str">
            <v>Hoàng Quốc Việt</v>
          </cell>
          <cell r="E265" t="str">
            <v>Phụ trách Hồ sơ</v>
          </cell>
          <cell r="F265" t="str">
            <v>Phòng QS - Hồ sơ</v>
          </cell>
          <cell r="G265" t="str">
            <v>KVP C3</v>
          </cell>
          <cell r="H265" t="str">
            <v>Phòng QS - Hồ sơ</v>
          </cell>
          <cell r="I265">
            <v>109001514006</v>
          </cell>
          <cell r="J265" t="str">
            <v>Khối Kỹ thuật - Dự án</v>
          </cell>
          <cell r="K265">
            <v>1</v>
          </cell>
          <cell r="L265" t="str">
            <v>C3</v>
          </cell>
          <cell r="M265">
            <v>0</v>
          </cell>
          <cell r="N265">
            <v>42954</v>
          </cell>
          <cell r="O265">
            <v>9000000</v>
          </cell>
          <cell r="P265">
            <v>9000000</v>
          </cell>
          <cell r="Q265">
            <v>18000000</v>
          </cell>
          <cell r="R265" t="str">
            <v>XĐTH</v>
          </cell>
          <cell r="S265">
            <v>24</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9000000</v>
          </cell>
          <cell r="AL265">
            <v>945000</v>
          </cell>
          <cell r="AM265">
            <v>0</v>
          </cell>
          <cell r="AN265">
            <v>0</v>
          </cell>
          <cell r="AO265">
            <v>0</v>
          </cell>
          <cell r="AP265">
            <v>90000</v>
          </cell>
          <cell r="AR265">
            <v>1035000</v>
          </cell>
          <cell r="AS265">
            <v>-1035000</v>
          </cell>
          <cell r="AU265">
            <v>-1035000</v>
          </cell>
          <cell r="AV265">
            <v>-1035000</v>
          </cell>
        </row>
        <row r="266">
          <cell r="B266">
            <v>10319</v>
          </cell>
          <cell r="D266" t="str">
            <v>Quách Việt Dũng</v>
          </cell>
          <cell r="E266" t="str">
            <v>Trưởng phòng Xây dựng</v>
          </cell>
          <cell r="F266" t="str">
            <v>Phòng Xây dựng</v>
          </cell>
          <cell r="G266" t="str">
            <v>KVP C3</v>
          </cell>
          <cell r="H266" t="str">
            <v>Phòng Xây dựng</v>
          </cell>
          <cell r="I266">
            <v>109002516164</v>
          </cell>
          <cell r="J266" t="str">
            <v>Khối Kỹ thuật - Dự án</v>
          </cell>
          <cell r="K266">
            <v>1</v>
          </cell>
          <cell r="L266" t="str">
            <v>C3</v>
          </cell>
          <cell r="M266">
            <v>0</v>
          </cell>
          <cell r="N266">
            <v>42954</v>
          </cell>
          <cell r="O266">
            <v>10000000</v>
          </cell>
          <cell r="P266">
            <v>10000000</v>
          </cell>
          <cell r="Q266">
            <v>20000000</v>
          </cell>
          <cell r="R266" t="str">
            <v>XĐTH</v>
          </cell>
          <cell r="S266">
            <v>24</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10000000</v>
          </cell>
          <cell r="AL266">
            <v>1050000</v>
          </cell>
          <cell r="AM266">
            <v>0</v>
          </cell>
          <cell r="AN266">
            <v>0</v>
          </cell>
          <cell r="AO266">
            <v>0</v>
          </cell>
          <cell r="AP266">
            <v>100000</v>
          </cell>
          <cell r="AR266">
            <v>1150000</v>
          </cell>
          <cell r="AS266">
            <v>-1150000</v>
          </cell>
          <cell r="AU266">
            <v>-1150000</v>
          </cell>
          <cell r="AV266">
            <v>-1150000</v>
          </cell>
        </row>
        <row r="267">
          <cell r="B267">
            <v>10330</v>
          </cell>
          <cell r="D267" t="str">
            <v>Nguyễn Văn Thể</v>
          </cell>
          <cell r="E267" t="str">
            <v>Kỹ sư Cấp thoát nước</v>
          </cell>
          <cell r="F267" t="str">
            <v>Ban Điều hành dự án Ecohome Phúc Lợi</v>
          </cell>
          <cell r="G267" t="str">
            <v>DE4 C3</v>
          </cell>
          <cell r="H267" t="str">
            <v>Ban Điều hành các dự án</v>
          </cell>
          <cell r="I267">
            <v>108867401093</v>
          </cell>
          <cell r="J267" t="str">
            <v>Khối sản xuất và xây lắp</v>
          </cell>
          <cell r="K267">
            <v>1</v>
          </cell>
          <cell r="L267" t="str">
            <v>C3</v>
          </cell>
          <cell r="M267">
            <v>0</v>
          </cell>
          <cell r="N267">
            <v>42968</v>
          </cell>
          <cell r="O267">
            <v>6500000</v>
          </cell>
          <cell r="P267">
            <v>6500000</v>
          </cell>
          <cell r="Q267">
            <v>13000000</v>
          </cell>
          <cell r="R267" t="str">
            <v>XĐTH</v>
          </cell>
          <cell r="S267">
            <v>26</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6500000</v>
          </cell>
          <cell r="AL267">
            <v>682500</v>
          </cell>
          <cell r="AM267">
            <v>0</v>
          </cell>
          <cell r="AN267">
            <v>0</v>
          </cell>
          <cell r="AO267">
            <v>0</v>
          </cell>
          <cell r="AP267">
            <v>65000</v>
          </cell>
          <cell r="AR267">
            <v>747500</v>
          </cell>
          <cell r="AS267">
            <v>-747500</v>
          </cell>
          <cell r="AU267">
            <v>-747500</v>
          </cell>
          <cell r="AV267">
            <v>-747500</v>
          </cell>
        </row>
        <row r="268">
          <cell r="B268">
            <v>10331</v>
          </cell>
          <cell r="D268" t="str">
            <v>Nguyễn Tường Linh</v>
          </cell>
          <cell r="E268" t="str">
            <v>Kỹ sư Giám sát xây dựng</v>
          </cell>
          <cell r="F268" t="str">
            <v>Ban Điều hành dự án Ecohome Phúc Lợi</v>
          </cell>
          <cell r="G268" t="str">
            <v>DE4 C3</v>
          </cell>
          <cell r="H268" t="str">
            <v>Ban Điều hành các dự án</v>
          </cell>
          <cell r="I268">
            <v>105003213216</v>
          </cell>
          <cell r="J268" t="str">
            <v>Khối sản xuất và xây lắp</v>
          </cell>
          <cell r="K268">
            <v>1</v>
          </cell>
          <cell r="L268" t="str">
            <v>C3</v>
          </cell>
          <cell r="M268">
            <v>0</v>
          </cell>
          <cell r="N268">
            <v>42968</v>
          </cell>
          <cell r="O268">
            <v>6000000</v>
          </cell>
          <cell r="P268">
            <v>6000000</v>
          </cell>
          <cell r="Q268">
            <v>12000000</v>
          </cell>
          <cell r="R268" t="str">
            <v>XĐTH</v>
          </cell>
          <cell r="S268">
            <v>26</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6000000</v>
          </cell>
          <cell r="AL268">
            <v>630000</v>
          </cell>
          <cell r="AM268">
            <v>0</v>
          </cell>
          <cell r="AN268">
            <v>0</v>
          </cell>
          <cell r="AO268">
            <v>0</v>
          </cell>
          <cell r="AP268">
            <v>60000</v>
          </cell>
          <cell r="AR268">
            <v>690000</v>
          </cell>
          <cell r="AS268">
            <v>-690000</v>
          </cell>
          <cell r="AU268">
            <v>-690000</v>
          </cell>
          <cell r="AV268">
            <v>-690000</v>
          </cell>
        </row>
        <row r="269">
          <cell r="B269">
            <v>10016</v>
          </cell>
          <cell r="C269" t="str">
            <v>KC038</v>
          </cell>
          <cell r="D269" t="str">
            <v>Phạm Sơn Tùng</v>
          </cell>
          <cell r="E269" t="str">
            <v>Phó Ban HSE</v>
          </cell>
          <cell r="F269" t="str">
            <v>Ban HSE</v>
          </cell>
          <cell r="G269" t="str">
            <v>KVP C3</v>
          </cell>
          <cell r="H269" t="str">
            <v>Ban HSE</v>
          </cell>
          <cell r="I269" t="str">
            <v>109004714661</v>
          </cell>
          <cell r="J269" t="str">
            <v>Khối Kinh Doanh &amp; Triển khai dự án</v>
          </cell>
          <cell r="K269">
            <v>1</v>
          </cell>
          <cell r="L269" t="str">
            <v>C3</v>
          </cell>
          <cell r="M269">
            <v>0</v>
          </cell>
          <cell r="N269">
            <v>42303</v>
          </cell>
          <cell r="O269">
            <v>6300000</v>
          </cell>
          <cell r="P269">
            <v>6300000</v>
          </cell>
          <cell r="Q269">
            <v>12600000</v>
          </cell>
          <cell r="R269" t="str">
            <v>XĐTH</v>
          </cell>
          <cell r="S269">
            <v>24</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6300000</v>
          </cell>
          <cell r="AL269">
            <v>661500</v>
          </cell>
          <cell r="AM269">
            <v>0</v>
          </cell>
          <cell r="AN269">
            <v>0</v>
          </cell>
          <cell r="AO269">
            <v>0</v>
          </cell>
          <cell r="AP269">
            <v>63000</v>
          </cell>
          <cell r="AR269">
            <v>724500</v>
          </cell>
          <cell r="AS269">
            <v>-724500</v>
          </cell>
          <cell r="AU269">
            <v>-724500</v>
          </cell>
          <cell r="AV269">
            <v>-724500</v>
          </cell>
        </row>
        <row r="270">
          <cell r="B270">
            <v>10348</v>
          </cell>
          <cell r="D270" t="str">
            <v>Nguyễn Xuân Quỳnh</v>
          </cell>
          <cell r="E270" t="str">
            <v>Trợ lý Kế hoạch</v>
          </cell>
          <cell r="F270" t="str">
            <v>Phòng Kinh tế</v>
          </cell>
          <cell r="G270" t="str">
            <v>KVP C3</v>
          </cell>
          <cell r="H270" t="str">
            <v>Phòng Kinh tế</v>
          </cell>
          <cell r="I270">
            <v>100867550926</v>
          </cell>
          <cell r="J270">
            <v>0</v>
          </cell>
          <cell r="K270">
            <v>1</v>
          </cell>
          <cell r="L270" t="str">
            <v>C3</v>
          </cell>
          <cell r="M270">
            <v>0</v>
          </cell>
          <cell r="N270">
            <v>42996</v>
          </cell>
          <cell r="O270">
            <v>6500000</v>
          </cell>
          <cell r="P270">
            <v>6500000</v>
          </cell>
          <cell r="Q270">
            <v>13000000</v>
          </cell>
          <cell r="R270" t="str">
            <v>XĐTH</v>
          </cell>
          <cell r="S270">
            <v>24</v>
          </cell>
          <cell r="T270">
            <v>0</v>
          </cell>
          <cell r="U270">
            <v>0</v>
          </cell>
          <cell r="V270">
            <v>0</v>
          </cell>
          <cell r="W270">
            <v>0</v>
          </cell>
          <cell r="X270">
            <v>0</v>
          </cell>
          <cell r="Y270">
            <v>13</v>
          </cell>
          <cell r="Z270">
            <v>-7041667</v>
          </cell>
          <cell r="AA270">
            <v>0</v>
          </cell>
          <cell r="AB270">
            <v>0</v>
          </cell>
          <cell r="AC270">
            <v>0</v>
          </cell>
          <cell r="AD270">
            <v>0</v>
          </cell>
          <cell r="AE270">
            <v>0</v>
          </cell>
          <cell r="AF270">
            <v>0</v>
          </cell>
          <cell r="AG270">
            <v>0</v>
          </cell>
          <cell r="AH270">
            <v>0</v>
          </cell>
          <cell r="AI270">
            <v>0</v>
          </cell>
          <cell r="AJ270">
            <v>-7041667</v>
          </cell>
          <cell r="AK270">
            <v>6500000</v>
          </cell>
          <cell r="AL270">
            <v>682500</v>
          </cell>
          <cell r="AM270">
            <v>0</v>
          </cell>
          <cell r="AN270">
            <v>0</v>
          </cell>
          <cell r="AO270">
            <v>0</v>
          </cell>
          <cell r="AP270">
            <v>65000</v>
          </cell>
          <cell r="AR270">
            <v>747500</v>
          </cell>
          <cell r="AS270">
            <v>-7789167</v>
          </cell>
          <cell r="AU270">
            <v>-7789167</v>
          </cell>
          <cell r="AV270">
            <v>-7789167</v>
          </cell>
        </row>
        <row r="271">
          <cell r="B271">
            <v>10364</v>
          </cell>
          <cell r="D271" t="str">
            <v>Nguyễn Hoàng Sơn</v>
          </cell>
          <cell r="E271" t="str">
            <v>Chuyên viên khối lượng</v>
          </cell>
          <cell r="F271" t="str">
            <v>Phòng Khối lượng</v>
          </cell>
          <cell r="G271" t="str">
            <v>KVP C3</v>
          </cell>
          <cell r="H271" t="str">
            <v>Phòng QS - Hồ sơ</v>
          </cell>
          <cell r="I271">
            <v>106867692593</v>
          </cell>
          <cell r="J271" t="str">
            <v>Khối Tài chính kinh tế</v>
          </cell>
          <cell r="K271">
            <v>1</v>
          </cell>
          <cell r="L271" t="str">
            <v>C3</v>
          </cell>
          <cell r="M271">
            <v>0</v>
          </cell>
          <cell r="N271">
            <v>43010</v>
          </cell>
          <cell r="O271">
            <v>8000000</v>
          </cell>
          <cell r="P271">
            <v>8000000</v>
          </cell>
          <cell r="Q271">
            <v>16000000</v>
          </cell>
          <cell r="R271" t="str">
            <v>XĐTH</v>
          </cell>
          <cell r="S271">
            <v>24</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I271">
            <v>0</v>
          </cell>
          <cell r="AJ271">
            <v>0</v>
          </cell>
          <cell r="AK271">
            <v>8000000</v>
          </cell>
          <cell r="AL271">
            <v>840000</v>
          </cell>
          <cell r="AM271">
            <v>0</v>
          </cell>
          <cell r="AN271">
            <v>0</v>
          </cell>
          <cell r="AO271">
            <v>0</v>
          </cell>
          <cell r="AP271">
            <v>80000</v>
          </cell>
          <cell r="AR271">
            <v>920000</v>
          </cell>
          <cell r="AS271">
            <v>-920000</v>
          </cell>
          <cell r="AU271">
            <v>-920000</v>
          </cell>
          <cell r="AV271">
            <v>-920000</v>
          </cell>
        </row>
        <row r="272">
          <cell r="B272">
            <v>10367</v>
          </cell>
          <cell r="D272" t="str">
            <v>Nguyễn Văn Nam</v>
          </cell>
          <cell r="E272" t="str">
            <v>Chuyên viên khối lượng</v>
          </cell>
          <cell r="F272" t="str">
            <v>Phòng Khối lượng</v>
          </cell>
          <cell r="G272" t="str">
            <v>KVP C3</v>
          </cell>
          <cell r="H272" t="str">
            <v>Phòng QS - Hồ sơ</v>
          </cell>
          <cell r="I272">
            <v>107867691690</v>
          </cell>
          <cell r="J272" t="str">
            <v>Khối Tài chính kinh tế</v>
          </cell>
          <cell r="K272" t="str">
            <v>HĐTV</v>
          </cell>
          <cell r="L272" t="str">
            <v>C3</v>
          </cell>
          <cell r="M272">
            <v>0</v>
          </cell>
          <cell r="N272">
            <v>43024</v>
          </cell>
          <cell r="O272">
            <v>6750000</v>
          </cell>
          <cell r="P272">
            <v>6750000</v>
          </cell>
          <cell r="Q272">
            <v>13500000</v>
          </cell>
          <cell r="R272" t="str">
            <v>XĐTH</v>
          </cell>
          <cell r="S272">
            <v>24</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I272">
            <v>0</v>
          </cell>
          <cell r="AJ272">
            <v>0</v>
          </cell>
          <cell r="AK272">
            <v>0</v>
          </cell>
          <cell r="AL272">
            <v>0</v>
          </cell>
          <cell r="AM272">
            <v>0</v>
          </cell>
          <cell r="AN272">
            <v>0</v>
          </cell>
          <cell r="AO272">
            <v>0</v>
          </cell>
          <cell r="AP272">
            <v>0</v>
          </cell>
          <cell r="AR272">
            <v>0</v>
          </cell>
          <cell r="AS272">
            <v>0</v>
          </cell>
          <cell r="AU272">
            <v>0</v>
          </cell>
          <cell r="AV272">
            <v>0</v>
          </cell>
        </row>
        <row r="273">
          <cell r="B273">
            <v>10375</v>
          </cell>
          <cell r="D273" t="str">
            <v>Nguyễn Thị Quý</v>
          </cell>
          <cell r="E273" t="str">
            <v>Kế toán nội bộ</v>
          </cell>
          <cell r="F273">
            <v>0</v>
          </cell>
          <cell r="G273" t="str">
            <v>KVP C3</v>
          </cell>
          <cell r="H273">
            <v>0</v>
          </cell>
          <cell r="I273">
            <v>102002988284</v>
          </cell>
          <cell r="J273">
            <v>0</v>
          </cell>
          <cell r="K273" t="str">
            <v>HĐTV</v>
          </cell>
          <cell r="L273" t="str">
            <v>C3</v>
          </cell>
          <cell r="M273">
            <v>0</v>
          </cell>
          <cell r="N273">
            <v>43038</v>
          </cell>
          <cell r="O273">
            <v>4500000</v>
          </cell>
          <cell r="P273">
            <v>4500000</v>
          </cell>
          <cell r="Q273">
            <v>9000000</v>
          </cell>
          <cell r="R273" t="str">
            <v>HĐTV</v>
          </cell>
          <cell r="S273">
            <v>24</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I273">
            <v>0</v>
          </cell>
          <cell r="AJ273">
            <v>0</v>
          </cell>
          <cell r="AK273">
            <v>0</v>
          </cell>
          <cell r="AL273">
            <v>0</v>
          </cell>
          <cell r="AM273">
            <v>0</v>
          </cell>
          <cell r="AN273">
            <v>0</v>
          </cell>
          <cell r="AO273">
            <v>0</v>
          </cell>
          <cell r="AP273">
            <v>0</v>
          </cell>
          <cell r="AR273">
            <v>0</v>
          </cell>
          <cell r="AS273">
            <v>0</v>
          </cell>
          <cell r="AU273">
            <v>0</v>
          </cell>
          <cell r="AV273">
            <v>0</v>
          </cell>
        </row>
        <row r="274">
          <cell r="B274">
            <v>10390</v>
          </cell>
          <cell r="D274" t="str">
            <v>Lê Xuân Lực</v>
          </cell>
          <cell r="E274" t="str">
            <v>Chuyên viên khối lượng</v>
          </cell>
          <cell r="F274" t="str">
            <v>Phòng Khối lượng</v>
          </cell>
          <cell r="G274" t="str">
            <v>KVP C3</v>
          </cell>
          <cell r="H274" t="str">
            <v>Phòng QS - Hồ sơ</v>
          </cell>
          <cell r="I274">
            <v>106005394678</v>
          </cell>
          <cell r="J274" t="str">
            <v>Khối Tài chính kinh tế</v>
          </cell>
          <cell r="K274" t="str">
            <v>HĐTV</v>
          </cell>
          <cell r="L274" t="str">
            <v>C3</v>
          </cell>
          <cell r="M274">
            <v>0</v>
          </cell>
          <cell r="N274">
            <v>43062</v>
          </cell>
          <cell r="O274">
            <v>6500000</v>
          </cell>
          <cell r="P274">
            <v>6500000</v>
          </cell>
          <cell r="Q274">
            <v>13000000</v>
          </cell>
          <cell r="R274" t="str">
            <v>HĐTV</v>
          </cell>
          <cell r="S274">
            <v>24</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I274">
            <v>0</v>
          </cell>
          <cell r="AJ274">
            <v>0</v>
          </cell>
          <cell r="AK274">
            <v>0</v>
          </cell>
          <cell r="AL274">
            <v>0</v>
          </cell>
          <cell r="AM274">
            <v>0</v>
          </cell>
          <cell r="AN274">
            <v>0</v>
          </cell>
          <cell r="AO274">
            <v>0</v>
          </cell>
          <cell r="AP274">
            <v>0</v>
          </cell>
          <cell r="AR274">
            <v>0</v>
          </cell>
          <cell r="AS274">
            <v>0</v>
          </cell>
          <cell r="AU274">
            <v>0</v>
          </cell>
          <cell r="AV274">
            <v>0</v>
          </cell>
        </row>
        <row r="275">
          <cell r="B275">
            <v>10388</v>
          </cell>
          <cell r="D275" t="e">
            <v>#N/A</v>
          </cell>
          <cell r="E275">
            <v>0</v>
          </cell>
          <cell r="F275">
            <v>0</v>
          </cell>
          <cell r="G275">
            <v>0</v>
          </cell>
          <cell r="H275">
            <v>0</v>
          </cell>
          <cell r="I275">
            <v>0</v>
          </cell>
          <cell r="J275">
            <v>0</v>
          </cell>
          <cell r="K275">
            <v>0</v>
          </cell>
          <cell r="L275">
            <v>0</v>
          </cell>
          <cell r="M275" t="e">
            <v>#N/A</v>
          </cell>
          <cell r="N275">
            <v>0</v>
          </cell>
          <cell r="O275">
            <v>0</v>
          </cell>
          <cell r="P275">
            <v>0</v>
          </cell>
          <cell r="Q275">
            <v>0</v>
          </cell>
          <cell r="R275">
            <v>0</v>
          </cell>
          <cell r="S275">
            <v>24</v>
          </cell>
          <cell r="T275">
            <v>0</v>
          </cell>
          <cell r="U275">
            <v>0</v>
          </cell>
          <cell r="V275">
            <v>0</v>
          </cell>
          <cell r="W275">
            <v>0</v>
          </cell>
          <cell r="X275">
            <v>0</v>
          </cell>
          <cell r="Y275">
            <v>0</v>
          </cell>
          <cell r="Z275">
            <v>0</v>
          </cell>
          <cell r="AA275">
            <v>0</v>
          </cell>
          <cell r="AB275">
            <v>0</v>
          </cell>
          <cell r="AC275">
            <v>0</v>
          </cell>
          <cell r="AD275">
            <v>0</v>
          </cell>
          <cell r="AE275" t="e">
            <v>#N/A</v>
          </cell>
          <cell r="AF275" t="e">
            <v>#N/A</v>
          </cell>
          <cell r="AG275" t="e">
            <v>#N/A</v>
          </cell>
          <cell r="AI275">
            <v>0</v>
          </cell>
          <cell r="AJ275" t="e">
            <v>#N/A</v>
          </cell>
          <cell r="AK275">
            <v>0</v>
          </cell>
          <cell r="AL275">
            <v>0</v>
          </cell>
          <cell r="AM275">
            <v>0</v>
          </cell>
          <cell r="AN275" t="e">
            <v>#N/A</v>
          </cell>
          <cell r="AO275">
            <v>0</v>
          </cell>
          <cell r="AP275">
            <v>0</v>
          </cell>
          <cell r="AR275" t="e">
            <v>#N/A</v>
          </cell>
          <cell r="AS275" t="e">
            <v>#N/A</v>
          </cell>
          <cell r="AU275" t="e">
            <v>#N/A</v>
          </cell>
          <cell r="AV275" t="e">
            <v>#N/A</v>
          </cell>
        </row>
        <row r="276">
          <cell r="B276">
            <v>10389</v>
          </cell>
          <cell r="D276" t="str">
            <v>Nguyễn Chí Hiếu</v>
          </cell>
          <cell r="E276" t="str">
            <v>Phụ trách Xuất nhập khẩu</v>
          </cell>
          <cell r="F276" t="str">
            <v>Phòng Mua hàng</v>
          </cell>
          <cell r="G276" t="str">
            <v>KVP C3</v>
          </cell>
          <cell r="H276" t="str">
            <v>Phòng Mua hàng</v>
          </cell>
          <cell r="I276">
            <v>101867847365</v>
          </cell>
          <cell r="J276">
            <v>0</v>
          </cell>
          <cell r="K276" t="str">
            <v>HĐTV</v>
          </cell>
          <cell r="L276" t="str">
            <v>C3</v>
          </cell>
          <cell r="M276">
            <v>0</v>
          </cell>
          <cell r="N276">
            <v>43054</v>
          </cell>
          <cell r="O276">
            <v>8000000</v>
          </cell>
          <cell r="P276">
            <v>8000000</v>
          </cell>
          <cell r="Q276">
            <v>16000000</v>
          </cell>
          <cell r="R276" t="str">
            <v>HĐTV</v>
          </cell>
          <cell r="S276">
            <v>24</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I276">
            <v>0</v>
          </cell>
          <cell r="AJ276">
            <v>0</v>
          </cell>
          <cell r="AK276">
            <v>0</v>
          </cell>
          <cell r="AL276">
            <v>0</v>
          </cell>
          <cell r="AM276">
            <v>0</v>
          </cell>
          <cell r="AN276">
            <v>0</v>
          </cell>
          <cell r="AO276">
            <v>0</v>
          </cell>
          <cell r="AP276">
            <v>0</v>
          </cell>
          <cell r="AR276">
            <v>0</v>
          </cell>
          <cell r="AS276">
            <v>0</v>
          </cell>
          <cell r="AU276">
            <v>0</v>
          </cell>
          <cell r="AV276">
            <v>0</v>
          </cell>
        </row>
        <row r="277">
          <cell r="B277">
            <v>10048.1</v>
          </cell>
          <cell r="C277" t="str">
            <v>HT006</v>
          </cell>
          <cell r="D277" t="str">
            <v>Phan Thị Hiền</v>
          </cell>
          <cell r="E277" t="str">
            <v>Nhân viên Kế toán</v>
          </cell>
          <cell r="F277" t="str">
            <v>Phòng Kế toán</v>
          </cell>
          <cell r="G277" t="str">
            <v>Phòng KT C3-2</v>
          </cell>
          <cell r="H277" t="str">
            <v>Phòng Kế toán</v>
          </cell>
          <cell r="I277" t="str">
            <v>101004806659</v>
          </cell>
          <cell r="J277" t="str">
            <v>Khối sản xuất và xây lắp</v>
          </cell>
          <cell r="K277" t="str">
            <v>HĐ Part time</v>
          </cell>
          <cell r="L277" t="str">
            <v>C3-2</v>
          </cell>
          <cell r="M277">
            <v>0</v>
          </cell>
          <cell r="N277">
            <v>41785</v>
          </cell>
          <cell r="O277">
            <v>1052632</v>
          </cell>
          <cell r="P277">
            <v>0</v>
          </cell>
          <cell r="Q277">
            <v>1052632</v>
          </cell>
          <cell r="R277" t="str">
            <v>XĐTH</v>
          </cell>
          <cell r="S277">
            <v>24</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R277">
            <v>0</v>
          </cell>
          <cell r="AS277">
            <v>0</v>
          </cell>
          <cell r="AU277">
            <v>0</v>
          </cell>
          <cell r="AV277">
            <v>0</v>
          </cell>
        </row>
        <row r="278">
          <cell r="B278">
            <v>10141</v>
          </cell>
          <cell r="C278" t="str">
            <v>HT010</v>
          </cell>
          <cell r="D278" t="str">
            <v>Trần Thị Mậu Tài</v>
          </cell>
          <cell r="E278" t="str">
            <v>Phụ trách kế toán</v>
          </cell>
          <cell r="F278" t="str">
            <v>Phòng Kế toán</v>
          </cell>
          <cell r="G278" t="str">
            <v>Phòng KT C3-2</v>
          </cell>
          <cell r="H278" t="str">
            <v>Phòng Kế toán</v>
          </cell>
          <cell r="I278" t="str">
            <v>102003919656</v>
          </cell>
          <cell r="J278" t="str">
            <v>Khối sản xuất và xây lắp</v>
          </cell>
          <cell r="K278">
            <v>1</v>
          </cell>
          <cell r="L278" t="str">
            <v>C3-2</v>
          </cell>
          <cell r="M278">
            <v>0</v>
          </cell>
          <cell r="N278">
            <v>42325</v>
          </cell>
          <cell r="O278">
            <v>4050000</v>
          </cell>
          <cell r="P278">
            <v>3950000</v>
          </cell>
          <cell r="Q278">
            <v>8000000</v>
          </cell>
          <cell r="R278" t="str">
            <v>XĐTH</v>
          </cell>
          <cell r="S278">
            <v>24</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4050000</v>
          </cell>
          <cell r="AL278">
            <v>425250</v>
          </cell>
          <cell r="AM278">
            <v>0</v>
          </cell>
          <cell r="AN278">
            <v>0</v>
          </cell>
          <cell r="AO278">
            <v>0</v>
          </cell>
          <cell r="AP278">
            <v>40500</v>
          </cell>
          <cell r="AR278">
            <v>465750</v>
          </cell>
          <cell r="AS278">
            <v>-465750</v>
          </cell>
          <cell r="AU278">
            <v>-465750</v>
          </cell>
          <cell r="AV278">
            <v>-465750</v>
          </cell>
        </row>
        <row r="279">
          <cell r="B279">
            <v>10076.1</v>
          </cell>
          <cell r="C279" t="str">
            <v>HT007</v>
          </cell>
          <cell r="D279" t="str">
            <v>Nguyễn Song Hào</v>
          </cell>
          <cell r="E279" t="str">
            <v>Thủ kho</v>
          </cell>
          <cell r="F279" t="str">
            <v>Phòng Vật tư thiết bị</v>
          </cell>
          <cell r="G279" t="str">
            <v>Phòng KT C3-2</v>
          </cell>
          <cell r="H279" t="str">
            <v>Phòng Vật tư thiết bị</v>
          </cell>
          <cell r="I279" t="str">
            <v>105006606098</v>
          </cell>
          <cell r="J279" t="str">
            <v>Khối sản xuất và xây lắp</v>
          </cell>
          <cell r="K279" t="str">
            <v>HĐ Part time</v>
          </cell>
          <cell r="L279" t="str">
            <v>C3-2</v>
          </cell>
          <cell r="M279">
            <v>0</v>
          </cell>
          <cell r="N279">
            <v>42289</v>
          </cell>
          <cell r="O279">
            <v>1052632</v>
          </cell>
          <cell r="P279">
            <v>0</v>
          </cell>
          <cell r="Q279">
            <v>1052632</v>
          </cell>
          <cell r="R279" t="str">
            <v>XĐTH</v>
          </cell>
          <cell r="S279">
            <v>26</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R279">
            <v>0</v>
          </cell>
          <cell r="AS279">
            <v>0</v>
          </cell>
          <cell r="AU279">
            <v>0</v>
          </cell>
          <cell r="AV279">
            <v>0</v>
          </cell>
        </row>
        <row r="280">
          <cell r="B280">
            <v>10283.1</v>
          </cell>
          <cell r="D280" t="str">
            <v>Đỗ Hoàng Linh</v>
          </cell>
          <cell r="E280" t="str">
            <v>Giám đốc</v>
          </cell>
          <cell r="F280" t="str">
            <v>Ban Giám đốc</v>
          </cell>
          <cell r="G280" t="str">
            <v>BGĐ C3-2</v>
          </cell>
          <cell r="H280" t="str">
            <v>Ban Giám đốc</v>
          </cell>
          <cell r="I280" t="str">
            <v>108003816886</v>
          </cell>
          <cell r="J280" t="str">
            <v>Khối sản xuất và xây lắp</v>
          </cell>
          <cell r="K280" t="str">
            <v>Ký chức danh</v>
          </cell>
          <cell r="L280" t="str">
            <v>C3-2</v>
          </cell>
          <cell r="M280">
            <v>0</v>
          </cell>
          <cell r="N280">
            <v>41624</v>
          </cell>
          <cell r="O280">
            <v>3000000</v>
          </cell>
          <cell r="P280">
            <v>0</v>
          </cell>
          <cell r="Q280">
            <v>3000000</v>
          </cell>
          <cell r="R280" t="str">
            <v>XĐTH</v>
          </cell>
          <cell r="S280">
            <v>24</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R280">
            <v>0</v>
          </cell>
          <cell r="AS280">
            <v>0</v>
          </cell>
          <cell r="AU280">
            <v>0</v>
          </cell>
          <cell r="AV280">
            <v>0</v>
          </cell>
        </row>
        <row r="281">
          <cell r="B281">
            <v>10142</v>
          </cell>
          <cell r="C281" t="str">
            <v>DIA001</v>
          </cell>
          <cell r="D281" t="str">
            <v>Nguyễn Xuân Cương</v>
          </cell>
          <cell r="E281" t="str">
            <v>Giám đốc</v>
          </cell>
          <cell r="F281" t="str">
            <v>Ban Giám đốc</v>
          </cell>
          <cell r="G281" t="str">
            <v>KVP C3-3</v>
          </cell>
          <cell r="H281" t="str">
            <v>Ban Giám đốc</v>
          </cell>
          <cell r="I281" t="str">
            <v>102006042574</v>
          </cell>
          <cell r="J281" t="str">
            <v>Khối sản xuất và xây lắp</v>
          </cell>
          <cell r="K281">
            <v>1</v>
          </cell>
          <cell r="L281" t="str">
            <v>C3-3</v>
          </cell>
          <cell r="M281">
            <v>0</v>
          </cell>
          <cell r="N281">
            <v>39887</v>
          </cell>
          <cell r="O281">
            <v>13500000</v>
          </cell>
          <cell r="P281">
            <v>13500000</v>
          </cell>
          <cell r="Q281">
            <v>27000000</v>
          </cell>
          <cell r="R281" t="str">
            <v>Không XĐTH</v>
          </cell>
          <cell r="S281">
            <v>26</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13500000</v>
          </cell>
          <cell r="AL281">
            <v>1417500</v>
          </cell>
          <cell r="AM281">
            <v>0</v>
          </cell>
          <cell r="AN281">
            <v>0</v>
          </cell>
          <cell r="AO281">
            <v>0</v>
          </cell>
          <cell r="AP281">
            <v>130000</v>
          </cell>
          <cell r="AR281">
            <v>1547500</v>
          </cell>
          <cell r="AS281">
            <v>-1547500</v>
          </cell>
          <cell r="AU281">
            <v>-1547500</v>
          </cell>
          <cell r="AV281">
            <v>-1547500</v>
          </cell>
        </row>
        <row r="282">
          <cell r="B282">
            <v>10143</v>
          </cell>
          <cell r="C282" t="str">
            <v>DIA002</v>
          </cell>
          <cell r="D282" t="str">
            <v>Vũ Thị Phương Thảo</v>
          </cell>
          <cell r="E282" t="str">
            <v>Kế toán thanh toán</v>
          </cell>
          <cell r="F282" t="str">
            <v>Phòng Kế toán</v>
          </cell>
          <cell r="G282" t="str">
            <v>KVP C3-3</v>
          </cell>
          <cell r="H282" t="str">
            <v>Phòng Kế toán</v>
          </cell>
          <cell r="I282" t="str">
            <v>101002442096</v>
          </cell>
          <cell r="J282" t="str">
            <v>Khối Tài chính - Kinh tế</v>
          </cell>
          <cell r="K282">
            <v>1</v>
          </cell>
          <cell r="L282" t="str">
            <v>C3-3</v>
          </cell>
          <cell r="M282">
            <v>0</v>
          </cell>
          <cell r="N282">
            <v>42310</v>
          </cell>
          <cell r="O282">
            <v>4050000</v>
          </cell>
          <cell r="P282">
            <v>2970000</v>
          </cell>
          <cell r="Q282">
            <v>7020000</v>
          </cell>
          <cell r="R282" t="str">
            <v>XĐTH</v>
          </cell>
          <cell r="S282">
            <v>24</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4050000</v>
          </cell>
          <cell r="AL282">
            <v>425250</v>
          </cell>
          <cell r="AM282">
            <v>0</v>
          </cell>
          <cell r="AN282">
            <v>0</v>
          </cell>
          <cell r="AO282">
            <v>0</v>
          </cell>
          <cell r="AP282">
            <v>40500</v>
          </cell>
          <cell r="AR282">
            <v>465750</v>
          </cell>
          <cell r="AS282">
            <v>-465750</v>
          </cell>
          <cell r="AU282">
            <v>-465750</v>
          </cell>
          <cell r="AV282">
            <v>-465750</v>
          </cell>
        </row>
        <row r="283">
          <cell r="B283">
            <v>10144</v>
          </cell>
          <cell r="C283" t="str">
            <v>DIA006</v>
          </cell>
          <cell r="D283" t="str">
            <v>Phạm Việt Lâm</v>
          </cell>
          <cell r="E283" t="str">
            <v>Nhân viên xuất nhập khẩu</v>
          </cell>
          <cell r="F283" t="str">
            <v>Phòng Mua hàng</v>
          </cell>
          <cell r="G283" t="str">
            <v>KVP C3-3</v>
          </cell>
          <cell r="H283" t="str">
            <v>Ban Đấu thầu - Mua hàng</v>
          </cell>
          <cell r="I283" t="str">
            <v>102004268074</v>
          </cell>
          <cell r="J283" t="str">
            <v>Khối sản xuất và xây lắp</v>
          </cell>
          <cell r="K283">
            <v>1</v>
          </cell>
          <cell r="L283" t="str">
            <v>C3-3</v>
          </cell>
          <cell r="M283">
            <v>0</v>
          </cell>
          <cell r="N283">
            <v>42497</v>
          </cell>
          <cell r="O283">
            <v>6300000</v>
          </cell>
          <cell r="P283">
            <v>6300000</v>
          </cell>
          <cell r="Q283">
            <v>12600000</v>
          </cell>
          <cell r="R283" t="str">
            <v>XĐTH</v>
          </cell>
          <cell r="S283">
            <v>24</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6300000</v>
          </cell>
          <cell r="AL283">
            <v>661500</v>
          </cell>
          <cell r="AM283">
            <v>0</v>
          </cell>
          <cell r="AN283">
            <v>0</v>
          </cell>
          <cell r="AO283">
            <v>0</v>
          </cell>
          <cell r="AP283">
            <v>63000</v>
          </cell>
          <cell r="AR283">
            <v>724500</v>
          </cell>
          <cell r="AS283">
            <v>-724500</v>
          </cell>
          <cell r="AU283">
            <v>-724500</v>
          </cell>
          <cell r="AV283">
            <v>-724500</v>
          </cell>
        </row>
        <row r="284">
          <cell r="B284">
            <v>10147</v>
          </cell>
          <cell r="C284" t="str">
            <v>DIA014</v>
          </cell>
          <cell r="D284" t="str">
            <v>Đặng Thị Tâm</v>
          </cell>
          <cell r="E284" t="str">
            <v>Nhân viên kế toán</v>
          </cell>
          <cell r="F284" t="str">
            <v>Phòng Kế toán</v>
          </cell>
          <cell r="G284" t="str">
            <v>DF2 C3-3</v>
          </cell>
          <cell r="H284" t="str">
            <v>Phòng Kế toán</v>
          </cell>
          <cell r="I284" t="str">
            <v>100002361115</v>
          </cell>
          <cell r="J284" t="str">
            <v>Khối sản xuất và xây lắp</v>
          </cell>
          <cell r="K284">
            <v>1</v>
          </cell>
          <cell r="L284" t="str">
            <v>C3-3</v>
          </cell>
          <cell r="M284">
            <v>0</v>
          </cell>
          <cell r="N284">
            <v>42571</v>
          </cell>
          <cell r="O284">
            <v>4050000</v>
          </cell>
          <cell r="P284">
            <v>3100000</v>
          </cell>
          <cell r="Q284">
            <v>7150000</v>
          </cell>
          <cell r="R284" t="str">
            <v>XĐTH</v>
          </cell>
          <cell r="S284">
            <v>24</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4050000</v>
          </cell>
          <cell r="AL284">
            <v>425250</v>
          </cell>
          <cell r="AM284">
            <v>0</v>
          </cell>
          <cell r="AN284">
            <v>0</v>
          </cell>
          <cell r="AO284">
            <v>0</v>
          </cell>
          <cell r="AP284">
            <v>40500</v>
          </cell>
          <cell r="AR284">
            <v>465750</v>
          </cell>
          <cell r="AS284">
            <v>-465750</v>
          </cell>
          <cell r="AU284">
            <v>-465750</v>
          </cell>
          <cell r="AV284">
            <v>-465750</v>
          </cell>
        </row>
        <row r="285">
          <cell r="B285">
            <v>10186</v>
          </cell>
          <cell r="D285" t="str">
            <v>Phạm Thị Vi</v>
          </cell>
          <cell r="E285" t="str">
            <v>Kế toán Giá thành</v>
          </cell>
          <cell r="F285" t="str">
            <v>Phòng Kế toán</v>
          </cell>
          <cell r="G285" t="str">
            <v>KVP C3-3</v>
          </cell>
          <cell r="H285" t="str">
            <v>Phòng Kế toán</v>
          </cell>
          <cell r="I285">
            <v>109006858467</v>
          </cell>
          <cell r="J285" t="str">
            <v>Khối sản xuất và xây lắp</v>
          </cell>
          <cell r="K285">
            <v>1</v>
          </cell>
          <cell r="L285" t="str">
            <v>C3-3</v>
          </cell>
          <cell r="M285">
            <v>0</v>
          </cell>
          <cell r="N285">
            <v>42940</v>
          </cell>
          <cell r="O285">
            <v>4050000</v>
          </cell>
          <cell r="P285">
            <v>3450000</v>
          </cell>
          <cell r="Q285">
            <v>7500000</v>
          </cell>
          <cell r="R285" t="str">
            <v>XĐTH</v>
          </cell>
          <cell r="S285">
            <v>24</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4050000</v>
          </cell>
          <cell r="AL285">
            <v>425250</v>
          </cell>
          <cell r="AM285">
            <v>0</v>
          </cell>
          <cell r="AN285">
            <v>0</v>
          </cell>
          <cell r="AO285">
            <v>0</v>
          </cell>
          <cell r="AP285">
            <v>40500</v>
          </cell>
          <cell r="AR285">
            <v>465750</v>
          </cell>
          <cell r="AS285">
            <v>-465750</v>
          </cell>
          <cell r="AU285">
            <v>-465750</v>
          </cell>
          <cell r="AV285">
            <v>-465750</v>
          </cell>
        </row>
        <row r="286">
          <cell r="B286">
            <v>10149</v>
          </cell>
          <cell r="C286" t="str">
            <v>DIA023</v>
          </cell>
          <cell r="D286" t="str">
            <v>Chu Đức Mạnh</v>
          </cell>
          <cell r="E286" t="str">
            <v>Nhân viên bơm bê tông</v>
          </cell>
          <cell r="F286" t="str">
            <v>Phòng Quản lý vật tư thiết bị thi công</v>
          </cell>
          <cell r="G286" t="str">
            <v>DF2 C3-3</v>
          </cell>
          <cell r="H286" t="str">
            <v>Phòng Quản lý vật tư thiết bị thi công</v>
          </cell>
          <cell r="I286">
            <v>101010011271443</v>
          </cell>
          <cell r="J286" t="str">
            <v>Khối sản xuất và xây lắp</v>
          </cell>
          <cell r="K286">
            <v>1</v>
          </cell>
          <cell r="L286" t="str">
            <v>C3-3</v>
          </cell>
          <cell r="M286">
            <v>0</v>
          </cell>
          <cell r="N286">
            <v>42732</v>
          </cell>
          <cell r="O286">
            <v>4075000</v>
          </cell>
          <cell r="P286">
            <v>4075000</v>
          </cell>
          <cell r="Q286">
            <v>8150000</v>
          </cell>
          <cell r="R286" t="str">
            <v>XĐTH</v>
          </cell>
          <cell r="S286">
            <v>26</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4075000</v>
          </cell>
          <cell r="AL286">
            <v>427875</v>
          </cell>
          <cell r="AM286">
            <v>0</v>
          </cell>
          <cell r="AN286">
            <v>0</v>
          </cell>
          <cell r="AO286">
            <v>0</v>
          </cell>
          <cell r="AP286">
            <v>40750</v>
          </cell>
          <cell r="AR286">
            <v>468625</v>
          </cell>
          <cell r="AS286">
            <v>-468625</v>
          </cell>
          <cell r="AU286">
            <v>-468625</v>
          </cell>
          <cell r="AV286">
            <v>-468625</v>
          </cell>
        </row>
        <row r="287">
          <cell r="B287">
            <v>10151</v>
          </cell>
          <cell r="C287" t="str">
            <v>DIA025</v>
          </cell>
          <cell r="D287" t="str">
            <v>Võ Văn Tuấn</v>
          </cell>
          <cell r="E287" t="str">
            <v>Tổ trưởng bơm bê tông</v>
          </cell>
          <cell r="F287" t="str">
            <v>Phòng Quản lý vật tư thiết bị thi công</v>
          </cell>
          <cell r="G287" t="str">
            <v>DF2 C3-3</v>
          </cell>
          <cell r="H287" t="str">
            <v>Phòng Quản lý vật tư thiết bị thi công</v>
          </cell>
          <cell r="I287" t="str">
            <v>107002867590</v>
          </cell>
          <cell r="J287" t="str">
            <v>Khối sản xuất và xây lắp</v>
          </cell>
          <cell r="K287">
            <v>1</v>
          </cell>
          <cell r="L287" t="str">
            <v>C3-3</v>
          </cell>
          <cell r="M287">
            <v>0</v>
          </cell>
          <cell r="N287">
            <v>42416</v>
          </cell>
          <cell r="O287">
            <v>4750000</v>
          </cell>
          <cell r="P287">
            <v>4750000</v>
          </cell>
          <cell r="Q287">
            <v>9500000</v>
          </cell>
          <cell r="R287" t="str">
            <v>XĐTH</v>
          </cell>
          <cell r="S287">
            <v>26</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4750000</v>
          </cell>
          <cell r="AL287">
            <v>498750</v>
          </cell>
          <cell r="AM287">
            <v>0</v>
          </cell>
          <cell r="AN287">
            <v>0</v>
          </cell>
          <cell r="AO287">
            <v>0</v>
          </cell>
          <cell r="AP287">
            <v>47500</v>
          </cell>
          <cell r="AR287">
            <v>546250</v>
          </cell>
          <cell r="AS287">
            <v>-546250</v>
          </cell>
          <cell r="AU287">
            <v>-546250</v>
          </cell>
          <cell r="AV287">
            <v>-546250</v>
          </cell>
        </row>
        <row r="288">
          <cell r="B288">
            <v>10152</v>
          </cell>
          <cell r="C288" t="str">
            <v>DIA026</v>
          </cell>
          <cell r="D288" t="str">
            <v>Nguyễn Trọng Hải</v>
          </cell>
          <cell r="E288" t="str">
            <v>Nhân viên bơm bê tông</v>
          </cell>
          <cell r="F288" t="str">
            <v>Phòng Quản lý vật tư thiết bị thi công</v>
          </cell>
          <cell r="G288" t="str">
            <v>DF2 C3-3</v>
          </cell>
          <cell r="H288" t="str">
            <v>Phòng Quản lý vật tư thiết bị thi công</v>
          </cell>
          <cell r="I288" t="str">
            <v>103002867570</v>
          </cell>
          <cell r="J288" t="str">
            <v>Khối sản xuất và xây lắp</v>
          </cell>
          <cell r="K288">
            <v>1</v>
          </cell>
          <cell r="L288" t="str">
            <v>C3-3</v>
          </cell>
          <cell r="M288">
            <v>0</v>
          </cell>
          <cell r="N288">
            <v>42416</v>
          </cell>
          <cell r="O288">
            <v>4075000</v>
          </cell>
          <cell r="P288">
            <v>4075000</v>
          </cell>
          <cell r="Q288">
            <v>8150000</v>
          </cell>
          <cell r="R288" t="str">
            <v>XĐTH</v>
          </cell>
          <cell r="S288">
            <v>26</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4075000</v>
          </cell>
          <cell r="AL288">
            <v>427875</v>
          </cell>
          <cell r="AM288">
            <v>0</v>
          </cell>
          <cell r="AN288">
            <v>0</v>
          </cell>
          <cell r="AO288">
            <v>0</v>
          </cell>
          <cell r="AP288">
            <v>40750</v>
          </cell>
          <cell r="AR288">
            <v>468625</v>
          </cell>
          <cell r="AS288">
            <v>-468625</v>
          </cell>
          <cell r="AU288">
            <v>-468625</v>
          </cell>
          <cell r="AV288">
            <v>-468625</v>
          </cell>
        </row>
        <row r="289">
          <cell r="B289">
            <v>10153</v>
          </cell>
          <cell r="C289" t="str">
            <v>DIA027</v>
          </cell>
          <cell r="D289" t="str">
            <v>Đặng Xuân Hường</v>
          </cell>
          <cell r="E289" t="str">
            <v>Tổ phó bơm bê tông</v>
          </cell>
          <cell r="F289" t="str">
            <v>Phòng Quản lý vật tư thiết bị thi công</v>
          </cell>
          <cell r="G289" t="str">
            <v>DF2 C3-3</v>
          </cell>
          <cell r="H289" t="str">
            <v>Phòng Quản lý vật tư thiết bị thi công</v>
          </cell>
          <cell r="I289" t="str">
            <v>108002867587</v>
          </cell>
          <cell r="J289" t="str">
            <v>Khối sản xuất và xây lắp</v>
          </cell>
          <cell r="K289">
            <v>1</v>
          </cell>
          <cell r="L289" t="str">
            <v>C3-3</v>
          </cell>
          <cell r="M289">
            <v>0</v>
          </cell>
          <cell r="N289">
            <v>42416</v>
          </cell>
          <cell r="O289">
            <v>4575000</v>
          </cell>
          <cell r="P289">
            <v>4575000</v>
          </cell>
          <cell r="Q289">
            <v>9150000</v>
          </cell>
          <cell r="R289" t="str">
            <v>XĐTH</v>
          </cell>
          <cell r="S289">
            <v>26</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4575000</v>
          </cell>
          <cell r="AL289">
            <v>480375</v>
          </cell>
          <cell r="AM289">
            <v>0</v>
          </cell>
          <cell r="AN289">
            <v>0</v>
          </cell>
          <cell r="AO289">
            <v>0</v>
          </cell>
          <cell r="AP289">
            <v>45750</v>
          </cell>
          <cell r="AR289">
            <v>526125</v>
          </cell>
          <cell r="AS289">
            <v>-526125</v>
          </cell>
          <cell r="AU289">
            <v>-526125</v>
          </cell>
          <cell r="AV289">
            <v>-526125</v>
          </cell>
        </row>
        <row r="290">
          <cell r="B290">
            <v>10154</v>
          </cell>
          <cell r="C290" t="str">
            <v>DIA028</v>
          </cell>
          <cell r="D290" t="str">
            <v>Nguyễn Tiến Thuấn</v>
          </cell>
          <cell r="E290" t="str">
            <v>Nhân viên kế toán</v>
          </cell>
          <cell r="F290" t="str">
            <v>Phòng Kế toán</v>
          </cell>
          <cell r="G290" t="str">
            <v>DE4 C3-3</v>
          </cell>
          <cell r="H290" t="str">
            <v>Phòng Kế toán</v>
          </cell>
          <cell r="I290">
            <v>107866884429</v>
          </cell>
          <cell r="J290" t="str">
            <v>Khối sản xuất và xây lắp</v>
          </cell>
          <cell r="K290">
            <v>1</v>
          </cell>
          <cell r="L290" t="str">
            <v>C3-3</v>
          </cell>
          <cell r="M290">
            <v>0</v>
          </cell>
          <cell r="N290">
            <v>42836</v>
          </cell>
          <cell r="O290">
            <v>4750000</v>
          </cell>
          <cell r="P290">
            <v>4750000</v>
          </cell>
          <cell r="Q290">
            <v>9500000</v>
          </cell>
          <cell r="R290" t="str">
            <v>XĐTH</v>
          </cell>
          <cell r="S290">
            <v>26</v>
          </cell>
          <cell r="T290">
            <v>19</v>
          </cell>
          <cell r="U290">
            <v>0</v>
          </cell>
          <cell r="V290">
            <v>0</v>
          </cell>
          <cell r="W290">
            <v>0</v>
          </cell>
          <cell r="X290">
            <v>0</v>
          </cell>
          <cell r="Y290">
            <v>0</v>
          </cell>
          <cell r="Z290">
            <v>6942308</v>
          </cell>
          <cell r="AA290">
            <v>0</v>
          </cell>
          <cell r="AB290">
            <v>0</v>
          </cell>
          <cell r="AC290">
            <v>0</v>
          </cell>
          <cell r="AD290">
            <v>0</v>
          </cell>
          <cell r="AE290">
            <v>0</v>
          </cell>
          <cell r="AF290">
            <v>0</v>
          </cell>
          <cell r="AG290">
            <v>0</v>
          </cell>
          <cell r="AH290">
            <v>0</v>
          </cell>
          <cell r="AI290">
            <v>0</v>
          </cell>
          <cell r="AJ290">
            <v>6942308</v>
          </cell>
          <cell r="AK290">
            <v>4750000</v>
          </cell>
          <cell r="AL290">
            <v>498750</v>
          </cell>
          <cell r="AM290">
            <v>0</v>
          </cell>
          <cell r="AN290">
            <v>0</v>
          </cell>
          <cell r="AO290">
            <v>0</v>
          </cell>
          <cell r="AP290">
            <v>47500</v>
          </cell>
          <cell r="AR290">
            <v>546250</v>
          </cell>
          <cell r="AS290">
            <v>6396058</v>
          </cell>
          <cell r="AU290">
            <v>6396058</v>
          </cell>
          <cell r="AV290">
            <v>6396058</v>
          </cell>
        </row>
        <row r="291">
          <cell r="B291">
            <v>10155</v>
          </cell>
          <cell r="C291" t="str">
            <v>DIA029</v>
          </cell>
          <cell r="D291" t="str">
            <v>Phạm Khắc Ngừng</v>
          </cell>
          <cell r="E291" t="str">
            <v>Nhân viên bảo vệ</v>
          </cell>
          <cell r="F291" t="str">
            <v>Phòng Quản lý vật tư thiết bị thi công</v>
          </cell>
          <cell r="G291" t="str">
            <v>DE4 C3-3</v>
          </cell>
          <cell r="H291" t="str">
            <v>Phòng Quản lý vật tư thiết bị thi công</v>
          </cell>
          <cell r="I291">
            <v>104866985416</v>
          </cell>
          <cell r="J291" t="str">
            <v>Khối sản xuất và xây lắp</v>
          </cell>
          <cell r="K291" t="str">
            <v>Quá tuổi, không tham gia BH</v>
          </cell>
          <cell r="L291" t="str">
            <v>C3-3</v>
          </cell>
          <cell r="M291">
            <v>0</v>
          </cell>
          <cell r="N291">
            <v>42836</v>
          </cell>
          <cell r="O291">
            <v>4050000</v>
          </cell>
          <cell r="P291">
            <v>1450000</v>
          </cell>
          <cell r="Q291">
            <v>5500000</v>
          </cell>
          <cell r="R291" t="str">
            <v>XĐTH</v>
          </cell>
          <cell r="S291">
            <v>26</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R291">
            <v>0</v>
          </cell>
          <cell r="AS291">
            <v>0</v>
          </cell>
          <cell r="AU291">
            <v>0</v>
          </cell>
          <cell r="AV291">
            <v>0</v>
          </cell>
        </row>
        <row r="292">
          <cell r="B292">
            <v>10156</v>
          </cell>
          <cell r="C292" t="str">
            <v>DIA030</v>
          </cell>
          <cell r="D292" t="str">
            <v>Trần Văn Hậu</v>
          </cell>
          <cell r="E292" t="str">
            <v>Nhân viên bảo vệ kiêm Thủ kho</v>
          </cell>
          <cell r="F292" t="str">
            <v>Phòng Quản lý vật tư thiết bị thi công</v>
          </cell>
          <cell r="G292" t="str">
            <v>DE4 C3-3</v>
          </cell>
          <cell r="H292" t="str">
            <v>Phòng Quản lý vật tư thiết bị thi công</v>
          </cell>
          <cell r="I292">
            <v>108866884428</v>
          </cell>
          <cell r="J292" t="str">
            <v>Khối sản xuất và xây lắp</v>
          </cell>
          <cell r="K292">
            <v>1</v>
          </cell>
          <cell r="L292" t="str">
            <v>C3-3</v>
          </cell>
          <cell r="M292">
            <v>0</v>
          </cell>
          <cell r="N292">
            <v>42836</v>
          </cell>
          <cell r="O292">
            <v>4050000</v>
          </cell>
          <cell r="P292">
            <v>3450000</v>
          </cell>
          <cell r="Q292">
            <v>7500000</v>
          </cell>
          <cell r="R292" t="str">
            <v>XĐTH</v>
          </cell>
          <cell r="S292">
            <v>26</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4050000</v>
          </cell>
          <cell r="AL292">
            <v>425250</v>
          </cell>
          <cell r="AM292">
            <v>0</v>
          </cell>
          <cell r="AN292">
            <v>0</v>
          </cell>
          <cell r="AO292">
            <v>0</v>
          </cell>
          <cell r="AP292">
            <v>40500</v>
          </cell>
          <cell r="AR292">
            <v>465750</v>
          </cell>
          <cell r="AS292">
            <v>-465750</v>
          </cell>
          <cell r="AU292">
            <v>-465750</v>
          </cell>
          <cell r="AV292">
            <v>-465750</v>
          </cell>
        </row>
        <row r="293">
          <cell r="B293">
            <v>10158</v>
          </cell>
          <cell r="C293" t="str">
            <v>DIA032</v>
          </cell>
          <cell r="D293" t="str">
            <v>Đinh Thị Sen</v>
          </cell>
          <cell r="E293" t="str">
            <v>Chuyên viên đấu thầu</v>
          </cell>
          <cell r="F293" t="str">
            <v>Phòng Đấu thầu Hợp đồng</v>
          </cell>
          <cell r="G293" t="str">
            <v>KVP C3-3</v>
          </cell>
          <cell r="H293" t="str">
            <v>Ban Đấu thầu - Mua hàng</v>
          </cell>
          <cell r="I293" t="str">
            <v>105006439308</v>
          </cell>
          <cell r="J293" t="str">
            <v>Khối sản xuất và xây lắp</v>
          </cell>
          <cell r="K293">
            <v>1</v>
          </cell>
          <cell r="L293" t="str">
            <v>C3-3</v>
          </cell>
          <cell r="M293">
            <v>0</v>
          </cell>
          <cell r="N293">
            <v>42675</v>
          </cell>
          <cell r="O293">
            <v>6000000</v>
          </cell>
          <cell r="P293">
            <v>7000000</v>
          </cell>
          <cell r="Q293">
            <v>13000000</v>
          </cell>
          <cell r="R293" t="str">
            <v>XĐTH</v>
          </cell>
          <cell r="S293">
            <v>24</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6000000</v>
          </cell>
          <cell r="AL293">
            <v>630000</v>
          </cell>
          <cell r="AM293">
            <v>0</v>
          </cell>
          <cell r="AN293">
            <v>0</v>
          </cell>
          <cell r="AO293">
            <v>0</v>
          </cell>
          <cell r="AP293">
            <v>60000</v>
          </cell>
          <cell r="AR293">
            <v>690000</v>
          </cell>
          <cell r="AS293">
            <v>-690000</v>
          </cell>
          <cell r="AU293">
            <v>-690000</v>
          </cell>
          <cell r="AV293">
            <v>-690000</v>
          </cell>
        </row>
        <row r="294">
          <cell r="B294">
            <v>10159</v>
          </cell>
          <cell r="C294" t="str">
            <v>DIA033</v>
          </cell>
          <cell r="D294" t="str">
            <v>Trịnh Viết Tấn</v>
          </cell>
          <cell r="E294" t="str">
            <v>Nhân viên kỹ thuật</v>
          </cell>
          <cell r="F294" t="str">
            <v>Phòng Quản lý vật tư thiết bị thi công</v>
          </cell>
          <cell r="G294" t="str">
            <v>DE4 C3-3</v>
          </cell>
          <cell r="H294" t="str">
            <v>Phòng Quản lý vật tư thiết bị thi công</v>
          </cell>
          <cell r="I294">
            <v>104005025684</v>
          </cell>
          <cell r="J294" t="str">
            <v>Khối sản xuất và xây lắp</v>
          </cell>
          <cell r="K294">
            <v>1</v>
          </cell>
          <cell r="L294" t="str">
            <v>C3-3</v>
          </cell>
          <cell r="M294">
            <v>0</v>
          </cell>
          <cell r="N294">
            <v>42877</v>
          </cell>
          <cell r="O294">
            <v>4500000</v>
          </cell>
          <cell r="P294">
            <v>4500000</v>
          </cell>
          <cell r="Q294">
            <v>9000000</v>
          </cell>
          <cell r="R294" t="str">
            <v>XĐTH</v>
          </cell>
          <cell r="S294">
            <v>26</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4500000</v>
          </cell>
          <cell r="AL294">
            <v>472500</v>
          </cell>
          <cell r="AM294">
            <v>0</v>
          </cell>
          <cell r="AN294">
            <v>0</v>
          </cell>
          <cell r="AO294">
            <v>0</v>
          </cell>
          <cell r="AP294">
            <v>45000</v>
          </cell>
          <cell r="AR294">
            <v>517500</v>
          </cell>
          <cell r="AS294">
            <v>-517500</v>
          </cell>
          <cell r="AU294">
            <v>-517500</v>
          </cell>
          <cell r="AV294">
            <v>-517500</v>
          </cell>
        </row>
        <row r="295">
          <cell r="B295">
            <v>10167</v>
          </cell>
          <cell r="C295" t="str">
            <v>DIA042</v>
          </cell>
          <cell r="D295" t="str">
            <v>Vũ Văn Đạo</v>
          </cell>
          <cell r="E295" t="str">
            <v>Nhân viên lái vận thăng</v>
          </cell>
          <cell r="F295" t="str">
            <v>Phòng Quản lý vật tư thiết bị thi công</v>
          </cell>
          <cell r="G295" t="str">
            <v>DE4 C3-3</v>
          </cell>
          <cell r="H295" t="str">
            <v>Phòng Quản lý vật tư thiết bị thi công</v>
          </cell>
          <cell r="I295">
            <v>102867205135</v>
          </cell>
          <cell r="J295" t="str">
            <v>Phòng Quản lý vật tư thiết bị thi công</v>
          </cell>
          <cell r="K295" t="str">
            <v>HĐMV</v>
          </cell>
          <cell r="L295" t="str">
            <v>C3-3</v>
          </cell>
          <cell r="M295">
            <v>0</v>
          </cell>
          <cell r="N295">
            <v>42906</v>
          </cell>
          <cell r="O295">
            <v>5000000</v>
          </cell>
          <cell r="P295">
            <v>3000000</v>
          </cell>
          <cell r="Q295">
            <v>8000000</v>
          </cell>
          <cell r="R295" t="str">
            <v>HĐMV</v>
          </cell>
          <cell r="S295">
            <v>26</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R295">
            <v>0</v>
          </cell>
          <cell r="AS295">
            <v>0</v>
          </cell>
          <cell r="AU295">
            <v>0</v>
          </cell>
          <cell r="AV295">
            <v>0</v>
          </cell>
        </row>
        <row r="296">
          <cell r="B296">
            <v>10170</v>
          </cell>
          <cell r="C296" t="str">
            <v>DIA046</v>
          </cell>
          <cell r="D296" t="str">
            <v>Nguyễn Xuân Quý</v>
          </cell>
          <cell r="E296" t="str">
            <v>Nhân viên lái cẩu tháp</v>
          </cell>
          <cell r="F296" t="str">
            <v>Phòng Quản lý vật tư thiết bị thi công</v>
          </cell>
          <cell r="G296" t="str">
            <v>DE4 C3-3</v>
          </cell>
          <cell r="H296" t="str">
            <v>Phòng Quản lý vật tư thiết bị thi công</v>
          </cell>
          <cell r="I296" t="str">
            <v>108002854524</v>
          </cell>
          <cell r="J296" t="str">
            <v>Khối sản xuất và xây lắp</v>
          </cell>
          <cell r="K296" t="str">
            <v>Giảm T12</v>
          </cell>
          <cell r="L296" t="str">
            <v>C3-3</v>
          </cell>
          <cell r="M296">
            <v>43079</v>
          </cell>
          <cell r="N296">
            <v>42716</v>
          </cell>
          <cell r="O296">
            <v>5335000</v>
          </cell>
          <cell r="P296">
            <v>5335000</v>
          </cell>
          <cell r="Q296">
            <v>10670000</v>
          </cell>
          <cell r="R296" t="str">
            <v>XĐTH</v>
          </cell>
          <cell r="S296">
            <v>26</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R296">
            <v>0</v>
          </cell>
          <cell r="AS296">
            <v>0</v>
          </cell>
          <cell r="AU296">
            <v>0</v>
          </cell>
          <cell r="AV296">
            <v>0</v>
          </cell>
        </row>
        <row r="297">
          <cell r="B297">
            <v>10171</v>
          </cell>
          <cell r="C297" t="str">
            <v>DIA047</v>
          </cell>
          <cell r="D297" t="str">
            <v>Nguyễn Văn Nghiêm</v>
          </cell>
          <cell r="E297" t="str">
            <v>Nhân viên lái cẩu tháp</v>
          </cell>
          <cell r="F297" t="str">
            <v>Phòng Quản lý vật tư thiết bị thi công</v>
          </cell>
          <cell r="G297" t="str">
            <v>DE4 C3-3</v>
          </cell>
          <cell r="H297" t="str">
            <v>Phòng Quản lý vật tư thiết bị thi công</v>
          </cell>
          <cell r="I297">
            <v>102866980189</v>
          </cell>
          <cell r="J297" t="str">
            <v>Khối sản xuất và xây lắp</v>
          </cell>
          <cell r="K297" t="str">
            <v>Giảm T12</v>
          </cell>
          <cell r="L297" t="str">
            <v>C3-3</v>
          </cell>
          <cell r="M297">
            <v>43074</v>
          </cell>
          <cell r="N297">
            <v>42845</v>
          </cell>
          <cell r="O297">
            <v>5335000</v>
          </cell>
          <cell r="P297">
            <v>5335000</v>
          </cell>
          <cell r="Q297">
            <v>10670000</v>
          </cell>
          <cell r="R297" t="str">
            <v>XĐTH</v>
          </cell>
          <cell r="S297">
            <v>26</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R297">
            <v>0</v>
          </cell>
          <cell r="AS297">
            <v>0</v>
          </cell>
          <cell r="AU297">
            <v>0</v>
          </cell>
          <cell r="AV297">
            <v>0</v>
          </cell>
        </row>
        <row r="298">
          <cell r="B298">
            <v>10173</v>
          </cell>
          <cell r="C298" t="str">
            <v>DIA049</v>
          </cell>
          <cell r="D298" t="str">
            <v>Nguyễn Xuân Đỗ</v>
          </cell>
          <cell r="E298" t="str">
            <v>Nhân viên lái cẩu tháp</v>
          </cell>
          <cell r="F298" t="str">
            <v>Phòng Quản lý vật tư thiết bị thi công</v>
          </cell>
          <cell r="G298" t="str">
            <v>DE4 C3-3</v>
          </cell>
          <cell r="H298" t="str">
            <v>Phòng Quản lý vật tư thiết bị thi công</v>
          </cell>
          <cell r="I298" t="str">
            <v>Nhận tiền mặt</v>
          </cell>
          <cell r="J298" t="str">
            <v>Khối sản xuất và xây lắp</v>
          </cell>
          <cell r="K298" t="str">
            <v>Giảm T12</v>
          </cell>
          <cell r="L298" t="str">
            <v>C3-3</v>
          </cell>
          <cell r="M298">
            <v>43079</v>
          </cell>
          <cell r="N298">
            <v>42862</v>
          </cell>
          <cell r="O298">
            <v>5335000</v>
          </cell>
          <cell r="P298">
            <v>5335000</v>
          </cell>
          <cell r="Q298">
            <v>10670000</v>
          </cell>
          <cell r="R298" t="str">
            <v>XĐTH</v>
          </cell>
          <cell r="S298">
            <v>26</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R298">
            <v>0</v>
          </cell>
          <cell r="AS298">
            <v>0</v>
          </cell>
          <cell r="AU298">
            <v>0</v>
          </cell>
          <cell r="AV298">
            <v>0</v>
          </cell>
        </row>
        <row r="299">
          <cell r="B299">
            <v>10048.200000000001</v>
          </cell>
          <cell r="C299" t="str">
            <v>DIA035</v>
          </cell>
          <cell r="D299" t="str">
            <v>Phan Thị Hiền</v>
          </cell>
          <cell r="E299" t="str">
            <v>Nhân viên kế toán</v>
          </cell>
          <cell r="F299" t="str">
            <v>Phòng Kế toán</v>
          </cell>
          <cell r="G299" t="str">
            <v>DE4 C3-3</v>
          </cell>
          <cell r="H299" t="str">
            <v>Phòng Kế toán</v>
          </cell>
          <cell r="I299" t="str">
            <v>101004806659</v>
          </cell>
          <cell r="J299" t="str">
            <v>Khối sản xuất và xây lắp</v>
          </cell>
          <cell r="K299" t="str">
            <v>HĐ Part time</v>
          </cell>
          <cell r="L299" t="str">
            <v>C3-3</v>
          </cell>
          <cell r="M299">
            <v>0</v>
          </cell>
          <cell r="N299">
            <v>41785</v>
          </cell>
          <cell r="O299">
            <v>1052632</v>
          </cell>
          <cell r="P299">
            <v>0</v>
          </cell>
          <cell r="Q299">
            <v>1052632</v>
          </cell>
          <cell r="R299" t="str">
            <v>XĐTH</v>
          </cell>
          <cell r="S299">
            <v>26</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R299">
            <v>0</v>
          </cell>
          <cell r="AS299">
            <v>0</v>
          </cell>
          <cell r="AU299">
            <v>0</v>
          </cell>
          <cell r="AV299">
            <v>0</v>
          </cell>
        </row>
        <row r="300">
          <cell r="B300">
            <v>10164</v>
          </cell>
          <cell r="C300" t="str">
            <v>DIA039</v>
          </cell>
          <cell r="D300" t="str">
            <v>Lê Thanh Minh</v>
          </cell>
          <cell r="E300" t="str">
            <v>Nhân viên lái vận thăng</v>
          </cell>
          <cell r="F300" t="str">
            <v>Phòng Quản lý vật tư thiết bị thi công</v>
          </cell>
          <cell r="G300" t="str">
            <v>DE4 C3-3</v>
          </cell>
          <cell r="H300" t="str">
            <v>Phòng Quản lý vật tư thiết bị thi công</v>
          </cell>
          <cell r="I300">
            <v>102867261088</v>
          </cell>
          <cell r="J300" t="str">
            <v>Phòng Quản lý vật tư thiết bị thi công</v>
          </cell>
          <cell r="K300" t="str">
            <v>HĐMV</v>
          </cell>
          <cell r="L300" t="str">
            <v>C3-3</v>
          </cell>
          <cell r="M300">
            <v>0</v>
          </cell>
          <cell r="N300">
            <v>42917</v>
          </cell>
          <cell r="O300">
            <v>5000000</v>
          </cell>
          <cell r="P300">
            <v>3000000</v>
          </cell>
          <cell r="Q300">
            <v>8000000</v>
          </cell>
          <cell r="R300" t="str">
            <v>HĐMV</v>
          </cell>
          <cell r="S300">
            <v>26</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R300">
            <v>0</v>
          </cell>
          <cell r="AS300">
            <v>0</v>
          </cell>
          <cell r="AU300">
            <v>0</v>
          </cell>
          <cell r="AV300">
            <v>0</v>
          </cell>
        </row>
        <row r="301">
          <cell r="B301">
            <v>10165</v>
          </cell>
          <cell r="C301" t="str">
            <v>DIA040</v>
          </cell>
          <cell r="D301" t="str">
            <v>Lê Văn Chương</v>
          </cell>
          <cell r="E301" t="str">
            <v>Nhân viên lái vận thăng</v>
          </cell>
          <cell r="F301" t="str">
            <v>Phòng Quản lý vật tư thiết bị thi công</v>
          </cell>
          <cell r="G301" t="str">
            <v>DE4 C3-3</v>
          </cell>
          <cell r="H301" t="str">
            <v>Phòng Quản lý vật tư thiết bị thi công</v>
          </cell>
          <cell r="I301">
            <v>107867382551</v>
          </cell>
          <cell r="J301" t="str">
            <v>Phòng Quản lý vật tư thiết bị thi công</v>
          </cell>
          <cell r="K301" t="str">
            <v>HĐMV</v>
          </cell>
          <cell r="L301" t="str">
            <v>C3-3</v>
          </cell>
          <cell r="M301">
            <v>0</v>
          </cell>
          <cell r="N301">
            <v>42917</v>
          </cell>
          <cell r="O301">
            <v>5000000</v>
          </cell>
          <cell r="P301">
            <v>3000000</v>
          </cell>
          <cell r="Q301">
            <v>8000000</v>
          </cell>
          <cell r="R301" t="str">
            <v>HĐMV</v>
          </cell>
          <cell r="S301">
            <v>26</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R301">
            <v>0</v>
          </cell>
          <cell r="AS301">
            <v>0</v>
          </cell>
          <cell r="AU301">
            <v>0</v>
          </cell>
          <cell r="AV301">
            <v>0</v>
          </cell>
        </row>
        <row r="302">
          <cell r="B302">
            <v>10168</v>
          </cell>
          <cell r="C302" t="str">
            <v>DIA043</v>
          </cell>
          <cell r="D302" t="str">
            <v>Vũ Viết Phương</v>
          </cell>
          <cell r="E302" t="str">
            <v>Nhân viên lái vận thăng</v>
          </cell>
          <cell r="F302" t="str">
            <v>Phòng Quản lý vật tư thiết bị thi công</v>
          </cell>
          <cell r="G302" t="str">
            <v>DE4 C3-3</v>
          </cell>
          <cell r="H302" t="str">
            <v>Phòng Quản lý vật tư thiết bị thi công</v>
          </cell>
          <cell r="I302">
            <v>107867332191</v>
          </cell>
          <cell r="J302" t="str">
            <v>Phòng Quản lý vật tư thiết bị thi công</v>
          </cell>
          <cell r="K302" t="str">
            <v>HĐMV</v>
          </cell>
          <cell r="L302" t="str">
            <v>C3-3</v>
          </cell>
          <cell r="M302">
            <v>0</v>
          </cell>
          <cell r="N302">
            <v>42913</v>
          </cell>
          <cell r="O302">
            <v>5000000</v>
          </cell>
          <cell r="P302">
            <v>3000000</v>
          </cell>
          <cell r="Q302">
            <v>8000000</v>
          </cell>
          <cell r="R302" t="str">
            <v>HĐMV</v>
          </cell>
          <cell r="S302">
            <v>26</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R302">
            <v>0</v>
          </cell>
          <cell r="AS302">
            <v>0</v>
          </cell>
          <cell r="AU302">
            <v>0</v>
          </cell>
          <cell r="AV302">
            <v>0</v>
          </cell>
        </row>
        <row r="303">
          <cell r="B303">
            <v>10301</v>
          </cell>
          <cell r="D303" t="str">
            <v>Đỗ Công Duy</v>
          </cell>
          <cell r="E303" t="str">
            <v>Nhân viên lái vận thăng</v>
          </cell>
          <cell r="F303" t="str">
            <v>Phòng Quản lý vật tư thiết bị thi công</v>
          </cell>
          <cell r="G303" t="str">
            <v>DE4 C3-3</v>
          </cell>
          <cell r="H303" t="str">
            <v>Phòng Quản lý vật tư thiết bị thi công</v>
          </cell>
          <cell r="I303">
            <v>105867783982</v>
          </cell>
          <cell r="J303" t="str">
            <v>Phòng Quản lý vật tư thiết bị thi công</v>
          </cell>
          <cell r="K303" t="str">
            <v>HĐMV</v>
          </cell>
          <cell r="L303" t="str">
            <v>C3-3</v>
          </cell>
          <cell r="M303">
            <v>0</v>
          </cell>
          <cell r="N303">
            <v>42942</v>
          </cell>
          <cell r="O303">
            <v>5000000</v>
          </cell>
          <cell r="P303">
            <v>3000000</v>
          </cell>
          <cell r="Q303">
            <v>8000000</v>
          </cell>
          <cell r="R303" t="str">
            <v>HĐMV</v>
          </cell>
          <cell r="S303">
            <v>26</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R303">
            <v>0</v>
          </cell>
          <cell r="AS303">
            <v>0</v>
          </cell>
          <cell r="AU303">
            <v>0</v>
          </cell>
          <cell r="AV303">
            <v>0</v>
          </cell>
        </row>
        <row r="304">
          <cell r="B304">
            <v>10176</v>
          </cell>
          <cell r="C304" t="str">
            <v>DIA052</v>
          </cell>
          <cell r="D304" t="str">
            <v>Hoàng Văn Bình</v>
          </cell>
          <cell r="E304" t="str">
            <v>Nhân viên lái cẩu tháp</v>
          </cell>
          <cell r="F304" t="str">
            <v>Phòng Quản lý vật tư thiết bị thi công</v>
          </cell>
          <cell r="G304" t="str">
            <v>DE4 C3-3</v>
          </cell>
          <cell r="H304" t="str">
            <v>Phòng Quản lý vật tư thiết bị thi công</v>
          </cell>
          <cell r="I304">
            <v>107002041477</v>
          </cell>
          <cell r="J304" t="str">
            <v>Khối sản xuất và xây lắp</v>
          </cell>
          <cell r="K304" t="str">
            <v>Giảm T12</v>
          </cell>
          <cell r="L304" t="str">
            <v>C3-3</v>
          </cell>
          <cell r="M304">
            <v>43079</v>
          </cell>
          <cell r="N304">
            <v>42915</v>
          </cell>
          <cell r="O304">
            <v>5335000</v>
          </cell>
          <cell r="P304">
            <v>5335000</v>
          </cell>
          <cell r="Q304">
            <v>10670000</v>
          </cell>
          <cell r="R304" t="str">
            <v>XĐTH</v>
          </cell>
          <cell r="S304">
            <v>26</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R304">
            <v>0</v>
          </cell>
          <cell r="AS304">
            <v>0</v>
          </cell>
          <cell r="AU304">
            <v>0</v>
          </cell>
          <cell r="AV304">
            <v>0</v>
          </cell>
        </row>
        <row r="305">
          <cell r="B305">
            <v>10187</v>
          </cell>
          <cell r="D305" t="str">
            <v>Nguyễn Hữu Hải</v>
          </cell>
          <cell r="E305" t="str">
            <v>Nhân viên bơm bê tông</v>
          </cell>
          <cell r="F305" t="str">
            <v>Phòng Quản lý vật tư thiết bị thi công</v>
          </cell>
          <cell r="G305" t="str">
            <v>DF2 C3-3</v>
          </cell>
          <cell r="H305" t="str">
            <v>Phòng Quản lý vật tư thiết bị thi công</v>
          </cell>
          <cell r="I305">
            <v>101867284833</v>
          </cell>
          <cell r="J305" t="str">
            <v>Khối sản xuất và xây lắp</v>
          </cell>
          <cell r="K305">
            <v>1</v>
          </cell>
          <cell r="L305" t="str">
            <v>C3-3</v>
          </cell>
          <cell r="M305">
            <v>0</v>
          </cell>
          <cell r="N305">
            <v>42943</v>
          </cell>
          <cell r="O305">
            <v>4075000</v>
          </cell>
          <cell r="P305">
            <v>4075000</v>
          </cell>
          <cell r="Q305">
            <v>8150000</v>
          </cell>
          <cell r="R305" t="str">
            <v>XĐTH</v>
          </cell>
          <cell r="S305">
            <v>26</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4075000</v>
          </cell>
          <cell r="AL305">
            <v>427875</v>
          </cell>
          <cell r="AM305">
            <v>0</v>
          </cell>
          <cell r="AN305">
            <v>0</v>
          </cell>
          <cell r="AO305">
            <v>0</v>
          </cell>
          <cell r="AP305">
            <v>40750</v>
          </cell>
          <cell r="AR305">
            <v>468625</v>
          </cell>
          <cell r="AS305">
            <v>-468625</v>
          </cell>
          <cell r="AU305">
            <v>-468625</v>
          </cell>
          <cell r="AV305">
            <v>-468625</v>
          </cell>
        </row>
        <row r="306">
          <cell r="B306">
            <v>10162</v>
          </cell>
          <cell r="C306" t="str">
            <v>DIA037</v>
          </cell>
          <cell r="D306" t="str">
            <v>Phạm Văn Quân</v>
          </cell>
          <cell r="E306" t="str">
            <v>Nhân viên lái vận thăng</v>
          </cell>
          <cell r="F306" t="str">
            <v>Phòng Quản lý vật tư thiết bị thi công</v>
          </cell>
          <cell r="G306" t="str">
            <v>DE4 C3-3</v>
          </cell>
          <cell r="H306" t="str">
            <v>Phòng Quản lý vật tư thiết bị thi công</v>
          </cell>
          <cell r="I306">
            <v>102867219392</v>
          </cell>
          <cell r="J306" t="str">
            <v>Phòng Quản lý vật tư thiết bị thi công</v>
          </cell>
          <cell r="K306" t="str">
            <v>HĐMV</v>
          </cell>
          <cell r="L306" t="str">
            <v>C3-3</v>
          </cell>
          <cell r="M306">
            <v>0</v>
          </cell>
          <cell r="N306">
            <v>42917</v>
          </cell>
          <cell r="O306">
            <v>5000000</v>
          </cell>
          <cell r="P306">
            <v>3000000</v>
          </cell>
          <cell r="Q306">
            <v>8000000</v>
          </cell>
          <cell r="R306" t="str">
            <v>HĐMV</v>
          </cell>
          <cell r="S306">
            <v>26</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R306">
            <v>0</v>
          </cell>
          <cell r="AS306">
            <v>0</v>
          </cell>
          <cell r="AU306">
            <v>0</v>
          </cell>
          <cell r="AV306">
            <v>0</v>
          </cell>
        </row>
        <row r="307">
          <cell r="B307">
            <v>10163</v>
          </cell>
          <cell r="C307" t="str">
            <v>DIA038</v>
          </cell>
          <cell r="D307" t="str">
            <v>Lưu Hữu Viện</v>
          </cell>
          <cell r="E307" t="str">
            <v>Nhân viên lái vận thăng</v>
          </cell>
          <cell r="F307" t="str">
            <v>Phòng Quản lý vật tư thiết bị thi công</v>
          </cell>
          <cell r="G307" t="str">
            <v>DE4 C3-3</v>
          </cell>
          <cell r="H307" t="str">
            <v>Phòng Quản lý vật tư thiết bị thi công</v>
          </cell>
          <cell r="I307">
            <v>102867396169</v>
          </cell>
          <cell r="J307" t="str">
            <v>Phòng Quản lý vật tư thiết bị thi công</v>
          </cell>
          <cell r="K307" t="str">
            <v>HĐMV</v>
          </cell>
          <cell r="L307" t="str">
            <v>C3-3</v>
          </cell>
          <cell r="M307">
            <v>0</v>
          </cell>
          <cell r="N307">
            <v>42917</v>
          </cell>
          <cell r="O307">
            <v>5000000</v>
          </cell>
          <cell r="P307">
            <v>3000000</v>
          </cell>
          <cell r="Q307">
            <v>8000000</v>
          </cell>
          <cell r="R307" t="str">
            <v>HĐMV</v>
          </cell>
          <cell r="S307">
            <v>26</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R307">
            <v>0</v>
          </cell>
          <cell r="AS307">
            <v>0</v>
          </cell>
          <cell r="AU307">
            <v>0</v>
          </cell>
          <cell r="AV307">
            <v>0</v>
          </cell>
        </row>
        <row r="308">
          <cell r="B308">
            <v>10063.1</v>
          </cell>
          <cell r="C308" t="str">
            <v>DIA019</v>
          </cell>
          <cell r="D308" t="str">
            <v>Vũ Thị Thu Hường</v>
          </cell>
          <cell r="E308" t="str">
            <v>Phụ trách Kế toán</v>
          </cell>
          <cell r="F308" t="str">
            <v>Phòng Kế toán</v>
          </cell>
          <cell r="G308" t="str">
            <v>KVP C3-3</v>
          </cell>
          <cell r="H308" t="str">
            <v>Phòng Kế toán</v>
          </cell>
          <cell r="I308" t="str">
            <v>108002307129</v>
          </cell>
          <cell r="J308" t="str">
            <v>Khối sản xuất và xây lắp</v>
          </cell>
          <cell r="K308" t="str">
            <v>HĐ Part time</v>
          </cell>
          <cell r="L308" t="str">
            <v>C3-3</v>
          </cell>
          <cell r="M308">
            <v>0</v>
          </cell>
          <cell r="N308">
            <v>42165</v>
          </cell>
          <cell r="O308">
            <v>2000000</v>
          </cell>
          <cell r="P308">
            <v>0</v>
          </cell>
          <cell r="Q308">
            <v>2000000</v>
          </cell>
          <cell r="R308" t="str">
            <v>XĐTH</v>
          </cell>
          <cell r="S308">
            <v>24</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R308">
            <v>0</v>
          </cell>
          <cell r="AS308">
            <v>0</v>
          </cell>
          <cell r="AU308">
            <v>0</v>
          </cell>
          <cell r="AV308">
            <v>0</v>
          </cell>
        </row>
        <row r="309">
          <cell r="B309">
            <v>10148.1</v>
          </cell>
          <cell r="C309" t="str">
            <v>DIA017</v>
          </cell>
          <cell r="D309" t="str">
            <v>Nguyễn Vũ Thắng</v>
          </cell>
          <cell r="E309" t="str">
            <v>Nhân viên lái xe</v>
          </cell>
          <cell r="F309" t="str">
            <v>Bộ phận Hành chính - Lái xe</v>
          </cell>
          <cell r="G309" t="str">
            <v>KVP C3-3</v>
          </cell>
          <cell r="H309" t="str">
            <v>Ban Hành chính &amp; Văn phòng Tập đoàn</v>
          </cell>
          <cell r="I309" t="str">
            <v>106002461863</v>
          </cell>
          <cell r="J309" t="str">
            <v>Khối sản xuất và xây lắp</v>
          </cell>
          <cell r="K309" t="str">
            <v>HĐ Part time</v>
          </cell>
          <cell r="L309" t="str">
            <v>C3-3</v>
          </cell>
          <cell r="M309">
            <v>0</v>
          </cell>
          <cell r="N309">
            <v>42186</v>
          </cell>
          <cell r="O309">
            <v>1052632</v>
          </cell>
          <cell r="P309">
            <v>0</v>
          </cell>
          <cell r="Q309">
            <v>1052632</v>
          </cell>
          <cell r="R309" t="str">
            <v>XĐTH</v>
          </cell>
          <cell r="S309">
            <v>24</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R309">
            <v>0</v>
          </cell>
          <cell r="AS309">
            <v>0</v>
          </cell>
          <cell r="AU309">
            <v>0</v>
          </cell>
          <cell r="AV309">
            <v>0</v>
          </cell>
        </row>
        <row r="310">
          <cell r="B310">
            <v>10179</v>
          </cell>
          <cell r="C310" t="str">
            <v>DIA055</v>
          </cell>
          <cell r="D310" t="str">
            <v>Nguyễn Xuân Tùng</v>
          </cell>
          <cell r="E310" t="str">
            <v>Nhân viên bơm bê tông</v>
          </cell>
          <cell r="F310" t="str">
            <v>Phòng Quản lý vật tư thiết bị thi công</v>
          </cell>
          <cell r="G310" t="str">
            <v>DF2 C3-3</v>
          </cell>
          <cell r="H310" t="str">
            <v>Phòng Quản lý vật tư thiết bị thi công</v>
          </cell>
          <cell r="I310">
            <v>102867259582</v>
          </cell>
          <cell r="J310" t="str">
            <v>Khối sản xuất và xây lắp</v>
          </cell>
          <cell r="K310">
            <v>1</v>
          </cell>
          <cell r="L310" t="str">
            <v>C3-3</v>
          </cell>
          <cell r="M310">
            <v>0</v>
          </cell>
          <cell r="N310">
            <v>42920</v>
          </cell>
          <cell r="O310">
            <v>4075000</v>
          </cell>
          <cell r="P310">
            <v>4075000</v>
          </cell>
          <cell r="Q310">
            <v>8150000</v>
          </cell>
          <cell r="R310" t="str">
            <v>XĐTH</v>
          </cell>
          <cell r="S310">
            <v>26</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4075000</v>
          </cell>
          <cell r="AL310">
            <v>427875</v>
          </cell>
          <cell r="AM310">
            <v>0</v>
          </cell>
          <cell r="AN310">
            <v>0</v>
          </cell>
          <cell r="AO310">
            <v>0</v>
          </cell>
          <cell r="AP310">
            <v>40750</v>
          </cell>
          <cell r="AR310">
            <v>468625</v>
          </cell>
          <cell r="AS310">
            <v>-468625</v>
          </cell>
          <cell r="AU310">
            <v>-468625</v>
          </cell>
          <cell r="AV310">
            <v>-468625</v>
          </cell>
        </row>
        <row r="311">
          <cell r="B311">
            <v>10180</v>
          </cell>
          <cell r="C311" t="str">
            <v>DIA056</v>
          </cell>
          <cell r="D311" t="str">
            <v>Chu Thiện Vị</v>
          </cell>
          <cell r="E311" t="str">
            <v>Nhân viên bơm bê tông</v>
          </cell>
          <cell r="F311" t="str">
            <v>Phòng Quản lý vật tư thiết bị thi công</v>
          </cell>
          <cell r="G311" t="str">
            <v>DF2 C3-3</v>
          </cell>
          <cell r="H311" t="str">
            <v>Phòng Quản lý vật tư thiết bị thi công</v>
          </cell>
          <cell r="I311">
            <v>109867259655</v>
          </cell>
          <cell r="J311" t="str">
            <v>Khối sản xuất và xây lắp</v>
          </cell>
          <cell r="K311">
            <v>1</v>
          </cell>
          <cell r="L311" t="str">
            <v>C3-3</v>
          </cell>
          <cell r="M311">
            <v>0</v>
          </cell>
          <cell r="N311">
            <v>42923</v>
          </cell>
          <cell r="O311">
            <v>4250000</v>
          </cell>
          <cell r="P311">
            <v>4250000</v>
          </cell>
          <cell r="Q311">
            <v>8500000</v>
          </cell>
          <cell r="R311" t="str">
            <v>XĐTH</v>
          </cell>
          <cell r="S311">
            <v>26</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4250000</v>
          </cell>
          <cell r="AL311">
            <v>446250</v>
          </cell>
          <cell r="AM311">
            <v>0</v>
          </cell>
          <cell r="AN311">
            <v>0</v>
          </cell>
          <cell r="AO311">
            <v>0</v>
          </cell>
          <cell r="AP311">
            <v>42500</v>
          </cell>
          <cell r="AR311">
            <v>488750</v>
          </cell>
          <cell r="AS311">
            <v>-488750</v>
          </cell>
          <cell r="AU311">
            <v>-488750</v>
          </cell>
          <cell r="AV311">
            <v>-488750</v>
          </cell>
        </row>
        <row r="312">
          <cell r="B312">
            <v>10183</v>
          </cell>
          <cell r="C312" t="str">
            <v>DIA060</v>
          </cell>
          <cell r="D312" t="str">
            <v>Trịnh Viết Nam</v>
          </cell>
          <cell r="E312" t="str">
            <v>Nhân viên lái vận thăng</v>
          </cell>
          <cell r="F312" t="str">
            <v>Phòng Quản lý vật tư thiết bị thi công</v>
          </cell>
          <cell r="G312" t="str">
            <v>DE4 C3-3</v>
          </cell>
          <cell r="H312" t="str">
            <v>Phòng Quản lý vật tư thiết bị thi công</v>
          </cell>
          <cell r="I312">
            <v>109867259667</v>
          </cell>
          <cell r="J312" t="str">
            <v>Phòng Quản lý vật tư thiết bị thi công</v>
          </cell>
          <cell r="K312" t="str">
            <v>HĐMV</v>
          </cell>
          <cell r="L312" t="str">
            <v>C3-3</v>
          </cell>
          <cell r="M312">
            <v>0</v>
          </cell>
          <cell r="N312">
            <v>42920</v>
          </cell>
          <cell r="O312">
            <v>5000000</v>
          </cell>
          <cell r="P312">
            <v>3000000</v>
          </cell>
          <cell r="Q312">
            <v>8000000</v>
          </cell>
          <cell r="R312" t="str">
            <v>HĐMV</v>
          </cell>
          <cell r="S312">
            <v>26</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R312">
            <v>0</v>
          </cell>
          <cell r="AS312">
            <v>0</v>
          </cell>
          <cell r="AU312">
            <v>0</v>
          </cell>
          <cell r="AV312">
            <v>0</v>
          </cell>
        </row>
        <row r="313">
          <cell r="B313">
            <v>10185</v>
          </cell>
          <cell r="C313" t="str">
            <v>DIA062</v>
          </cell>
          <cell r="D313" t="str">
            <v>Nguyễn Xuân Chín</v>
          </cell>
          <cell r="E313" t="str">
            <v>Nhân viên lái vận thăng</v>
          </cell>
          <cell r="F313" t="str">
            <v>Phòng Quản lý vật tư thiết bị thi công</v>
          </cell>
          <cell r="G313" t="str">
            <v>DE4 C3-3</v>
          </cell>
          <cell r="H313" t="str">
            <v>Phòng Quản lý vật tư thiết bị thi công</v>
          </cell>
          <cell r="I313">
            <v>105867268758</v>
          </cell>
          <cell r="J313" t="str">
            <v>Phòng Quản lý vật tư thiết bị thi công</v>
          </cell>
          <cell r="K313" t="str">
            <v>HĐMV</v>
          </cell>
          <cell r="L313" t="str">
            <v>C3-3</v>
          </cell>
          <cell r="M313">
            <v>0</v>
          </cell>
          <cell r="N313">
            <v>42920</v>
          </cell>
          <cell r="O313">
            <v>5000000</v>
          </cell>
          <cell r="P313">
            <v>3000000</v>
          </cell>
          <cell r="Q313">
            <v>8000000</v>
          </cell>
          <cell r="R313" t="str">
            <v>HĐMV</v>
          </cell>
          <cell r="S313">
            <v>26</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R313">
            <v>0</v>
          </cell>
          <cell r="AS313">
            <v>0</v>
          </cell>
          <cell r="AU313">
            <v>0</v>
          </cell>
          <cell r="AV313">
            <v>0</v>
          </cell>
        </row>
        <row r="314">
          <cell r="B314">
            <v>10325</v>
          </cell>
          <cell r="D314" t="str">
            <v>Phạm Hồng Sơn</v>
          </cell>
          <cell r="E314" t="str">
            <v>Nhân viên lái vận thăng</v>
          </cell>
          <cell r="F314" t="str">
            <v>Phòng Quản lý vật tư thiết bị thi công</v>
          </cell>
          <cell r="G314" t="str">
            <v>DE4 C3-3</v>
          </cell>
          <cell r="H314" t="str">
            <v>Phòng Quản lý vật tư thiết bị thi công</v>
          </cell>
          <cell r="I314">
            <v>100867323280</v>
          </cell>
          <cell r="J314" t="str">
            <v>Phòng Quản lý vật tư thiết bị thi công</v>
          </cell>
          <cell r="K314" t="str">
            <v>HĐMV</v>
          </cell>
          <cell r="L314" t="str">
            <v>C3-3</v>
          </cell>
          <cell r="M314">
            <v>0</v>
          </cell>
          <cell r="N314">
            <v>42948</v>
          </cell>
          <cell r="O314">
            <v>5000000</v>
          </cell>
          <cell r="P314">
            <v>3000000</v>
          </cell>
          <cell r="Q314">
            <v>8000000</v>
          </cell>
          <cell r="R314" t="str">
            <v>HĐMV</v>
          </cell>
          <cell r="S314">
            <v>26</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R314">
            <v>0</v>
          </cell>
          <cell r="AS314">
            <v>0</v>
          </cell>
          <cell r="AU314">
            <v>0</v>
          </cell>
          <cell r="AV314">
            <v>0</v>
          </cell>
        </row>
        <row r="315">
          <cell r="B315">
            <v>10356</v>
          </cell>
          <cell r="D315" t="e">
            <v>#N/A</v>
          </cell>
          <cell r="E315">
            <v>0</v>
          </cell>
          <cell r="F315">
            <v>0</v>
          </cell>
          <cell r="G315">
            <v>0</v>
          </cell>
          <cell r="H315">
            <v>0</v>
          </cell>
          <cell r="I315">
            <v>0</v>
          </cell>
          <cell r="J315">
            <v>0</v>
          </cell>
          <cell r="K315">
            <v>0</v>
          </cell>
          <cell r="L315">
            <v>0</v>
          </cell>
          <cell r="M315" t="e">
            <v>#N/A</v>
          </cell>
          <cell r="N315">
            <v>0</v>
          </cell>
          <cell r="O315">
            <v>0</v>
          </cell>
          <cell r="P315">
            <v>0</v>
          </cell>
          <cell r="Q315">
            <v>0</v>
          </cell>
          <cell r="R315">
            <v>0</v>
          </cell>
          <cell r="S315">
            <v>0</v>
          </cell>
          <cell r="T315">
            <v>0</v>
          </cell>
          <cell r="U315">
            <v>0</v>
          </cell>
          <cell r="V315">
            <v>0</v>
          </cell>
          <cell r="W315">
            <v>0</v>
          </cell>
          <cell r="X315">
            <v>0</v>
          </cell>
          <cell r="Y315">
            <v>0</v>
          </cell>
          <cell r="Z315" t="e">
            <v>#DIV/0!</v>
          </cell>
          <cell r="AA315">
            <v>0</v>
          </cell>
          <cell r="AB315">
            <v>0</v>
          </cell>
          <cell r="AC315">
            <v>0</v>
          </cell>
          <cell r="AD315">
            <v>0</v>
          </cell>
          <cell r="AE315" t="e">
            <v>#N/A</v>
          </cell>
          <cell r="AF315" t="e">
            <v>#N/A</v>
          </cell>
          <cell r="AG315" t="e">
            <v>#N/A</v>
          </cell>
          <cell r="AH315">
            <v>0</v>
          </cell>
          <cell r="AI315">
            <v>0</v>
          </cell>
          <cell r="AJ315" t="e">
            <v>#DIV/0!</v>
          </cell>
          <cell r="AK315">
            <v>0</v>
          </cell>
          <cell r="AL315">
            <v>0</v>
          </cell>
          <cell r="AM315">
            <v>0</v>
          </cell>
          <cell r="AN315" t="e">
            <v>#N/A</v>
          </cell>
          <cell r="AO315">
            <v>0</v>
          </cell>
          <cell r="AP315">
            <v>0</v>
          </cell>
          <cell r="AR315" t="e">
            <v>#N/A</v>
          </cell>
          <cell r="AS315" t="e">
            <v>#DIV/0!</v>
          </cell>
          <cell r="AU315" t="e">
            <v>#DIV/0!</v>
          </cell>
          <cell r="AV315" t="e">
            <v>#DIV/0!</v>
          </cell>
        </row>
        <row r="316">
          <cell r="B316">
            <v>10077.1</v>
          </cell>
          <cell r="C316" t="str">
            <v>DAI002</v>
          </cell>
          <cell r="D316" t="str">
            <v>Hoàng Phương Anh</v>
          </cell>
          <cell r="E316" t="str">
            <v>Phụ trách Kế toán</v>
          </cell>
          <cell r="F316" t="str">
            <v>Phòng Tài chính &amp; Kế toán</v>
          </cell>
          <cell r="G316" t="str">
            <v>KVP C3-4</v>
          </cell>
          <cell r="H316" t="str">
            <v>Phòng Tài chính &amp; Kế toán</v>
          </cell>
          <cell r="I316" t="str">
            <v>Nhận tiền mặt</v>
          </cell>
          <cell r="J316" t="str">
            <v>Khối sản xuất và xây lắp</v>
          </cell>
          <cell r="K316" t="str">
            <v>HĐ Part time</v>
          </cell>
          <cell r="L316" t="str">
            <v>C3-4</v>
          </cell>
          <cell r="M316">
            <v>0</v>
          </cell>
          <cell r="N316">
            <v>42313</v>
          </cell>
          <cell r="O316">
            <v>2000000</v>
          </cell>
          <cell r="P316">
            <v>0</v>
          </cell>
          <cell r="Q316">
            <v>2000000</v>
          </cell>
          <cell r="R316" t="str">
            <v>XĐTH</v>
          </cell>
          <cell r="S316">
            <v>24</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R316">
            <v>0</v>
          </cell>
          <cell r="AS316">
            <v>0</v>
          </cell>
          <cell r="AU316">
            <v>0</v>
          </cell>
          <cell r="AV316">
            <v>0</v>
          </cell>
        </row>
        <row r="317">
          <cell r="B317">
            <v>10339</v>
          </cell>
          <cell r="D317" t="str">
            <v>Đỗ Sinh Thành</v>
          </cell>
          <cell r="E317" t="str">
            <v>Giám đốc</v>
          </cell>
          <cell r="F317" t="str">
            <v>Ban Giám đốc</v>
          </cell>
          <cell r="G317" t="str">
            <v>BGĐ C3-4</v>
          </cell>
          <cell r="H317" t="str">
            <v>Ban Giám đốc</v>
          </cell>
          <cell r="I317" t="str">
            <v>Nhận tiền mặt</v>
          </cell>
          <cell r="J317" t="str">
            <v>Khối sản xuất và xây lắp</v>
          </cell>
          <cell r="K317" t="str">
            <v>Chưa khai BHXH</v>
          </cell>
          <cell r="L317" t="str">
            <v>C3-4</v>
          </cell>
          <cell r="M317">
            <v>0</v>
          </cell>
          <cell r="N317">
            <v>42948</v>
          </cell>
          <cell r="O317">
            <v>8000000</v>
          </cell>
          <cell r="P317">
            <v>8000000</v>
          </cell>
          <cell r="Q317">
            <v>16000000</v>
          </cell>
          <cell r="R317" t="str">
            <v>XĐTH</v>
          </cell>
          <cell r="S317">
            <v>24</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R317">
            <v>0</v>
          </cell>
          <cell r="AS317">
            <v>0</v>
          </cell>
          <cell r="AU317">
            <v>0</v>
          </cell>
          <cell r="AV317">
            <v>0</v>
          </cell>
        </row>
        <row r="318">
          <cell r="B318">
            <v>10357</v>
          </cell>
          <cell r="D318" t="str">
            <v>Đỗ Thành Đạt</v>
          </cell>
          <cell r="E318" t="str">
            <v>Phụ trách Dịch vụ</v>
          </cell>
          <cell r="F318">
            <v>0</v>
          </cell>
          <cell r="G318" t="str">
            <v>KVP C3-4</v>
          </cell>
          <cell r="H318">
            <v>0</v>
          </cell>
          <cell r="I318" t="str">
            <v>Nhận tiền mặt</v>
          </cell>
          <cell r="J318" t="str">
            <v>Khối sản xuất và xây lắp</v>
          </cell>
          <cell r="K318" t="str">
            <v>Chưa khai BHXH</v>
          </cell>
          <cell r="L318" t="str">
            <v>C3-4</v>
          </cell>
          <cell r="M318">
            <v>0</v>
          </cell>
          <cell r="N318">
            <v>42979</v>
          </cell>
          <cell r="O318">
            <v>4750000</v>
          </cell>
          <cell r="P318">
            <v>4750000</v>
          </cell>
          <cell r="Q318">
            <v>9500000</v>
          </cell>
          <cell r="R318" t="str">
            <v>XĐTH</v>
          </cell>
          <cell r="S318">
            <v>26</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R318">
            <v>0</v>
          </cell>
          <cell r="AS318">
            <v>0</v>
          </cell>
          <cell r="AU318">
            <v>0</v>
          </cell>
          <cell r="AV318">
            <v>0</v>
          </cell>
        </row>
        <row r="319">
          <cell r="B319">
            <v>10368</v>
          </cell>
          <cell r="D319" t="str">
            <v>Nguyễn Việt Tùng</v>
          </cell>
          <cell r="E319" t="str">
            <v>Trưởng phòng Sản xuất</v>
          </cell>
          <cell r="F319">
            <v>0</v>
          </cell>
          <cell r="G319" t="str">
            <v>KVP C3-4</v>
          </cell>
          <cell r="H319">
            <v>0</v>
          </cell>
          <cell r="I319" t="str">
            <v>Nhận tiền mặt</v>
          </cell>
          <cell r="J319" t="str">
            <v>Khối sản xuất và xây lắp</v>
          </cell>
          <cell r="K319" t="str">
            <v>Chưa khai BHXH</v>
          </cell>
          <cell r="L319" t="str">
            <v>C3-4</v>
          </cell>
          <cell r="M319">
            <v>0</v>
          </cell>
          <cell r="N319">
            <v>42303</v>
          </cell>
          <cell r="O319">
            <v>6500000</v>
          </cell>
          <cell r="P319">
            <v>6500000</v>
          </cell>
          <cell r="Q319">
            <v>13000000</v>
          </cell>
          <cell r="R319" t="str">
            <v>XĐTH</v>
          </cell>
          <cell r="S319">
            <v>26</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I319">
            <v>0</v>
          </cell>
          <cell r="AJ319">
            <v>0</v>
          </cell>
          <cell r="AK319">
            <v>0</v>
          </cell>
          <cell r="AL319">
            <v>0</v>
          </cell>
          <cell r="AM319">
            <v>0</v>
          </cell>
          <cell r="AN319">
            <v>0</v>
          </cell>
          <cell r="AO319">
            <v>0</v>
          </cell>
          <cell r="AP319">
            <v>0</v>
          </cell>
          <cell r="AR319">
            <v>0</v>
          </cell>
          <cell r="AS319">
            <v>0</v>
          </cell>
          <cell r="AU319">
            <v>0</v>
          </cell>
          <cell r="AV319">
            <v>0</v>
          </cell>
        </row>
        <row r="320">
          <cell r="B320">
            <v>10378</v>
          </cell>
          <cell r="D320" t="str">
            <v>Nguyễn Công Hải</v>
          </cell>
          <cell r="E320" t="str">
            <v>Nhân viên cây xanh</v>
          </cell>
          <cell r="F320">
            <v>0</v>
          </cell>
          <cell r="G320" t="str">
            <v>KVP C3-4</v>
          </cell>
          <cell r="H320">
            <v>0</v>
          </cell>
          <cell r="I320" t="str">
            <v>Nhận tiền mặt</v>
          </cell>
          <cell r="J320" t="str">
            <v>Khối sản xuất và xây lắp</v>
          </cell>
          <cell r="K320" t="str">
            <v>Chưa khai BHXH</v>
          </cell>
          <cell r="L320" t="str">
            <v>C3-4</v>
          </cell>
          <cell r="M320">
            <v>0</v>
          </cell>
          <cell r="N320">
            <v>42064</v>
          </cell>
          <cell r="O320">
            <v>5000000</v>
          </cell>
          <cell r="P320">
            <v>0</v>
          </cell>
          <cell r="Q320">
            <v>5000000</v>
          </cell>
          <cell r="R320" t="str">
            <v>XĐTH</v>
          </cell>
          <cell r="S320">
            <v>26</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I320">
            <v>0</v>
          </cell>
          <cell r="AJ320">
            <v>0</v>
          </cell>
          <cell r="AK320">
            <v>0</v>
          </cell>
          <cell r="AL320">
            <v>0</v>
          </cell>
          <cell r="AM320">
            <v>0</v>
          </cell>
          <cell r="AN320">
            <v>0</v>
          </cell>
          <cell r="AO320">
            <v>0</v>
          </cell>
          <cell r="AP320">
            <v>0</v>
          </cell>
          <cell r="AR320">
            <v>0</v>
          </cell>
          <cell r="AS320">
            <v>0</v>
          </cell>
          <cell r="AU320">
            <v>0</v>
          </cell>
          <cell r="AV320">
            <v>0</v>
          </cell>
        </row>
        <row r="321">
          <cell r="B321">
            <v>10379</v>
          </cell>
          <cell r="D321" t="str">
            <v>Phan Thị Tuy</v>
          </cell>
          <cell r="E321" t="str">
            <v>Nhân viên cây xanh</v>
          </cell>
          <cell r="F321">
            <v>0</v>
          </cell>
          <cell r="G321" t="str">
            <v>KVP C3-4</v>
          </cell>
          <cell r="H321">
            <v>0</v>
          </cell>
          <cell r="I321" t="str">
            <v>Nhận tiền mặt</v>
          </cell>
          <cell r="J321" t="str">
            <v>Khối sản xuất và xây lắp</v>
          </cell>
          <cell r="K321" t="str">
            <v>Chưa khai BHXH</v>
          </cell>
          <cell r="L321" t="str">
            <v>C3-4</v>
          </cell>
          <cell r="M321">
            <v>0</v>
          </cell>
          <cell r="N321">
            <v>42347</v>
          </cell>
          <cell r="O321">
            <v>5000000</v>
          </cell>
          <cell r="P321">
            <v>0</v>
          </cell>
          <cell r="Q321">
            <v>5000000</v>
          </cell>
          <cell r="R321" t="str">
            <v>XĐTH</v>
          </cell>
          <cell r="S321">
            <v>26</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I321">
            <v>0</v>
          </cell>
          <cell r="AJ321">
            <v>0</v>
          </cell>
          <cell r="AK321">
            <v>0</v>
          </cell>
          <cell r="AL321">
            <v>0</v>
          </cell>
          <cell r="AM321">
            <v>0</v>
          </cell>
          <cell r="AN321">
            <v>0</v>
          </cell>
          <cell r="AO321">
            <v>0</v>
          </cell>
          <cell r="AP321">
            <v>0</v>
          </cell>
          <cell r="AR321">
            <v>0</v>
          </cell>
          <cell r="AS321">
            <v>0</v>
          </cell>
          <cell r="AU321">
            <v>0</v>
          </cell>
          <cell r="AV321">
            <v>0</v>
          </cell>
        </row>
        <row r="322">
          <cell r="B322">
            <v>10380</v>
          </cell>
          <cell r="D322" t="str">
            <v>Lê Thị Hằng</v>
          </cell>
          <cell r="E322" t="str">
            <v>Nhân viên cây xanh</v>
          </cell>
          <cell r="F322">
            <v>0</v>
          </cell>
          <cell r="G322" t="str">
            <v>KVP C3-4</v>
          </cell>
          <cell r="H322">
            <v>0</v>
          </cell>
          <cell r="I322" t="str">
            <v>Nhận tiền mặt</v>
          </cell>
          <cell r="J322" t="str">
            <v>Khối sản xuất và xây lắp</v>
          </cell>
          <cell r="K322" t="str">
            <v>Chưa khai BHXH</v>
          </cell>
          <cell r="L322" t="str">
            <v>C3-4</v>
          </cell>
          <cell r="M322">
            <v>0</v>
          </cell>
          <cell r="N322">
            <v>42471</v>
          </cell>
          <cell r="O322">
            <v>5000000</v>
          </cell>
          <cell r="P322">
            <v>0</v>
          </cell>
          <cell r="Q322">
            <v>5000000</v>
          </cell>
          <cell r="R322" t="str">
            <v>HĐMV</v>
          </cell>
          <cell r="S322">
            <v>26</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I322">
            <v>0</v>
          </cell>
          <cell r="AJ322">
            <v>0</v>
          </cell>
          <cell r="AK322">
            <v>0</v>
          </cell>
          <cell r="AL322">
            <v>0</v>
          </cell>
          <cell r="AM322">
            <v>0</v>
          </cell>
          <cell r="AN322">
            <v>0</v>
          </cell>
          <cell r="AO322">
            <v>0</v>
          </cell>
          <cell r="AP322">
            <v>0</v>
          </cell>
          <cell r="AR322">
            <v>0</v>
          </cell>
          <cell r="AS322">
            <v>0</v>
          </cell>
          <cell r="AU322">
            <v>0</v>
          </cell>
          <cell r="AV322">
            <v>0</v>
          </cell>
        </row>
        <row r="323">
          <cell r="B323">
            <v>10381</v>
          </cell>
          <cell r="D323" t="str">
            <v>Trử Thị Thanh</v>
          </cell>
          <cell r="E323" t="str">
            <v>Nhân viên cây xanh</v>
          </cell>
          <cell r="F323">
            <v>0</v>
          </cell>
          <cell r="G323" t="str">
            <v>KVP C3-4</v>
          </cell>
          <cell r="H323">
            <v>0</v>
          </cell>
          <cell r="I323" t="str">
            <v>Nhận tiền mặt</v>
          </cell>
          <cell r="J323" t="str">
            <v>Khối sản xuất và xây lắp</v>
          </cell>
          <cell r="K323" t="str">
            <v>Chưa khai BHXH</v>
          </cell>
          <cell r="L323" t="str">
            <v>C3-4</v>
          </cell>
          <cell r="M323">
            <v>0</v>
          </cell>
          <cell r="N323">
            <v>42840</v>
          </cell>
          <cell r="O323">
            <v>5000000</v>
          </cell>
          <cell r="P323">
            <v>0</v>
          </cell>
          <cell r="Q323">
            <v>5000000</v>
          </cell>
          <cell r="R323" t="str">
            <v>HĐMV</v>
          </cell>
          <cell r="S323">
            <v>26</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I323">
            <v>0</v>
          </cell>
          <cell r="AJ323">
            <v>0</v>
          </cell>
          <cell r="AK323">
            <v>0</v>
          </cell>
          <cell r="AL323">
            <v>0</v>
          </cell>
          <cell r="AM323">
            <v>0</v>
          </cell>
          <cell r="AN323">
            <v>0</v>
          </cell>
          <cell r="AO323">
            <v>0</v>
          </cell>
          <cell r="AP323">
            <v>0</v>
          </cell>
          <cell r="AR323">
            <v>0</v>
          </cell>
          <cell r="AS323">
            <v>0</v>
          </cell>
          <cell r="AU323">
            <v>0</v>
          </cell>
          <cell r="AV323">
            <v>0</v>
          </cell>
        </row>
        <row r="324">
          <cell r="B324">
            <v>10382</v>
          </cell>
          <cell r="D324" t="str">
            <v>Bùi Thị Thêu</v>
          </cell>
          <cell r="E324" t="str">
            <v>Nhân viên Cây xanh</v>
          </cell>
          <cell r="F324">
            <v>0</v>
          </cell>
          <cell r="G324" t="str">
            <v>KVP C3-4</v>
          </cell>
          <cell r="H324">
            <v>0</v>
          </cell>
          <cell r="I324" t="str">
            <v>Nhận tiền mặt</v>
          </cell>
          <cell r="J324" t="str">
            <v>Khối sản xuất và xây lắp</v>
          </cell>
          <cell r="K324" t="str">
            <v>Chưa khai BHXH</v>
          </cell>
          <cell r="L324" t="str">
            <v>C3-4</v>
          </cell>
          <cell r="M324">
            <v>0</v>
          </cell>
          <cell r="N324">
            <v>42908</v>
          </cell>
          <cell r="O324">
            <v>5000000</v>
          </cell>
          <cell r="P324">
            <v>0</v>
          </cell>
          <cell r="Q324">
            <v>5000000</v>
          </cell>
          <cell r="R324" t="str">
            <v>XĐTH</v>
          </cell>
          <cell r="S324">
            <v>26</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I324">
            <v>0</v>
          </cell>
          <cell r="AJ324">
            <v>0</v>
          </cell>
          <cell r="AK324">
            <v>0</v>
          </cell>
          <cell r="AL324">
            <v>0</v>
          </cell>
          <cell r="AM324">
            <v>0</v>
          </cell>
          <cell r="AN324">
            <v>0</v>
          </cell>
          <cell r="AO324">
            <v>0</v>
          </cell>
          <cell r="AP324">
            <v>0</v>
          </cell>
          <cell r="AR324">
            <v>0</v>
          </cell>
          <cell r="AS324">
            <v>0</v>
          </cell>
          <cell r="AU324">
            <v>0</v>
          </cell>
          <cell r="AV324">
            <v>0</v>
          </cell>
        </row>
        <row r="325">
          <cell r="B325">
            <v>10393</v>
          </cell>
          <cell r="D325" t="str">
            <v>Nguyễn Thị Hứa</v>
          </cell>
          <cell r="E325" t="str">
            <v>Nhân viên cây xanh tòa nhà</v>
          </cell>
          <cell r="F325" t="str">
            <v>Ecolife Tây Hồ - Tổ cây xanh</v>
          </cell>
          <cell r="G325" t="str">
            <v>KVP C3-4</v>
          </cell>
          <cell r="H325" t="str">
            <v>Ecolife Tây Hồ - Tổ cây xanh</v>
          </cell>
          <cell r="I325" t="str">
            <v>Nhận tiền mặt</v>
          </cell>
          <cell r="J325" t="str">
            <v>Khối Dịch vụ &amp; Khai thác</v>
          </cell>
          <cell r="K325" t="str">
            <v>Chưa khai BHXH</v>
          </cell>
          <cell r="L325" t="str">
            <v>C3-4</v>
          </cell>
          <cell r="M325">
            <v>0</v>
          </cell>
          <cell r="N325">
            <v>42826</v>
          </cell>
          <cell r="O325">
            <v>5000000</v>
          </cell>
          <cell r="P325">
            <v>0</v>
          </cell>
          <cell r="Q325">
            <v>5000000</v>
          </cell>
          <cell r="R325" t="str">
            <v>HĐMV</v>
          </cell>
          <cell r="S325">
            <v>26</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I325">
            <v>0</v>
          </cell>
          <cell r="AJ325">
            <v>0</v>
          </cell>
          <cell r="AK325">
            <v>0</v>
          </cell>
          <cell r="AL325">
            <v>0</v>
          </cell>
          <cell r="AM325">
            <v>0</v>
          </cell>
          <cell r="AN325">
            <v>0</v>
          </cell>
          <cell r="AO325">
            <v>0</v>
          </cell>
          <cell r="AP325">
            <v>0</v>
          </cell>
          <cell r="AR325">
            <v>0</v>
          </cell>
          <cell r="AS325">
            <v>0</v>
          </cell>
          <cell r="AU325">
            <v>0</v>
          </cell>
          <cell r="AV325">
            <v>0</v>
          </cell>
        </row>
        <row r="326">
          <cell r="B326">
            <v>10394</v>
          </cell>
          <cell r="D326" t="str">
            <v>Nguyễn Thị Mùi</v>
          </cell>
          <cell r="E326" t="str">
            <v>Nhân viên Cây xanh</v>
          </cell>
          <cell r="F326">
            <v>0</v>
          </cell>
          <cell r="G326" t="str">
            <v>KVP C3-4</v>
          </cell>
          <cell r="H326">
            <v>0</v>
          </cell>
          <cell r="I326" t="str">
            <v>Nhận tiền mặt</v>
          </cell>
          <cell r="J326">
            <v>0</v>
          </cell>
          <cell r="K326" t="str">
            <v>HĐMV</v>
          </cell>
          <cell r="L326" t="str">
            <v>C3-4</v>
          </cell>
          <cell r="M326">
            <v>0</v>
          </cell>
          <cell r="N326">
            <v>43040</v>
          </cell>
          <cell r="O326">
            <v>5000000</v>
          </cell>
          <cell r="P326">
            <v>0</v>
          </cell>
          <cell r="Q326">
            <v>5000000</v>
          </cell>
          <cell r="R326" t="str">
            <v>HĐMV</v>
          </cell>
          <cell r="S326">
            <v>26</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I326">
            <v>0</v>
          </cell>
          <cell r="AJ326">
            <v>0</v>
          </cell>
          <cell r="AK326">
            <v>0</v>
          </cell>
          <cell r="AL326">
            <v>0</v>
          </cell>
          <cell r="AM326">
            <v>0</v>
          </cell>
          <cell r="AN326">
            <v>0</v>
          </cell>
          <cell r="AO326">
            <v>0</v>
          </cell>
          <cell r="AP326">
            <v>0</v>
          </cell>
          <cell r="AR326">
            <v>0</v>
          </cell>
          <cell r="AS326">
            <v>0</v>
          </cell>
          <cell r="AU326">
            <v>0</v>
          </cell>
          <cell r="AV326">
            <v>0</v>
          </cell>
        </row>
        <row r="327">
          <cell r="B327">
            <v>10395</v>
          </cell>
          <cell r="D327" t="str">
            <v>Nguyễn Thị Hợp</v>
          </cell>
          <cell r="E327" t="str">
            <v>Nhân viên Cây xanh</v>
          </cell>
          <cell r="F327">
            <v>0</v>
          </cell>
          <cell r="G327" t="str">
            <v>KVP C3-4</v>
          </cell>
          <cell r="H327">
            <v>0</v>
          </cell>
          <cell r="I327" t="str">
            <v>Nhận tiền mặt</v>
          </cell>
          <cell r="J327">
            <v>0</v>
          </cell>
          <cell r="K327" t="str">
            <v>HĐMV</v>
          </cell>
          <cell r="L327" t="str">
            <v>C3-4</v>
          </cell>
          <cell r="M327">
            <v>0</v>
          </cell>
          <cell r="N327">
            <v>43054</v>
          </cell>
          <cell r="O327">
            <v>5000000</v>
          </cell>
          <cell r="P327">
            <v>0</v>
          </cell>
          <cell r="Q327">
            <v>5000000</v>
          </cell>
          <cell r="R327" t="str">
            <v>HĐMV</v>
          </cell>
          <cell r="S327">
            <v>26</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I327">
            <v>0</v>
          </cell>
          <cell r="AJ327">
            <v>0</v>
          </cell>
          <cell r="AK327">
            <v>0</v>
          </cell>
          <cell r="AL327">
            <v>0</v>
          </cell>
          <cell r="AM327">
            <v>0</v>
          </cell>
          <cell r="AN327">
            <v>0</v>
          </cell>
          <cell r="AO327">
            <v>0</v>
          </cell>
          <cell r="AP327">
            <v>0</v>
          </cell>
          <cell r="AR327">
            <v>0</v>
          </cell>
          <cell r="AS327">
            <v>0</v>
          </cell>
          <cell r="AU327">
            <v>0</v>
          </cell>
          <cell r="AV327">
            <v>0</v>
          </cell>
        </row>
        <row r="328">
          <cell r="B328">
            <v>10396</v>
          </cell>
          <cell r="D328" t="str">
            <v>Phạm Thị Phương</v>
          </cell>
          <cell r="E328" t="str">
            <v>Nhân viên Cây xanh</v>
          </cell>
          <cell r="F328">
            <v>0</v>
          </cell>
          <cell r="G328" t="str">
            <v>KVP C3-4</v>
          </cell>
          <cell r="H328">
            <v>0</v>
          </cell>
          <cell r="I328" t="str">
            <v>Nhận tiền mặt</v>
          </cell>
          <cell r="J328">
            <v>0</v>
          </cell>
          <cell r="K328" t="str">
            <v>HĐMV</v>
          </cell>
          <cell r="L328" t="str">
            <v>C3-4</v>
          </cell>
          <cell r="M328">
            <v>0</v>
          </cell>
          <cell r="N328">
            <v>43055</v>
          </cell>
          <cell r="O328">
            <v>5000000</v>
          </cell>
          <cell r="P328">
            <v>0</v>
          </cell>
          <cell r="Q328">
            <v>5000000</v>
          </cell>
          <cell r="R328" t="str">
            <v>HĐMV</v>
          </cell>
          <cell r="S328">
            <v>26</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I328">
            <v>0</v>
          </cell>
          <cell r="AJ328">
            <v>0</v>
          </cell>
          <cell r="AK328">
            <v>0</v>
          </cell>
          <cell r="AL328">
            <v>0</v>
          </cell>
          <cell r="AM328">
            <v>0</v>
          </cell>
          <cell r="AN328">
            <v>0</v>
          </cell>
          <cell r="AO328">
            <v>0</v>
          </cell>
          <cell r="AP328">
            <v>0</v>
          </cell>
          <cell r="AR328">
            <v>0</v>
          </cell>
          <cell r="AS328">
            <v>0</v>
          </cell>
          <cell r="AU328">
            <v>0</v>
          </cell>
          <cell r="AV328">
            <v>0</v>
          </cell>
        </row>
        <row r="329">
          <cell r="B329">
            <v>10001</v>
          </cell>
          <cell r="C329" t="str">
            <v>TDI001</v>
          </cell>
          <cell r="D329" t="str">
            <v>Nguyễn Ngọc Xuyên</v>
          </cell>
          <cell r="E329" t="str">
            <v>Khác</v>
          </cell>
          <cell r="F329" t="str">
            <v>Khác</v>
          </cell>
          <cell r="G329" t="str">
            <v>BGĐ C5-1</v>
          </cell>
          <cell r="H329" t="str">
            <v>Khác</v>
          </cell>
          <cell r="I329" t="str">
            <v>Ký chức danh</v>
          </cell>
          <cell r="J329" t="str">
            <v>Khác</v>
          </cell>
          <cell r="K329">
            <v>1</v>
          </cell>
          <cell r="L329" t="str">
            <v>C5-1</v>
          </cell>
          <cell r="M329">
            <v>0</v>
          </cell>
          <cell r="N329">
            <v>41339</v>
          </cell>
          <cell r="O329">
            <v>4100000</v>
          </cell>
          <cell r="P329">
            <v>0</v>
          </cell>
          <cell r="Q329">
            <v>4100000</v>
          </cell>
          <cell r="R329" t="str">
            <v>Không XĐTH</v>
          </cell>
          <cell r="S329">
            <v>24</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4100000</v>
          </cell>
          <cell r="AL329">
            <v>430500</v>
          </cell>
          <cell r="AM329">
            <v>0</v>
          </cell>
          <cell r="AN329">
            <v>0</v>
          </cell>
          <cell r="AO329">
            <v>0</v>
          </cell>
          <cell r="AP329">
            <v>41000</v>
          </cell>
          <cell r="AR329">
            <v>471500</v>
          </cell>
          <cell r="AS329">
            <v>-471500</v>
          </cell>
          <cell r="AU329">
            <v>-471500</v>
          </cell>
          <cell r="AV329">
            <v>0</v>
          </cell>
        </row>
        <row r="330">
          <cell r="B330">
            <v>10002</v>
          </cell>
          <cell r="C330" t="str">
            <v>TDI009</v>
          </cell>
          <cell r="D330" t="str">
            <v>Nguyễn Thúy Hường</v>
          </cell>
          <cell r="E330" t="str">
            <v>Chuyên viên hành chính</v>
          </cell>
          <cell r="F330" t="str">
            <v>Văn phòng Tập đoàn</v>
          </cell>
          <cell r="G330" t="str">
            <v>VPTĐ CHG</v>
          </cell>
          <cell r="H330" t="str">
            <v>Văn phòng Tập đoàn</v>
          </cell>
          <cell r="I330" t="str">
            <v>100002448653</v>
          </cell>
          <cell r="J330">
            <v>0</v>
          </cell>
          <cell r="K330">
            <v>1</v>
          </cell>
          <cell r="L330" t="str">
            <v>CHG</v>
          </cell>
          <cell r="M330">
            <v>0</v>
          </cell>
          <cell r="N330">
            <v>42226</v>
          </cell>
          <cell r="O330">
            <v>5500000</v>
          </cell>
          <cell r="P330">
            <v>5500000</v>
          </cell>
          <cell r="Q330">
            <v>11000000</v>
          </cell>
          <cell r="R330" t="str">
            <v>XĐTH</v>
          </cell>
          <cell r="S330">
            <v>24</v>
          </cell>
          <cell r="T330">
            <v>23</v>
          </cell>
          <cell r="U330">
            <v>1</v>
          </cell>
          <cell r="V330">
            <v>0</v>
          </cell>
          <cell r="W330">
            <v>0</v>
          </cell>
          <cell r="X330">
            <v>0</v>
          </cell>
          <cell r="Y330">
            <v>0</v>
          </cell>
          <cell r="Z330">
            <v>11000000</v>
          </cell>
          <cell r="AA330">
            <v>0</v>
          </cell>
          <cell r="AB330">
            <v>0</v>
          </cell>
          <cell r="AC330">
            <v>0</v>
          </cell>
          <cell r="AD330">
            <v>0</v>
          </cell>
          <cell r="AE330">
            <v>0</v>
          </cell>
          <cell r="AF330">
            <v>0</v>
          </cell>
          <cell r="AG330">
            <v>0</v>
          </cell>
          <cell r="AH330">
            <v>0</v>
          </cell>
          <cell r="AI330">
            <v>0</v>
          </cell>
          <cell r="AJ330">
            <v>11000000</v>
          </cell>
          <cell r="AK330">
            <v>5500000</v>
          </cell>
          <cell r="AL330">
            <v>577500</v>
          </cell>
          <cell r="AM330">
            <v>0</v>
          </cell>
          <cell r="AN330">
            <v>71125</v>
          </cell>
          <cell r="AO330">
            <v>0</v>
          </cell>
          <cell r="AP330">
            <v>55000</v>
          </cell>
          <cell r="AR330">
            <v>703625</v>
          </cell>
          <cell r="AS330">
            <v>10296375</v>
          </cell>
          <cell r="AU330">
            <v>10296375</v>
          </cell>
          <cell r="AV330">
            <v>10296375</v>
          </cell>
        </row>
        <row r="331">
          <cell r="B331">
            <v>10361</v>
          </cell>
          <cell r="D331" t="str">
            <v>Phan Thùy Dương</v>
          </cell>
          <cell r="E331" t="str">
            <v>Giám đốc</v>
          </cell>
          <cell r="F331" t="str">
            <v>Ban Giám đốc</v>
          </cell>
          <cell r="G331" t="str">
            <v>BGĐ C5-1</v>
          </cell>
          <cell r="H331" t="str">
            <v>Ban Giám đốc</v>
          </cell>
          <cell r="I331" t="str">
            <v>107002976361</v>
          </cell>
          <cell r="J331" t="str">
            <v>Ban Giám đốc</v>
          </cell>
          <cell r="K331" t="str">
            <v>Ký chức danh</v>
          </cell>
          <cell r="L331" t="str">
            <v>C5-1</v>
          </cell>
          <cell r="M331">
            <v>0</v>
          </cell>
          <cell r="N331">
            <v>42431</v>
          </cell>
          <cell r="O331">
            <v>3000000</v>
          </cell>
          <cell r="P331">
            <v>0</v>
          </cell>
          <cell r="Q331">
            <v>3000000</v>
          </cell>
          <cell r="R331" t="str">
            <v>XĐTH</v>
          </cell>
          <cell r="S331">
            <v>24</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R331">
            <v>0</v>
          </cell>
          <cell r="AS331">
            <v>0</v>
          </cell>
          <cell r="AU331">
            <v>0</v>
          </cell>
          <cell r="AV331">
            <v>0</v>
          </cell>
        </row>
      </sheetData>
      <sheetData sheetId="6" refreshError="1"/>
      <sheetData sheetId="7" refreshError="1"/>
      <sheetData sheetId="8" refreshError="1"/>
      <sheetData sheetId="9" refreshError="1"/>
      <sheetData sheetId="10" refreshError="1"/>
      <sheetData sheetId="11" refreshError="1">
        <row r="26">
          <cell r="E26">
            <v>132755729</v>
          </cell>
        </row>
      </sheetData>
      <sheetData sheetId="12"/>
      <sheetData sheetId="13"/>
      <sheetData sheetId="14"/>
      <sheetData sheetId="15" refreshError="1"/>
      <sheetData sheetId="16" refreshError="1"/>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workbookViewId="0">
      <pane xSplit="4" ySplit="2" topLeftCell="E3" activePane="bottomRight" state="frozen"/>
      <selection pane="topRight" activeCell="E1" sqref="E1"/>
      <selection pane="bottomLeft" activeCell="A3" sqref="A3"/>
      <selection pane="bottomRight" activeCell="G4" sqref="G4"/>
    </sheetView>
  </sheetViews>
  <sheetFormatPr defaultRowHeight="15"/>
  <cols>
    <col min="1" max="1" width="4.6328125" customWidth="1"/>
    <col min="2" max="2" width="5.6328125" bestFit="1" customWidth="1"/>
    <col min="3" max="3" width="5.453125" customWidth="1"/>
    <col min="4" max="4" width="16.81640625" customWidth="1"/>
    <col min="5" max="9" width="12.08984375" customWidth="1"/>
    <col min="10" max="10" width="5.81640625" bestFit="1" customWidth="1"/>
    <col min="11" max="11" width="9.90625" style="64" bestFit="1" customWidth="1"/>
    <col min="12" max="12" width="8.08984375" customWidth="1"/>
    <col min="13" max="13" width="9" customWidth="1"/>
    <col min="14" max="14" width="9.08984375" bestFit="1" customWidth="1"/>
    <col min="15" max="15" width="9.08984375" style="64" bestFit="1" customWidth="1"/>
    <col min="16" max="16" width="9.08984375" customWidth="1"/>
    <col min="17" max="17" width="6.453125" style="32" customWidth="1"/>
    <col min="18" max="18" width="10.1796875" style="66" customWidth="1"/>
    <col min="19" max="19" width="10.54296875" style="66" customWidth="1"/>
    <col min="20" max="20" width="10.90625" style="66" customWidth="1"/>
    <col min="21" max="22" width="9.08984375" style="66" customWidth="1"/>
    <col min="23" max="23" width="8.6328125" style="66" customWidth="1"/>
    <col min="24" max="24" width="12.453125" style="67" customWidth="1"/>
    <col min="25" max="26" width="10.81640625" style="67" customWidth="1"/>
    <col min="27" max="27" width="10" customWidth="1"/>
    <col min="28" max="28" width="5.36328125" customWidth="1"/>
    <col min="29" max="29" width="4.54296875" customWidth="1"/>
    <col min="30" max="30" width="6.36328125" style="68" customWidth="1"/>
    <col min="31" max="31" width="9.08984375" customWidth="1"/>
    <col min="32" max="32" width="8.90625" customWidth="1"/>
    <col min="33" max="33" width="3" customWidth="1"/>
    <col min="34" max="34" width="4.54296875" customWidth="1"/>
    <col min="35" max="35" width="7.81640625" hidden="1" customWidth="1"/>
    <col min="36" max="36" width="15.453125" customWidth="1"/>
  </cols>
  <sheetData>
    <row r="1" spans="1:36" ht="79.2">
      <c r="A1" s="35" t="s">
        <v>33</v>
      </c>
      <c r="B1" s="36" t="s">
        <v>5</v>
      </c>
      <c r="C1" s="36" t="s">
        <v>1</v>
      </c>
      <c r="D1" s="37" t="s">
        <v>9</v>
      </c>
      <c r="E1" s="38" t="s">
        <v>2</v>
      </c>
      <c r="F1" s="38" t="s">
        <v>10</v>
      </c>
      <c r="G1" s="38" t="s">
        <v>12</v>
      </c>
      <c r="H1" s="38" t="s">
        <v>14</v>
      </c>
      <c r="I1" s="38" t="s">
        <v>11</v>
      </c>
      <c r="J1" s="38" t="s">
        <v>16</v>
      </c>
      <c r="K1" s="39" t="s">
        <v>17</v>
      </c>
      <c r="L1" s="38" t="s">
        <v>6</v>
      </c>
      <c r="M1" s="40" t="s">
        <v>15</v>
      </c>
      <c r="N1" s="41" t="s">
        <v>18</v>
      </c>
      <c r="O1" s="39" t="s">
        <v>45</v>
      </c>
      <c r="P1" s="38" t="s">
        <v>46</v>
      </c>
      <c r="Q1" s="42" t="s">
        <v>47</v>
      </c>
      <c r="R1" s="43" t="s">
        <v>48</v>
      </c>
      <c r="S1" s="43" t="s">
        <v>49</v>
      </c>
      <c r="T1" s="43" t="s">
        <v>22</v>
      </c>
      <c r="U1" s="43" t="s">
        <v>19</v>
      </c>
      <c r="V1" s="43" t="s">
        <v>20</v>
      </c>
      <c r="W1" s="43" t="s">
        <v>21</v>
      </c>
      <c r="X1" s="35" t="s">
        <v>13</v>
      </c>
      <c r="Y1" s="35"/>
      <c r="Z1" s="35"/>
      <c r="AA1" s="44" t="s">
        <v>50</v>
      </c>
      <c r="AB1" s="45" t="s">
        <v>51</v>
      </c>
      <c r="AC1" s="46" t="s">
        <v>23</v>
      </c>
      <c r="AD1" s="47" t="s">
        <v>52</v>
      </c>
      <c r="AE1" s="44" t="s">
        <v>53</v>
      </c>
      <c r="AF1" s="37" t="s">
        <v>4</v>
      </c>
    </row>
    <row r="2" spans="1:36" ht="15" customHeight="1">
      <c r="A2" s="35"/>
      <c r="B2" s="35"/>
      <c r="C2" s="35"/>
      <c r="D2" s="37">
        <v>2</v>
      </c>
      <c r="E2" s="36" t="s">
        <v>54</v>
      </c>
      <c r="F2" s="38">
        <v>4</v>
      </c>
      <c r="G2" s="36" t="s">
        <v>55</v>
      </c>
      <c r="H2" s="38">
        <v>6</v>
      </c>
      <c r="I2" s="36" t="s">
        <v>56</v>
      </c>
      <c r="J2" s="38">
        <v>8</v>
      </c>
      <c r="K2" s="39" t="s">
        <v>57</v>
      </c>
      <c r="L2" s="38">
        <v>10</v>
      </c>
      <c r="M2" s="36" t="s">
        <v>24</v>
      </c>
      <c r="N2" s="38">
        <v>12</v>
      </c>
      <c r="O2" s="36" t="s">
        <v>25</v>
      </c>
      <c r="P2" s="38">
        <v>14</v>
      </c>
      <c r="Q2" s="48" t="s">
        <v>26</v>
      </c>
      <c r="R2" s="43">
        <v>16</v>
      </c>
      <c r="S2" s="43" t="s">
        <v>27</v>
      </c>
      <c r="T2" s="43">
        <v>18</v>
      </c>
      <c r="U2" s="36" t="s">
        <v>28</v>
      </c>
      <c r="V2" s="38">
        <v>20</v>
      </c>
      <c r="W2" s="36" t="s">
        <v>29</v>
      </c>
      <c r="X2" s="35">
        <v>22</v>
      </c>
      <c r="Y2" s="35"/>
      <c r="Z2" s="35"/>
      <c r="AA2" s="36" t="s">
        <v>30</v>
      </c>
      <c r="AB2" s="38">
        <v>24</v>
      </c>
      <c r="AC2" s="36" t="s">
        <v>31</v>
      </c>
      <c r="AD2" s="47"/>
      <c r="AE2" s="38">
        <v>27</v>
      </c>
      <c r="AF2" s="37"/>
    </row>
    <row r="3" spans="1:36" ht="38.25" customHeight="1">
      <c r="A3" s="49">
        <v>1</v>
      </c>
      <c r="B3" s="49" t="s">
        <v>58</v>
      </c>
      <c r="C3" s="49">
        <v>10228</v>
      </c>
      <c r="D3" s="50"/>
      <c r="E3" s="50"/>
      <c r="F3" s="50"/>
      <c r="G3" s="50"/>
      <c r="H3" s="50"/>
      <c r="I3" s="8" t="str">
        <f>VLOOKUP($C3,[2]DSTL!$C$3:$I$322,7,0)</f>
        <v>Ban TGD C1</v>
      </c>
      <c r="J3" s="50" t="str">
        <f>VLOOKUP($C3,[2]DSTL!$C$3:$M$322,8,0)</f>
        <v>C1</v>
      </c>
      <c r="K3" s="51">
        <f>VLOOKUP($C3,[2]DSTL!$C$3:$M$322,9,0)</f>
        <v>42870</v>
      </c>
      <c r="L3" s="52">
        <f>VLOOKUP($C3,[2]DSTL!$C$3:$M$322,10,0)</f>
        <v>43089</v>
      </c>
      <c r="M3" s="53">
        <f>IFERROR(VLOOKUP(C3,[3]T9!$C$4:$M$337,11,0),0)</f>
        <v>1</v>
      </c>
      <c r="N3" s="51" t="str">
        <f>VLOOKUP($C3,[2]DSTL!$C$3:$N$322,12,0)</f>
        <v>XĐTH</v>
      </c>
      <c r="O3" s="51">
        <f>IFERROR(VLOOKUP(C3,[2]DSTL!$C$3:$O$322,13,0),0)</f>
        <v>42948</v>
      </c>
      <c r="P3" s="52" t="str">
        <f>IFERROR(VLOOKUP(C3,[2]DSTL!$C$3:$P$322,14,0),0)</f>
        <v>Phụ cấp điện thoại</v>
      </c>
      <c r="Q3" s="54">
        <f>IFERROR(VLOOKUP(C3,[2]DSTL!$C$3:$Q$322,15,0),0)</f>
        <v>0</v>
      </c>
      <c r="R3" s="55">
        <v>30000000</v>
      </c>
      <c r="S3" s="55">
        <v>30000000</v>
      </c>
      <c r="T3" s="56">
        <v>60000000</v>
      </c>
      <c r="U3" s="55">
        <v>0</v>
      </c>
      <c r="V3" s="55">
        <v>700000</v>
      </c>
      <c r="W3" s="55">
        <v>0</v>
      </c>
      <c r="X3" s="57">
        <f>VLOOKUP($C3,[4]Master!$C$5:$EY$581,152,0)</f>
        <v>0</v>
      </c>
      <c r="Y3" s="57">
        <f>IFERROR(VLOOKUP(C3,[5]DSTL!$C$3:$Y$322,22,0),0)</f>
        <v>0</v>
      </c>
      <c r="Z3" s="57" t="str">
        <f>IF(X3=Y3,"đ",0)</f>
        <v>đ</v>
      </c>
      <c r="AA3" s="58" t="s">
        <v>43</v>
      </c>
      <c r="AB3" s="59" t="str">
        <f>IFERROR(VLOOKUP(C3,[3]T9!$C$4:$AA$337,24,0),0)</f>
        <v>LT</v>
      </c>
      <c r="AC3" s="58">
        <f>IFERROR(VLOOKUP(C3,[3]T9!$C$4:$AA$337,25,0),0)</f>
        <v>2</v>
      </c>
      <c r="AD3" s="58"/>
      <c r="AE3" s="58" t="s">
        <v>44</v>
      </c>
      <c r="AF3" s="60"/>
      <c r="AH3" s="61">
        <f>MONTH(K3)</f>
        <v>5</v>
      </c>
      <c r="AI3" s="62">
        <f>YEAR(K3)</f>
        <v>2017</v>
      </c>
      <c r="AJ3" t="str">
        <f>IFERROR(VLOOKUP(C3,[2]DSTL!$C$3:$D$322,2,0),0)</f>
        <v>Trần Công Đạt</v>
      </c>
    </row>
    <row r="4" spans="1:36" ht="38.25" customHeight="1">
      <c r="A4" s="49">
        <f>A3+1</f>
        <v>2</v>
      </c>
      <c r="B4" s="49" t="s">
        <v>59</v>
      </c>
      <c r="C4" s="49">
        <v>10198</v>
      </c>
      <c r="D4" s="50"/>
      <c r="E4" s="50"/>
      <c r="F4" s="50"/>
      <c r="G4" s="50"/>
      <c r="H4" s="50"/>
      <c r="I4" s="8" t="str">
        <f>VLOOKUP($C4,[2]DSTL!$C$3:$I$322,7,0)</f>
        <v>Ban TGD C1</v>
      </c>
      <c r="J4" s="50" t="str">
        <f>VLOOKUP($C4,[2]DSTL!$C$3:$M$322,8,0)</f>
        <v>C1</v>
      </c>
      <c r="K4" s="51">
        <f>VLOOKUP($C4,[2]DSTL!$C$3:$M$322,9,0)</f>
        <v>41579</v>
      </c>
      <c r="L4" s="52"/>
      <c r="M4" s="53" t="str">
        <f>IFERROR(VLOOKUP(C4,[3]T9!$C$4:$M$337,11,0),0)</f>
        <v>Quá tuổi, không tham gia BH</v>
      </c>
      <c r="N4" s="51" t="str">
        <f>VLOOKUP($C4,[2]DSTL!$C$3:$N$322,12,0)</f>
        <v>XĐTH</v>
      </c>
      <c r="O4" s="51"/>
      <c r="P4" s="52">
        <f>IFERROR(VLOOKUP(C4,[2]DSTL!$C$3:$P$322,14,0),0)</f>
        <v>0</v>
      </c>
      <c r="Q4" s="54">
        <f>IFERROR(VLOOKUP(C4,[2]DSTL!$C$3:$Q$322,15,0),0)</f>
        <v>0</v>
      </c>
      <c r="R4" s="55">
        <v>15431250</v>
      </c>
      <c r="S4" s="55">
        <v>15431250</v>
      </c>
      <c r="T4" s="56">
        <v>30862500</v>
      </c>
      <c r="U4" s="55">
        <v>0</v>
      </c>
      <c r="V4" s="55">
        <v>0</v>
      </c>
      <c r="W4" s="55">
        <v>0</v>
      </c>
      <c r="X4" s="63" t="s">
        <v>36</v>
      </c>
      <c r="Y4" s="57">
        <f>IFERROR(VLOOKUP(C4,[5]DSTL!$C$3:$Y$322,22,0),0)</f>
        <v>0</v>
      </c>
      <c r="Z4" s="57">
        <f>IF(X4=Y4,"đ",0)</f>
        <v>0</v>
      </c>
      <c r="AA4" s="58"/>
      <c r="AB4" s="59" t="s">
        <v>60</v>
      </c>
      <c r="AC4" s="58">
        <f>IFERROR(VLOOKUP(C4,[3]T9!$C$4:$AA$337,25,0),0)</f>
        <v>0</v>
      </c>
      <c r="AD4" s="58"/>
      <c r="AE4" s="58" t="s">
        <v>61</v>
      </c>
      <c r="AF4" s="8"/>
      <c r="AH4" s="61">
        <f>MONTH(K4)</f>
        <v>11</v>
      </c>
      <c r="AI4" s="62">
        <f>YEAR(K4)</f>
        <v>2013</v>
      </c>
      <c r="AJ4" t="str">
        <f>IFERROR(VLOOKUP(C4,[2]DSTL!$C$3:$D$322,2,0),0)</f>
        <v>Nguyễn Huy Anh</v>
      </c>
    </row>
    <row r="5" spans="1:36" ht="15" customHeight="1">
      <c r="A5" s="35"/>
      <c r="B5" s="35"/>
      <c r="C5" s="35"/>
      <c r="D5" s="37" t="s">
        <v>7</v>
      </c>
      <c r="E5" s="36"/>
      <c r="F5" s="38"/>
      <c r="G5" s="36"/>
      <c r="H5" s="38"/>
      <c r="I5" s="36"/>
      <c r="J5" s="38"/>
      <c r="K5" s="39"/>
      <c r="L5" s="38"/>
      <c r="M5" s="36"/>
      <c r="N5" s="38"/>
      <c r="O5" s="36"/>
      <c r="P5" s="38"/>
      <c r="Q5" s="48"/>
      <c r="R5" s="43">
        <f t="shared" ref="R5:W5" si="0">SUM(R3:R4)</f>
        <v>45431250</v>
      </c>
      <c r="S5" s="43">
        <f t="shared" si="0"/>
        <v>45431250</v>
      </c>
      <c r="T5" s="43">
        <f t="shared" si="0"/>
        <v>90862500</v>
      </c>
      <c r="U5" s="43">
        <f t="shared" si="0"/>
        <v>0</v>
      </c>
      <c r="V5" s="43">
        <f t="shared" si="0"/>
        <v>700000</v>
      </c>
      <c r="W5" s="43">
        <f t="shared" si="0"/>
        <v>0</v>
      </c>
      <c r="X5" s="43"/>
      <c r="Y5" s="43">
        <f t="shared" ref="Y5:AF5" si="1">SUM(Y3:Y4)</f>
        <v>0</v>
      </c>
      <c r="Z5" s="43">
        <f t="shared" si="1"/>
        <v>0</v>
      </c>
      <c r="AA5" s="43">
        <f t="shared" si="1"/>
        <v>0</v>
      </c>
      <c r="AB5" s="43">
        <f t="shared" si="1"/>
        <v>0</v>
      </c>
      <c r="AC5" s="43">
        <f t="shared" si="1"/>
        <v>2</v>
      </c>
      <c r="AD5" s="43">
        <f t="shared" si="1"/>
        <v>0</v>
      </c>
      <c r="AE5" s="43">
        <f t="shared" si="1"/>
        <v>0</v>
      </c>
      <c r="AF5" s="43">
        <f t="shared" si="1"/>
        <v>0</v>
      </c>
    </row>
    <row r="7" spans="1:36">
      <c r="R7" s="65"/>
    </row>
    <row r="9" spans="1:36">
      <c r="R9" s="69"/>
      <c r="S9" s="69"/>
      <c r="T9" s="69"/>
      <c r="U9" s="69"/>
      <c r="V9" s="69"/>
      <c r="W9" s="69"/>
      <c r="X9" s="69"/>
      <c r="Y9" s="69"/>
      <c r="Z9" s="69"/>
      <c r="AA9" s="69"/>
      <c r="AB9" s="69"/>
    </row>
  </sheetData>
  <autoFilter ref="A2:AJ5"/>
  <conditionalFormatting sqref="D5 D1:D2">
    <cfRule type="duplicateValues" dxfId="106" priority="3" stopIfTrue="1"/>
  </conditionalFormatting>
  <conditionalFormatting sqref="C1:C1048576">
    <cfRule type="duplicateValues" dxfId="105" priority="50" stopIfTrue="1"/>
  </conditionalFormatting>
  <conditionalFormatting sqref="C1:C1048576">
    <cfRule type="duplicateValues" dxfId="104" priority="53" stopIfTrue="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workbookViewId="0">
      <selection activeCell="C11" sqref="C11"/>
    </sheetView>
  </sheetViews>
  <sheetFormatPr defaultRowHeight="15"/>
  <cols>
    <col min="1" max="1" width="3.6328125" customWidth="1"/>
    <col min="2" max="2" width="6.54296875" customWidth="1"/>
    <col min="3" max="3" width="17.1796875" customWidth="1"/>
    <col min="4" max="4" width="15.1796875" style="32" customWidth="1"/>
    <col min="5" max="5" width="22" customWidth="1"/>
    <col min="6" max="6" width="15" customWidth="1"/>
    <col min="7" max="7" width="15.453125" customWidth="1"/>
    <col min="8" max="8" width="9" customWidth="1"/>
    <col min="9" max="9" width="16" bestFit="1" customWidth="1"/>
    <col min="11" max="11" width="13.453125" customWidth="1"/>
  </cols>
  <sheetData>
    <row r="1" spans="1:18">
      <c r="A1" s="9" t="str">
        <f>VLOOKUP(H5,'[6]Phap ly'!$B$2:$D$12,3,0)</f>
        <v>CÔNG TY CỔ PHẦN ĐẦU TƯ CAPITAL HOUSE</v>
      </c>
      <c r="B1" s="6"/>
      <c r="C1" s="3"/>
      <c r="D1" s="12"/>
      <c r="E1" s="13"/>
      <c r="F1" s="3"/>
      <c r="G1" s="6"/>
      <c r="H1" s="6"/>
    </row>
    <row r="2" spans="1:18" ht="15.6">
      <c r="A2" s="88" t="s">
        <v>37</v>
      </c>
      <c r="B2" s="88"/>
      <c r="C2" s="88"/>
      <c r="D2" s="88"/>
      <c r="E2" s="88"/>
      <c r="F2" s="88"/>
      <c r="G2" s="88"/>
      <c r="H2" s="3"/>
    </row>
    <row r="3" spans="1:18">
      <c r="A3" s="89" t="s">
        <v>34</v>
      </c>
      <c r="B3" s="89"/>
      <c r="C3" s="89"/>
      <c r="D3" s="89"/>
      <c r="E3" s="89"/>
      <c r="F3" s="89"/>
      <c r="G3" s="89"/>
      <c r="H3" s="73" t="s">
        <v>62</v>
      </c>
      <c r="I3" s="73"/>
      <c r="J3" s="73"/>
      <c r="K3" s="73"/>
      <c r="L3" s="73"/>
      <c r="M3" s="73"/>
      <c r="N3" s="73"/>
      <c r="O3" s="73"/>
      <c r="P3" s="73"/>
      <c r="Q3" s="73"/>
      <c r="R3" s="73"/>
    </row>
    <row r="4" spans="1:18">
      <c r="H4" s="73" t="s">
        <v>63</v>
      </c>
      <c r="I4" s="73"/>
      <c r="J4" s="73"/>
      <c r="K4" s="73"/>
      <c r="L4" s="73"/>
      <c r="M4" s="73"/>
      <c r="N4" s="73"/>
      <c r="O4" s="73"/>
      <c r="P4" s="73"/>
      <c r="Q4" s="73"/>
      <c r="R4" s="73"/>
    </row>
    <row r="5" spans="1:18">
      <c r="A5" s="5"/>
      <c r="B5" s="6"/>
      <c r="C5" s="5"/>
      <c r="D5" s="14"/>
      <c r="E5" s="4"/>
      <c r="F5" s="5"/>
      <c r="G5" s="5"/>
      <c r="H5" s="5" t="s">
        <v>0</v>
      </c>
    </row>
    <row r="6" spans="1:18" ht="15.6">
      <c r="A6" s="15" t="s">
        <v>33</v>
      </c>
      <c r="B6" s="16" t="s">
        <v>38</v>
      </c>
      <c r="C6" s="17" t="s">
        <v>32</v>
      </c>
      <c r="D6" s="70" t="s">
        <v>39</v>
      </c>
      <c r="E6" s="71" t="s">
        <v>40</v>
      </c>
      <c r="F6" s="72" t="s">
        <v>41</v>
      </c>
      <c r="G6" s="71" t="s">
        <v>42</v>
      </c>
      <c r="H6" s="15" t="s">
        <v>3</v>
      </c>
    </row>
    <row r="7" spans="1:18" ht="15.6">
      <c r="A7" s="7">
        <v>1</v>
      </c>
      <c r="B7" s="18"/>
      <c r="C7" s="19"/>
      <c r="D7" s="20"/>
      <c r="E7" s="21"/>
      <c r="F7" s="22">
        <f>IFERROR(VLOOKUP(B7,'[6]4.Bang luong hien tai'!$B$10:$AV$331,47,0),0)</f>
        <v>0</v>
      </c>
      <c r="G7" s="23" t="s">
        <v>43</v>
      </c>
      <c r="H7" s="2" t="s">
        <v>0</v>
      </c>
      <c r="I7">
        <v>42660000</v>
      </c>
      <c r="J7" s="24"/>
    </row>
    <row r="8" spans="1:18" ht="15.6">
      <c r="A8" s="7">
        <v>2</v>
      </c>
      <c r="B8" s="18"/>
      <c r="C8" s="19"/>
      <c r="D8" s="20"/>
      <c r="E8" s="21"/>
      <c r="F8" s="22">
        <f>IFERROR(VLOOKUP(B8,'[6]4.Bang luong hien tai'!$B$10:$AV$331,47,0),0)</f>
        <v>0</v>
      </c>
      <c r="G8" s="23" t="s">
        <v>43</v>
      </c>
      <c r="H8" s="2" t="s">
        <v>0</v>
      </c>
      <c r="I8">
        <v>10820625</v>
      </c>
      <c r="J8" s="24"/>
    </row>
    <row r="9" spans="1:18" ht="15.6">
      <c r="A9" s="7">
        <f>IF(H9="","",COUNTIF($H7:H$9,H9))</f>
        <v>3</v>
      </c>
      <c r="B9" s="18"/>
      <c r="C9" s="19"/>
      <c r="D9" s="20"/>
      <c r="E9" s="21"/>
      <c r="F9" s="22">
        <f>IFERROR(VLOOKUP(B9,'[6]4.Bang luong hien tai'!$B$10:$AV$331,47,0),0)</f>
        <v>0</v>
      </c>
      <c r="G9" s="23" t="s">
        <v>43</v>
      </c>
      <c r="H9" s="2" t="s">
        <v>0</v>
      </c>
      <c r="I9">
        <v>36170000</v>
      </c>
      <c r="J9" s="24"/>
    </row>
    <row r="10" spans="1:18" ht="15.6">
      <c r="A10" s="7">
        <f>IF(H10="","",COUNTIF($H8:H$9,H10))</f>
        <v>2</v>
      </c>
      <c r="B10" s="18"/>
      <c r="C10" s="19"/>
      <c r="D10" s="20"/>
      <c r="E10" s="21"/>
      <c r="F10" s="22">
        <f>IFERROR(VLOOKUP(B10,'[6]4.Bang luong hien tai'!$B$10:$AV$331,47,0),0)</f>
        <v>0</v>
      </c>
      <c r="G10" s="23" t="s">
        <v>43</v>
      </c>
      <c r="H10" s="2" t="s">
        <v>0</v>
      </c>
      <c r="I10">
        <v>31778125</v>
      </c>
      <c r="J10" s="24"/>
    </row>
    <row r="11" spans="1:18" ht="15.6">
      <c r="A11" s="7">
        <f>IF(H11="","",COUNTIF($H9:H$9,H11))</f>
        <v>1</v>
      </c>
      <c r="B11" s="18"/>
      <c r="C11" s="19"/>
      <c r="D11" s="20"/>
      <c r="E11" s="21"/>
      <c r="F11" s="22">
        <f>IFERROR(VLOOKUP(B11,'[6]4.Bang luong hien tai'!$B$10:$AV$331,47,0),0)</f>
        <v>0</v>
      </c>
      <c r="G11" s="23" t="s">
        <v>43</v>
      </c>
      <c r="H11" s="2" t="s">
        <v>0</v>
      </c>
      <c r="I11">
        <v>12981750</v>
      </c>
      <c r="J11" s="24"/>
    </row>
    <row r="12" spans="1:18" ht="15.6">
      <c r="A12" s="7">
        <f>IF(H12="","",COUNTIF($H$9:H10,H12))</f>
        <v>2</v>
      </c>
      <c r="B12" s="18"/>
      <c r="C12" s="19"/>
      <c r="D12" s="20"/>
      <c r="E12" s="21"/>
      <c r="F12" s="22">
        <f>IFERROR(VLOOKUP(B12,'[6]4.Bang luong hien tai'!$B$10:$AV$331,47,0),0)</f>
        <v>0</v>
      </c>
      <c r="G12" s="23" t="s">
        <v>43</v>
      </c>
      <c r="H12" s="2" t="s">
        <v>0</v>
      </c>
      <c r="I12">
        <v>4334250</v>
      </c>
      <c r="J12" s="24"/>
    </row>
    <row r="13" spans="1:18" ht="15.6">
      <c r="A13" s="7">
        <f>IF(H13="","",COUNTIF($H$9:H11,H13))</f>
        <v>3</v>
      </c>
      <c r="B13" s="18"/>
      <c r="C13" s="19"/>
      <c r="D13" s="20"/>
      <c r="E13" s="21"/>
      <c r="F13" s="22">
        <f>IFERROR(VLOOKUP(B13,'[6]4.Bang luong hien tai'!$B$10:$AV$331,47,0),0)</f>
        <v>0</v>
      </c>
      <c r="G13" s="23" t="s">
        <v>43</v>
      </c>
      <c r="H13" s="2" t="s">
        <v>0</v>
      </c>
      <c r="I13">
        <v>8250000</v>
      </c>
      <c r="J13" s="24"/>
    </row>
    <row r="14" spans="1:18" ht="15.6">
      <c r="A14" s="7">
        <f>IF(H14="","",COUNTIF($H$9:H12,H14))</f>
        <v>4</v>
      </c>
      <c r="B14" s="18"/>
      <c r="C14" s="19"/>
      <c r="D14" s="20"/>
      <c r="E14" s="21"/>
      <c r="F14" s="22">
        <f>IFERROR(VLOOKUP(B14,'[6]4.Bang luong hien tai'!$B$10:$AV$331,47,0),0)</f>
        <v>0</v>
      </c>
      <c r="G14" s="23" t="s">
        <v>43</v>
      </c>
      <c r="H14" s="2" t="s">
        <v>0</v>
      </c>
      <c r="I14">
        <v>10838750</v>
      </c>
      <c r="J14" s="24"/>
    </row>
    <row r="15" spans="1:18" ht="15.6">
      <c r="A15" s="7">
        <f>IF(H15="","",COUNTIF($H$9:H13,H15))</f>
        <v>5</v>
      </c>
      <c r="B15" s="18"/>
      <c r="C15" s="19"/>
      <c r="D15" s="20"/>
      <c r="E15" s="21"/>
      <c r="F15" s="22">
        <f>IFERROR(VLOOKUP(B15,'[6]4.Bang luong hien tai'!$B$10:$AV$331,47,0),0)</f>
        <v>0</v>
      </c>
      <c r="G15" s="23" t="s">
        <v>43</v>
      </c>
      <c r="H15" s="2" t="s">
        <v>0</v>
      </c>
      <c r="I15">
        <v>5268542</v>
      </c>
      <c r="J15" s="24"/>
    </row>
    <row r="16" spans="1:18" ht="15.6">
      <c r="A16" s="7">
        <f>IF(H16="","",COUNTIF($H$9:H14,H16))</f>
        <v>6</v>
      </c>
      <c r="B16" s="18"/>
      <c r="C16" s="19"/>
      <c r="D16" s="20"/>
      <c r="E16" s="21"/>
      <c r="F16" s="22">
        <f>IFERROR(VLOOKUP(B16,'[6]4.Bang luong hien tai'!$B$10:$AV$331,47,0),0)</f>
        <v>0</v>
      </c>
      <c r="G16" s="23" t="s">
        <v>43</v>
      </c>
      <c r="H16" s="2" t="s">
        <v>0</v>
      </c>
      <c r="I16">
        <v>8349250</v>
      </c>
      <c r="J16" s="24"/>
    </row>
    <row r="17" spans="1:11" ht="15.6">
      <c r="A17" s="7">
        <f>IF(H17="","",COUNTIF($H$9:H15,H17))</f>
        <v>7</v>
      </c>
      <c r="B17" s="18"/>
      <c r="C17" s="19"/>
      <c r="D17" s="20"/>
      <c r="E17" s="21"/>
      <c r="F17" s="22">
        <f>IFERROR(VLOOKUP(B17,'[6]4.Bang luong hien tai'!$B$10:$AV$331,47,0),0)</f>
        <v>0</v>
      </c>
      <c r="G17" s="23" t="s">
        <v>43</v>
      </c>
      <c r="H17" s="2" t="s">
        <v>0</v>
      </c>
      <c r="I17">
        <v>6534250</v>
      </c>
      <c r="J17" s="24"/>
    </row>
    <row r="18" spans="1:11" ht="17.25" customHeight="1">
      <c r="A18" s="7">
        <f>IF(H18="","",COUNTIF($H$9:H16,H18))</f>
        <v>8</v>
      </c>
      <c r="B18" s="25"/>
      <c r="C18" s="19"/>
      <c r="D18" s="26"/>
      <c r="E18" s="27"/>
      <c r="F18" s="22">
        <f>IFERROR(VLOOKUP(B18,'[6]4.Bang luong hien tai'!$B$10:$AV$331,47,0),0)</f>
        <v>0</v>
      </c>
      <c r="G18" s="7" t="s">
        <v>43</v>
      </c>
      <c r="H18" s="28" t="s">
        <v>0</v>
      </c>
      <c r="I18">
        <v>11380687</v>
      </c>
      <c r="J18" s="24"/>
      <c r="K18" s="10"/>
    </row>
    <row r="19" spans="1:11" ht="17.25" customHeight="1">
      <c r="A19" s="7">
        <f>IF(H19="","",COUNTIF($H$9:H17,H19))</f>
        <v>9</v>
      </c>
      <c r="B19" s="25"/>
      <c r="C19" s="19"/>
      <c r="D19" s="26"/>
      <c r="E19" s="27"/>
      <c r="F19" s="22">
        <f>IFERROR(VLOOKUP(B19,'[6]4.Bang luong hien tai'!$B$10:$AV$331,47,0),0)</f>
        <v>0</v>
      </c>
      <c r="G19" s="7" t="s">
        <v>43</v>
      </c>
      <c r="H19" s="1" t="s">
        <v>0</v>
      </c>
      <c r="I19">
        <v>4925000</v>
      </c>
      <c r="J19" s="24"/>
      <c r="K19" s="10"/>
    </row>
    <row r="20" spans="1:11" ht="17.25" customHeight="1">
      <c r="A20" s="7">
        <f>IF(H20="","",COUNTIF($H$9:H18,H20))</f>
        <v>10</v>
      </c>
      <c r="B20" s="25"/>
      <c r="C20" s="19"/>
      <c r="D20" s="26"/>
      <c r="E20" s="27"/>
      <c r="F20" s="22">
        <f>IFERROR(VLOOKUP(B20,'[6]4.Bang luong hien tai'!$B$10:$AV$331,47,0),0)</f>
        <v>0</v>
      </c>
      <c r="G20" s="7" t="s">
        <v>43</v>
      </c>
      <c r="H20" s="1" t="s">
        <v>0</v>
      </c>
      <c r="I20">
        <v>14609500</v>
      </c>
      <c r="J20" s="24"/>
      <c r="K20" s="10"/>
    </row>
    <row r="21" spans="1:11" ht="17.25" customHeight="1">
      <c r="A21" s="7">
        <f>IF(H21="","",COUNTIF($H$9:H19,H21))</f>
        <v>11</v>
      </c>
      <c r="B21" s="25"/>
      <c r="C21" s="19"/>
      <c r="D21" s="26"/>
      <c r="E21" s="27"/>
      <c r="F21" s="22">
        <f>IFERROR(VLOOKUP(B21,'[6]4.Bang luong hien tai'!$B$10:$AV$331,47,0),0)</f>
        <v>0</v>
      </c>
      <c r="G21" s="7" t="s">
        <v>43</v>
      </c>
      <c r="H21" s="1" t="s">
        <v>0</v>
      </c>
      <c r="I21">
        <v>11310000</v>
      </c>
      <c r="J21" s="24"/>
      <c r="K21" s="10"/>
    </row>
    <row r="22" spans="1:11" ht="17.25" customHeight="1">
      <c r="A22" s="7">
        <f>IF(H22="","",COUNTIF($H$9:H20,H22))</f>
        <v>12</v>
      </c>
      <c r="B22" s="25"/>
      <c r="C22" s="19"/>
      <c r="D22" s="26"/>
      <c r="E22" s="27"/>
      <c r="F22" s="22">
        <f>IFERROR(VLOOKUP(B22,'[6]4.Bang luong hien tai'!$B$10:$AV$331,47,0),0)</f>
        <v>0</v>
      </c>
      <c r="G22" s="7" t="s">
        <v>43</v>
      </c>
      <c r="H22" s="1" t="s">
        <v>0</v>
      </c>
      <c r="I22">
        <v>19683333</v>
      </c>
      <c r="J22" s="24"/>
      <c r="K22" s="10"/>
    </row>
    <row r="23" spans="1:11" ht="17.25" customHeight="1">
      <c r="A23" s="7">
        <f>IF(H23="","",COUNTIF($H$9:H21,H23))</f>
        <v>13</v>
      </c>
      <c r="B23" s="25"/>
      <c r="C23" s="19"/>
      <c r="D23" s="26"/>
      <c r="E23" s="27"/>
      <c r="F23" s="22">
        <f>IFERROR(VLOOKUP(B23,'[6]4.Bang luong hien tai'!$B$10:$AV$331,47,0),0)</f>
        <v>0</v>
      </c>
      <c r="G23" s="7" t="s">
        <v>43</v>
      </c>
      <c r="H23" s="1" t="s">
        <v>0</v>
      </c>
      <c r="I23">
        <v>28983075</v>
      </c>
      <c r="J23" s="24"/>
      <c r="K23" s="10"/>
    </row>
    <row r="24" spans="1:11" ht="17.25" customHeight="1">
      <c r="A24" s="7">
        <f>IF(H24="","",COUNTIF($H$9:H22,H24))</f>
        <v>14</v>
      </c>
      <c r="B24" s="25"/>
      <c r="C24" s="19"/>
      <c r="D24" s="26"/>
      <c r="E24" s="27"/>
      <c r="F24" s="22">
        <f>IFERROR(VLOOKUP(B24,'[6]4.Bang luong hien tai'!$B$10:$AV$331,47,0),0)</f>
        <v>0</v>
      </c>
      <c r="G24" s="7" t="s">
        <v>43</v>
      </c>
      <c r="H24" s="1" t="s">
        <v>0</v>
      </c>
      <c r="I24">
        <v>27677969</v>
      </c>
      <c r="J24" s="24"/>
      <c r="K24" s="10"/>
    </row>
    <row r="25" spans="1:11" ht="17.25" customHeight="1">
      <c r="A25" s="7">
        <f>IF(H25="","",COUNTIF($H$9:H23,H25))</f>
        <v>15</v>
      </c>
      <c r="B25" s="25"/>
      <c r="C25" s="19"/>
      <c r="D25" s="26"/>
      <c r="E25" s="27"/>
      <c r="F25" s="22">
        <f>IFERROR(VLOOKUP(B25,'[6]4.Bang luong hien tai'!$B$10:$AV$331,47,0),0)</f>
        <v>0</v>
      </c>
      <c r="G25" s="7" t="s">
        <v>43</v>
      </c>
      <c r="H25" s="1" t="s">
        <v>0</v>
      </c>
      <c r="I25">
        <v>27130712</v>
      </c>
      <c r="J25" s="24"/>
      <c r="K25" s="10"/>
    </row>
    <row r="26" spans="1:11" ht="17.25" customHeight="1">
      <c r="A26" s="7">
        <f>IF(H26="","",COUNTIF($H$9:H24,H26))</f>
        <v>16</v>
      </c>
      <c r="B26" s="25"/>
      <c r="C26" s="19"/>
      <c r="D26" s="26"/>
      <c r="E26" s="27"/>
      <c r="F26" s="22">
        <f>IFERROR(VLOOKUP(B26,'[6]4.Bang luong hien tai'!$B$10:$AV$331,47,0),0)</f>
        <v>0</v>
      </c>
      <c r="G26" s="7" t="s">
        <v>43</v>
      </c>
      <c r="H26" s="1" t="s">
        <v>0</v>
      </c>
      <c r="I26">
        <v>39628000</v>
      </c>
      <c r="J26" s="24"/>
      <c r="K26" s="10"/>
    </row>
    <row r="27" spans="1:11" ht="17.25" customHeight="1">
      <c r="A27" s="7">
        <f>IF(H27="","",COUNTIF($H$9:H25,H27))</f>
        <v>17</v>
      </c>
      <c r="B27" s="25"/>
      <c r="C27" s="19"/>
      <c r="D27" s="26"/>
      <c r="E27" s="27"/>
      <c r="F27" s="22">
        <f>IFERROR(VLOOKUP(B27,'[6]4.Bang luong hien tai'!$B$10:$AV$331,47,0),0)</f>
        <v>0</v>
      </c>
      <c r="G27" s="7" t="s">
        <v>43</v>
      </c>
      <c r="H27" s="1" t="s">
        <v>0</v>
      </c>
      <c r="I27">
        <v>9566375</v>
      </c>
      <c r="J27" s="24"/>
      <c r="K27" s="10"/>
    </row>
    <row r="28" spans="1:11" ht="17.25" customHeight="1">
      <c r="A28" s="7">
        <f>IF(H28="","",COUNTIF($H$9:H26,H28))</f>
        <v>18</v>
      </c>
      <c r="B28" s="25"/>
      <c r="C28" s="19"/>
      <c r="D28" s="26"/>
      <c r="E28" s="27"/>
      <c r="F28" s="22">
        <f>IFERROR(VLOOKUP(B28,'[6]4.Bang luong hien tai'!$B$10:$AV$331,47,0),0)</f>
        <v>0</v>
      </c>
      <c r="G28" s="7" t="s">
        <v>43</v>
      </c>
      <c r="H28" s="1" t="s">
        <v>0</v>
      </c>
      <c r="I28">
        <v>8105500</v>
      </c>
      <c r="J28" s="24"/>
      <c r="K28" s="10"/>
    </row>
    <row r="29" spans="1:11" ht="17.25" customHeight="1">
      <c r="A29" s="7">
        <f>IF(H29="","",COUNTIF($H$9:H27,H29))</f>
        <v>19</v>
      </c>
      <c r="B29" s="25"/>
      <c r="C29" s="19"/>
      <c r="D29" s="26"/>
      <c r="E29" s="27"/>
      <c r="F29" s="22">
        <f>IFERROR(VLOOKUP(B29,'[6]4.Bang luong hien tai'!$B$10:$AV$331,47,0),0)</f>
        <v>0</v>
      </c>
      <c r="G29" s="7" t="s">
        <v>43</v>
      </c>
      <c r="H29" s="1" t="s">
        <v>0</v>
      </c>
      <c r="I29">
        <v>24740000</v>
      </c>
      <c r="J29" s="24"/>
      <c r="K29" s="10"/>
    </row>
    <row r="30" spans="1:11" ht="17.25" customHeight="1">
      <c r="A30" s="7">
        <f>IF(H30="","",COUNTIF($H$9:H28,H30))</f>
        <v>20</v>
      </c>
      <c r="B30" s="25"/>
      <c r="C30" s="19"/>
      <c r="D30" s="26"/>
      <c r="E30" s="27"/>
      <c r="F30" s="22">
        <f>IFERROR(VLOOKUP(B30,'[6]4.Bang luong hien tai'!$B$10:$AV$331,47,0),0)</f>
        <v>0</v>
      </c>
      <c r="G30" s="7" t="s">
        <v>43</v>
      </c>
      <c r="H30" s="1" t="s">
        <v>0</v>
      </c>
      <c r="I30">
        <v>9494688</v>
      </c>
      <c r="J30" s="24"/>
      <c r="K30" s="10"/>
    </row>
    <row r="31" spans="1:11" ht="17.25" customHeight="1">
      <c r="A31" s="7">
        <f>IF(H31="","",COUNTIF($H$9:H29,H31))</f>
        <v>21</v>
      </c>
      <c r="B31" s="25"/>
      <c r="C31" s="19"/>
      <c r="D31" s="26"/>
      <c r="E31" s="27"/>
      <c r="F31" s="22">
        <f>IFERROR(VLOOKUP(B31,'[6]4.Bang luong hien tai'!$B$10:$AV$331,47,0),0)</f>
        <v>0</v>
      </c>
      <c r="G31" s="7" t="s">
        <v>43</v>
      </c>
      <c r="H31" s="1" t="s">
        <v>0</v>
      </c>
      <c r="I31">
        <v>7234250</v>
      </c>
      <c r="J31" s="24"/>
      <c r="K31" s="10"/>
    </row>
    <row r="32" spans="1:11" ht="17.25" customHeight="1">
      <c r="A32" s="7">
        <f>IF(H32="","",COUNTIF($H$9:H30,H32))</f>
        <v>22</v>
      </c>
      <c r="B32" s="25"/>
      <c r="C32" s="19"/>
      <c r="D32" s="26"/>
      <c r="E32" s="27"/>
      <c r="F32" s="22">
        <f>IFERROR(VLOOKUP(B32,'[6]4.Bang luong hien tai'!$B$10:$AV$331,47,0),0)</f>
        <v>0</v>
      </c>
      <c r="G32" s="7" t="s">
        <v>43</v>
      </c>
      <c r="H32" s="1" t="s">
        <v>0</v>
      </c>
      <c r="I32">
        <v>14137500</v>
      </c>
      <c r="J32" s="24"/>
      <c r="K32" s="10"/>
    </row>
    <row r="33" spans="1:11" ht="17.25" customHeight="1">
      <c r="A33" s="7">
        <f>IF(H33="","",COUNTIF($H$9:H31,H33))</f>
        <v>23</v>
      </c>
      <c r="B33" s="25"/>
      <c r="C33" s="19"/>
      <c r="D33" s="26"/>
      <c r="E33" s="27"/>
      <c r="F33" s="22">
        <f>IFERROR(VLOOKUP(B33,'[6]4.Bang luong hien tai'!$B$10:$AV$331,47,0),0)</f>
        <v>0</v>
      </c>
      <c r="G33" s="7" t="s">
        <v>43</v>
      </c>
      <c r="H33" s="1" t="s">
        <v>0</v>
      </c>
      <c r="I33">
        <v>40575500</v>
      </c>
      <c r="J33" s="24"/>
      <c r="K33" s="10"/>
    </row>
    <row r="34" spans="1:11" ht="17.25" customHeight="1">
      <c r="A34" s="7">
        <f>IF(H34="","",COUNTIF($H$9:H32,H34))</f>
        <v>24</v>
      </c>
      <c r="B34" s="25"/>
      <c r="C34" s="19"/>
      <c r="D34" s="26"/>
      <c r="E34" s="27"/>
      <c r="F34" s="22">
        <f>IFERROR(VLOOKUP(B34,'[6]4.Bang luong hien tai'!$B$10:$AV$331,47,0),0)</f>
        <v>0</v>
      </c>
      <c r="G34" s="7" t="s">
        <v>43</v>
      </c>
      <c r="H34" s="1" t="s">
        <v>0</v>
      </c>
      <c r="I34">
        <v>12623700</v>
      </c>
      <c r="J34" s="24"/>
      <c r="K34" s="10"/>
    </row>
    <row r="35" spans="1:11" ht="17.25" customHeight="1">
      <c r="A35" s="7">
        <f>IF(H35="","",COUNTIF($H$9:H33,H35))</f>
        <v>25</v>
      </c>
      <c r="B35" s="25"/>
      <c r="C35" s="19"/>
      <c r="D35" s="26"/>
      <c r="E35" s="27"/>
      <c r="F35" s="22">
        <f>IFERROR(VLOOKUP(B35,'[6]4.Bang luong hien tai'!$B$10:$AV$331,47,0),0)</f>
        <v>0</v>
      </c>
      <c r="G35" s="7" t="s">
        <v>43</v>
      </c>
      <c r="H35" s="1" t="s">
        <v>0</v>
      </c>
      <c r="I35">
        <v>11404250</v>
      </c>
      <c r="J35" s="24"/>
      <c r="K35" s="10"/>
    </row>
    <row r="36" spans="1:11" ht="17.25" customHeight="1">
      <c r="A36" s="7">
        <f>IF(H36="","",COUNTIF($H$9:H34,H36))</f>
        <v>26</v>
      </c>
      <c r="B36" s="25"/>
      <c r="C36" s="19"/>
      <c r="D36" s="26"/>
      <c r="E36" s="27"/>
      <c r="F36" s="22">
        <f>IFERROR(VLOOKUP(B36,'[6]4.Bang luong hien tai'!$B$10:$AV$331,47,0),0)</f>
        <v>0</v>
      </c>
      <c r="G36" s="7" t="s">
        <v>43</v>
      </c>
      <c r="H36" s="1" t="s">
        <v>0</v>
      </c>
      <c r="I36">
        <v>38787250</v>
      </c>
      <c r="J36" s="24"/>
      <c r="K36" s="10"/>
    </row>
    <row r="37" spans="1:11" ht="17.25" customHeight="1">
      <c r="A37" s="7">
        <f>IF(H37="","",COUNTIF($H$9:H35,H37))</f>
        <v>27</v>
      </c>
      <c r="B37" s="25"/>
      <c r="C37" s="19"/>
      <c r="D37" s="26"/>
      <c r="E37" s="27"/>
      <c r="F37" s="22">
        <f>IFERROR(VLOOKUP(B37,'[6]4.Bang luong hien tai'!$B$10:$AV$331,47,0),0)</f>
        <v>0</v>
      </c>
      <c r="G37" s="7" t="s">
        <v>43</v>
      </c>
      <c r="H37" s="1" t="s">
        <v>0</v>
      </c>
      <c r="I37">
        <v>10310625</v>
      </c>
      <c r="J37" s="24"/>
      <c r="K37" s="10"/>
    </row>
    <row r="38" spans="1:11" ht="17.25" customHeight="1">
      <c r="A38" s="7">
        <f>IF(H38="","",COUNTIF($H$9:H36,H38))</f>
        <v>28</v>
      </c>
      <c r="B38" s="25"/>
      <c r="C38" s="19"/>
      <c r="D38" s="26"/>
      <c r="E38" s="27"/>
      <c r="F38" s="22">
        <f>IFERROR(VLOOKUP(B38,'[6]4.Bang luong hien tai'!$B$10:$AV$331,47,0),0)</f>
        <v>0</v>
      </c>
      <c r="G38" s="7" t="s">
        <v>43</v>
      </c>
      <c r="H38" s="1" t="s">
        <v>0</v>
      </c>
      <c r="I38">
        <v>11607750</v>
      </c>
      <c r="J38" s="24"/>
      <c r="K38" s="10"/>
    </row>
    <row r="39" spans="1:11" ht="17.25" customHeight="1">
      <c r="A39" s="7">
        <f>IF(H39="","",COUNTIF($H$9:H37,H39))</f>
        <v>29</v>
      </c>
      <c r="B39" s="25"/>
      <c r="C39" s="19"/>
      <c r="D39" s="26"/>
      <c r="E39" s="27"/>
      <c r="F39" s="22">
        <f>IFERROR(VLOOKUP(B39,'[6]4.Bang luong hien tai'!$B$10:$AV$331,47,0),0)</f>
        <v>0</v>
      </c>
      <c r="G39" s="7" t="s">
        <v>43</v>
      </c>
      <c r="H39" s="1" t="s">
        <v>0</v>
      </c>
      <c r="I39">
        <v>12937969</v>
      </c>
      <c r="J39" s="24"/>
      <c r="K39" s="10"/>
    </row>
    <row r="40" spans="1:11" ht="17.25" customHeight="1">
      <c r="A40" s="7">
        <f>IF(H40="","",COUNTIF($H$9:H38,H40))</f>
        <v>30</v>
      </c>
      <c r="B40" s="25"/>
      <c r="C40" s="19"/>
      <c r="D40" s="26"/>
      <c r="E40" s="27"/>
      <c r="F40" s="22">
        <f>IFERROR(VLOOKUP(B40,'[6]4.Bang luong hien tai'!$B$10:$AV$331,47,0),0)</f>
        <v>0</v>
      </c>
      <c r="G40" s="7" t="s">
        <v>43</v>
      </c>
      <c r="H40" s="1" t="s">
        <v>0</v>
      </c>
      <c r="I40">
        <v>9505512</v>
      </c>
      <c r="J40" s="24"/>
      <c r="K40" s="10"/>
    </row>
    <row r="41" spans="1:11" ht="17.25" customHeight="1">
      <c r="A41" s="7">
        <f>IF(H41="","",COUNTIF($H$9:H39,H41))</f>
        <v>31</v>
      </c>
      <c r="B41" s="25"/>
      <c r="C41" s="19"/>
      <c r="D41" s="26"/>
      <c r="E41" s="27"/>
      <c r="F41" s="22">
        <f>IFERROR(VLOOKUP(B41,'[6]4.Bang luong hien tai'!$B$10:$AV$331,47,0),0)</f>
        <v>0</v>
      </c>
      <c r="G41" s="7" t="s">
        <v>43</v>
      </c>
      <c r="H41" s="1" t="s">
        <v>0</v>
      </c>
      <c r="I41">
        <v>14925937</v>
      </c>
      <c r="J41" s="24"/>
      <c r="K41" s="10"/>
    </row>
    <row r="42" spans="1:11" ht="17.25" customHeight="1">
      <c r="A42" s="7">
        <f>IF(H42="","",COUNTIF($H$9:H40,H42))</f>
        <v>32</v>
      </c>
      <c r="B42" s="25"/>
      <c r="C42" s="19"/>
      <c r="D42" s="26"/>
      <c r="E42" s="27"/>
      <c r="F42" s="22">
        <f>IFERROR(VLOOKUP(B42,'[6]4.Bang luong hien tai'!$B$10:$AV$331,47,0),0)</f>
        <v>0</v>
      </c>
      <c r="G42" s="7" t="s">
        <v>43</v>
      </c>
      <c r="H42" s="1" t="s">
        <v>0</v>
      </c>
      <c r="I42">
        <v>8671000</v>
      </c>
      <c r="J42" s="24"/>
      <c r="K42" s="10"/>
    </row>
    <row r="43" spans="1:11" ht="17.25" customHeight="1">
      <c r="A43" s="7">
        <f>IF(H43="","",COUNTIF($H$9:H41,H43))</f>
        <v>33</v>
      </c>
      <c r="B43" s="25"/>
      <c r="C43" s="19"/>
      <c r="D43" s="26"/>
      <c r="E43" s="27"/>
      <c r="F43" s="22">
        <f>IFERROR(VLOOKUP(B43,'[6]4.Bang luong hien tai'!$B$10:$AV$331,47,0),0)</f>
        <v>0</v>
      </c>
      <c r="G43" s="7" t="s">
        <v>43</v>
      </c>
      <c r="H43" s="1" t="s">
        <v>0</v>
      </c>
      <c r="I43">
        <v>10507206</v>
      </c>
      <c r="J43" s="24"/>
      <c r="K43" s="10"/>
    </row>
    <row r="44" spans="1:11" ht="17.25" customHeight="1">
      <c r="A44" s="7">
        <f>IF(H44="","",COUNTIF($H$9:H42,H44))</f>
        <v>34</v>
      </c>
      <c r="B44" s="25"/>
      <c r="C44" s="19"/>
      <c r="D44" s="26"/>
      <c r="E44" s="27"/>
      <c r="F44" s="22">
        <f>IFERROR(VLOOKUP(B44,'[6]4.Bang luong hien tai'!$B$10:$AV$331,47,0),0)</f>
        <v>0</v>
      </c>
      <c r="G44" s="7" t="s">
        <v>43</v>
      </c>
      <c r="H44" s="1" t="s">
        <v>0</v>
      </c>
      <c r="I44">
        <v>71536000</v>
      </c>
      <c r="J44" s="24"/>
      <c r="K44" s="10"/>
    </row>
    <row r="45" spans="1:11" ht="17.25" customHeight="1">
      <c r="A45" s="7">
        <f>IF(H45="","",COUNTIF($H$9:H43,H45))</f>
        <v>35</v>
      </c>
      <c r="B45" s="25"/>
      <c r="C45" s="19"/>
      <c r="D45" s="26"/>
      <c r="E45" s="27"/>
      <c r="F45" s="22">
        <f>IFERROR(VLOOKUP(B45,'[6]4.Bang luong hien tai'!$B$10:$AV$331,47,0),0)</f>
        <v>0</v>
      </c>
      <c r="G45" s="7" t="s">
        <v>43</v>
      </c>
      <c r="H45" s="1" t="s">
        <v>0</v>
      </c>
      <c r="I45">
        <v>12981750</v>
      </c>
      <c r="J45" s="24"/>
      <c r="K45" s="10"/>
    </row>
    <row r="46" spans="1:11" ht="17.25" customHeight="1">
      <c r="A46" s="7">
        <f>IF(H46="","",COUNTIF($H$9:H44,H46))</f>
        <v>36</v>
      </c>
      <c r="B46" s="25"/>
      <c r="C46" s="19"/>
      <c r="D46" s="26"/>
      <c r="E46" s="27"/>
      <c r="F46" s="22">
        <f>IFERROR(VLOOKUP(B46,'[6]4.Bang luong hien tai'!$B$10:$AV$331,47,0),0)</f>
        <v>0</v>
      </c>
      <c r="G46" s="7" t="s">
        <v>43</v>
      </c>
      <c r="H46" s="1" t="s">
        <v>0</v>
      </c>
      <c r="I46">
        <v>19457500</v>
      </c>
      <c r="J46" s="24"/>
      <c r="K46" s="10"/>
    </row>
    <row r="47" spans="1:11" ht="17.25" customHeight="1">
      <c r="A47" s="7">
        <f>IF(H47="","",COUNTIF($H$9:H45,H47))</f>
        <v>37</v>
      </c>
      <c r="B47" s="25"/>
      <c r="C47" s="19"/>
      <c r="D47" s="26"/>
      <c r="E47" s="27"/>
      <c r="F47" s="22">
        <f>IFERROR(VLOOKUP(B47,'[6]4.Bang luong hien tai'!$B$10:$AV$331,47,0),0)</f>
        <v>0</v>
      </c>
      <c r="G47" s="7" t="s">
        <v>43</v>
      </c>
      <c r="H47" s="1" t="s">
        <v>0</v>
      </c>
      <c r="I47">
        <v>13195000</v>
      </c>
      <c r="J47" s="24"/>
      <c r="K47" s="10"/>
    </row>
    <row r="48" spans="1:11" ht="17.25" customHeight="1">
      <c r="A48" s="7">
        <f>IF(H48="","",COUNTIF($H$9:H46,H48))</f>
        <v>0</v>
      </c>
      <c r="B48" s="25"/>
      <c r="C48" s="19"/>
      <c r="D48" s="26"/>
      <c r="E48" s="27"/>
      <c r="F48" s="22">
        <f>IFERROR(VLOOKUP(B48,'[6]4.Bang luong hien tai'!$B$10:$AV$331,47,0),0)</f>
        <v>0</v>
      </c>
      <c r="G48" s="7" t="s">
        <v>43</v>
      </c>
      <c r="H48" s="1" t="s">
        <v>35</v>
      </c>
      <c r="I48">
        <v>7232914</v>
      </c>
      <c r="J48" s="24"/>
      <c r="K48" s="10"/>
    </row>
    <row r="49" spans="1:11" ht="17.25" customHeight="1">
      <c r="A49" s="7">
        <f>IF(H49="","",COUNTIF($H$9:H47,H49))</f>
        <v>39</v>
      </c>
      <c r="B49" s="25"/>
      <c r="C49" s="19"/>
      <c r="D49" s="26"/>
      <c r="E49" s="27"/>
      <c r="F49" s="22">
        <f>IFERROR(VLOOKUP(B49,'[6]4.Bang luong hien tai'!$B$10:$AV$331,47,0),0)</f>
        <v>0</v>
      </c>
      <c r="G49" s="7" t="s">
        <v>43</v>
      </c>
      <c r="H49" s="1" t="s">
        <v>0</v>
      </c>
      <c r="I49">
        <v>15760000</v>
      </c>
      <c r="J49" s="24"/>
      <c r="K49" s="10"/>
    </row>
    <row r="50" spans="1:11" ht="17.25" customHeight="1">
      <c r="A50" s="7">
        <f>IF(H50="","",COUNTIF($H$9:H48,H50))</f>
        <v>39</v>
      </c>
      <c r="B50" s="25"/>
      <c r="C50" s="19"/>
      <c r="D50" s="26"/>
      <c r="E50" s="27"/>
      <c r="F50" s="22">
        <f>IFERROR(VLOOKUP(B50,'[6]4.Bang luong hien tai'!$B$10:$AV$331,47,0),0)</f>
        <v>0</v>
      </c>
      <c r="G50" s="7" t="s">
        <v>43</v>
      </c>
      <c r="H50" s="1" t="s">
        <v>0</v>
      </c>
      <c r="I50">
        <v>35780000</v>
      </c>
      <c r="J50" s="24"/>
      <c r="K50" s="10"/>
    </row>
    <row r="51" spans="1:11" ht="17.25" customHeight="1">
      <c r="A51" s="7">
        <f>IF(H51="","",COUNTIF($H$9:H49,H51))</f>
        <v>40</v>
      </c>
      <c r="B51" s="25"/>
      <c r="C51" s="19"/>
      <c r="D51" s="26"/>
      <c r="E51" s="27"/>
      <c r="F51" s="22">
        <f>IFERROR(VLOOKUP(B51,'[6]4.Bang luong hien tai'!$B$10:$AV$331,47,0),0)</f>
        <v>0</v>
      </c>
      <c r="G51" s="7" t="s">
        <v>43</v>
      </c>
      <c r="H51" s="1" t="s">
        <v>0</v>
      </c>
      <c r="I51">
        <v>21368250</v>
      </c>
      <c r="J51" s="24"/>
      <c r="K51" s="10"/>
    </row>
    <row r="52" spans="1:11" ht="17.25" customHeight="1">
      <c r="A52" s="7">
        <f>IF(H52="","",COUNTIF($H$9:H50,H52))</f>
        <v>41</v>
      </c>
      <c r="B52" s="25"/>
      <c r="C52" s="19"/>
      <c r="D52" s="26"/>
      <c r="E52" s="27"/>
      <c r="F52" s="22">
        <f>IFERROR(VLOOKUP(B52,'[6]4.Bang luong hien tai'!$B$10:$AV$331,47,0),0)</f>
        <v>0</v>
      </c>
      <c r="G52" s="7" t="s">
        <v>43</v>
      </c>
      <c r="H52" s="1" t="s">
        <v>0</v>
      </c>
      <c r="I52">
        <v>500000</v>
      </c>
      <c r="J52" s="24"/>
      <c r="K52" s="10"/>
    </row>
    <row r="53" spans="1:11" ht="17.25" customHeight="1">
      <c r="A53" s="7">
        <f>IF(H53="","",COUNTIF($H$9:H51,H53))</f>
        <v>42</v>
      </c>
      <c r="B53" s="25"/>
      <c r="C53" s="19"/>
      <c r="D53" s="26"/>
      <c r="E53" s="27"/>
      <c r="F53" s="22">
        <f>IFERROR(VLOOKUP(B53,'[6]4.Bang luong hien tai'!$B$10:$AV$331,47,0),0)</f>
        <v>0</v>
      </c>
      <c r="G53" s="7" t="s">
        <v>43</v>
      </c>
      <c r="H53" s="1" t="s">
        <v>0</v>
      </c>
      <c r="I53">
        <v>10961375</v>
      </c>
      <c r="J53" s="24"/>
      <c r="K53" s="10"/>
    </row>
    <row r="54" spans="1:11" ht="17.25" customHeight="1">
      <c r="A54" s="7">
        <f>IF(H54="","",COUNTIF($H$9:H52,H54))</f>
        <v>43</v>
      </c>
      <c r="B54" s="25"/>
      <c r="C54" s="19"/>
      <c r="D54" s="26"/>
      <c r="E54" s="27"/>
      <c r="F54" s="22">
        <f>IFERROR(VLOOKUP(B54,'[6]4.Bang luong hien tai'!$B$10:$AV$331,47,0),0)</f>
        <v>0</v>
      </c>
      <c r="G54" s="7" t="s">
        <v>43</v>
      </c>
      <c r="H54" s="1" t="s">
        <v>0</v>
      </c>
      <c r="I54">
        <v>50592500</v>
      </c>
      <c r="J54" s="24"/>
      <c r="K54" s="10"/>
    </row>
    <row r="55" spans="1:11" ht="17.25" customHeight="1">
      <c r="A55" s="7">
        <f>IF(H55="","",COUNTIF($H$9:H53,H55))</f>
        <v>44</v>
      </c>
      <c r="B55" s="25"/>
      <c r="C55" s="19"/>
      <c r="D55" s="26"/>
      <c r="E55" s="27"/>
      <c r="F55" s="22">
        <f>IFERROR(VLOOKUP(B55,'[6]4.Bang luong hien tai'!$B$10:$AV$331,47,0),0)</f>
        <v>0</v>
      </c>
      <c r="G55" s="7" t="s">
        <v>43</v>
      </c>
      <c r="H55" s="1" t="s">
        <v>0</v>
      </c>
      <c r="I55">
        <v>24263250</v>
      </c>
      <c r="J55" s="24"/>
      <c r="K55" s="10"/>
    </row>
    <row r="56" spans="1:11" ht="17.25" customHeight="1">
      <c r="A56" s="7">
        <f>IF(H56="","",COUNTIF($H$9:H54,H56))</f>
        <v>45</v>
      </c>
      <c r="B56" s="25"/>
      <c r="C56" s="19"/>
      <c r="D56" s="26"/>
      <c r="E56" s="27"/>
      <c r="F56" s="22">
        <f>IFERROR(VLOOKUP(B56,'[6]4.Bang luong hien tai'!$B$10:$AV$331,47,0),0)</f>
        <v>0</v>
      </c>
      <c r="G56" s="7" t="s">
        <v>43</v>
      </c>
      <c r="H56" s="1" t="s">
        <v>0</v>
      </c>
      <c r="I56">
        <v>23119375</v>
      </c>
      <c r="J56" s="24"/>
      <c r="K56" s="10"/>
    </row>
    <row r="57" spans="1:11">
      <c r="A57" s="29"/>
      <c r="B57" s="29"/>
      <c r="C57" s="29"/>
      <c r="D57" s="11"/>
      <c r="E57" s="30"/>
      <c r="F57" s="31">
        <f>SUBTOTAL(9,F7:F56)</f>
        <v>0</v>
      </c>
      <c r="G57" s="11"/>
      <c r="H57" s="11" t="str">
        <f>H5</f>
        <v>CHG</v>
      </c>
      <c r="J57" s="24"/>
    </row>
    <row r="58" spans="1:11">
      <c r="A58" s="5"/>
      <c r="E58" s="4"/>
      <c r="F58" s="33" t="str">
        <f ca="1">"Hà Nội, ngày "&amp;DAY(TODAY())&amp;" tháng "&amp;MONTH(TODAY())&amp;" năm "&amp;YEAR(TODAY())</f>
        <v>Hà Nội, ngày 11 tháng 7 năm 2018</v>
      </c>
      <c r="G58" s="5"/>
      <c r="H58" s="6"/>
      <c r="J58" s="24"/>
    </row>
    <row r="59" spans="1:11">
      <c r="A59" s="3"/>
      <c r="E59" s="13"/>
      <c r="F59" s="5" t="s">
        <v>8</v>
      </c>
      <c r="G59" s="6"/>
      <c r="H59" s="6"/>
      <c r="J59" s="24"/>
    </row>
    <row r="60" spans="1:11">
      <c r="I60" s="34" t="e">
        <f>'[6]4.Bang luong hien tai'!AV9</f>
        <v>#DIV/0!</v>
      </c>
      <c r="K60" s="10"/>
    </row>
    <row r="61" spans="1:11">
      <c r="I61" s="10">
        <f>F57+'[6]14.Tien mat'!E26</f>
        <v>132755729</v>
      </c>
    </row>
  </sheetData>
  <mergeCells count="2">
    <mergeCell ref="A2:G2"/>
    <mergeCell ref="A3:G3"/>
  </mergeCells>
  <conditionalFormatting sqref="B18:B56">
    <cfRule type="duplicateValues" dxfId="103" priority="42"/>
  </conditionalFormatting>
  <conditionalFormatting sqref="C18:C56 B5:C17 B1:C3">
    <cfRule type="duplicateValues" dxfId="102" priority="54" stopIfTrue="1"/>
  </conditionalFormatting>
  <conditionalFormatting sqref="E5:E59 E1:E3">
    <cfRule type="duplicateValues" dxfId="101" priority="58"/>
    <cfRule type="duplicateValues" dxfId="100" priority="59"/>
  </conditionalFormatting>
  <conditionalFormatting sqref="E5:E59 E1:E3">
    <cfRule type="duplicateValues" dxfId="99" priority="64" stopIfTrue="1"/>
  </conditionalFormatting>
  <pageMargins left="0.70866141732283472" right="0.51181102362204722" top="0.74803149606299213" bottom="0.74803149606299213" header="0.31496062992125984" footer="0.31496062992125984"/>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
  <sheetViews>
    <sheetView tabSelected="1" topLeftCell="B1" zoomScaleNormal="100" workbookViewId="0">
      <selection activeCell="G5" sqref="G5:J5"/>
    </sheetView>
  </sheetViews>
  <sheetFormatPr defaultRowHeight="15"/>
  <cols>
    <col min="1" max="1" width="6" style="74" hidden="1" customWidth="1"/>
    <col min="2" max="2" width="28.54296875" style="74" customWidth="1"/>
    <col min="3" max="3" width="13.54296875" style="80" customWidth="1"/>
    <col min="4" max="4" width="15.1796875" style="74" customWidth="1"/>
    <col min="5" max="5" width="15.6328125" style="74" customWidth="1"/>
    <col min="6" max="6" width="15.08984375" style="74" customWidth="1"/>
    <col min="7" max="8" width="11.36328125" style="74" customWidth="1"/>
    <col min="9" max="9" width="10.453125" style="74" customWidth="1"/>
    <col min="10" max="10" width="11.54296875" style="74" customWidth="1"/>
    <col min="11" max="11" width="13.08984375" style="74" customWidth="1"/>
    <col min="12" max="12" width="13.1796875" style="74" customWidth="1"/>
    <col min="13" max="13" width="14.54296875" style="74" customWidth="1"/>
    <col min="14" max="14" width="15.453125" style="74" customWidth="1"/>
    <col min="15" max="18" width="8.7265625" style="74"/>
    <col min="19" max="19" width="17.453125" style="74" customWidth="1"/>
    <col min="20" max="20" width="16.81640625" style="74" customWidth="1"/>
    <col min="21" max="21" width="15.81640625" style="74" customWidth="1"/>
    <col min="22" max="22" width="15.1796875" style="74" customWidth="1"/>
    <col min="23" max="23" width="8.7265625" style="74"/>
    <col min="24" max="24" width="8.7265625" style="74" hidden="1" customWidth="1"/>
    <col min="25" max="25" width="0" style="74" hidden="1" customWidth="1"/>
    <col min="26" max="16384" width="8.7265625" style="74"/>
  </cols>
  <sheetData>
    <row r="1" spans="1:25">
      <c r="C1" s="77"/>
      <c r="D1" s="13"/>
    </row>
    <row r="2" spans="1:25" ht="15.6" customHeight="1">
      <c r="A2" s="84"/>
      <c r="B2" s="84"/>
      <c r="C2" s="84"/>
      <c r="D2" s="84"/>
      <c r="E2" s="84"/>
      <c r="F2" s="84"/>
      <c r="G2" s="88" t="s">
        <v>109</v>
      </c>
      <c r="H2" s="88"/>
      <c r="I2" s="88"/>
      <c r="J2" s="88"/>
      <c r="K2" s="84"/>
      <c r="L2" s="84"/>
      <c r="M2" s="84"/>
      <c r="N2" s="84"/>
      <c r="O2" s="84"/>
      <c r="P2" s="84"/>
      <c r="Q2" s="84"/>
      <c r="R2" s="84"/>
      <c r="S2" s="84"/>
    </row>
    <row r="3" spans="1:25" ht="15.6" customHeight="1">
      <c r="A3" s="81"/>
      <c r="B3" s="81"/>
      <c r="C3" s="81"/>
      <c r="D3" s="3"/>
      <c r="E3" s="3"/>
      <c r="F3" s="81"/>
      <c r="G3" s="91" t="str">
        <f>"Từ ngày " &amp;X7</f>
        <v>Từ ngày &amp;=TENBC.TU_NGAY</v>
      </c>
      <c r="H3" s="91"/>
      <c r="I3" s="92" t="str">
        <f>"đến ngày " &amp;Y7</f>
        <v>đến ngày &amp;=TENBC.DEN_NGAY</v>
      </c>
      <c r="J3" s="92"/>
    </row>
    <row r="4" spans="1:25" ht="15.6" customHeight="1">
      <c r="A4" s="82"/>
      <c r="B4" s="82"/>
      <c r="C4" s="82"/>
      <c r="D4" s="83"/>
      <c r="E4" s="83"/>
      <c r="F4" s="82"/>
      <c r="G4" s="82"/>
      <c r="H4" s="82"/>
      <c r="I4" s="82"/>
      <c r="J4" s="82"/>
    </row>
    <row r="5" spans="1:25" ht="22.2" customHeight="1">
      <c r="A5" s="98" t="s">
        <v>33</v>
      </c>
      <c r="B5" s="98" t="s">
        <v>65</v>
      </c>
      <c r="C5" s="99" t="s">
        <v>66</v>
      </c>
      <c r="D5" s="100"/>
      <c r="E5" s="100"/>
      <c r="F5" s="100"/>
      <c r="G5" s="99" t="s">
        <v>75</v>
      </c>
      <c r="H5" s="100"/>
      <c r="I5" s="100"/>
      <c r="J5" s="100"/>
      <c r="K5" s="99" t="s">
        <v>111</v>
      </c>
      <c r="L5" s="100"/>
      <c r="M5" s="100"/>
      <c r="N5" s="100"/>
      <c r="O5" s="99" t="s">
        <v>80</v>
      </c>
      <c r="P5" s="100"/>
      <c r="Q5" s="100"/>
      <c r="R5" s="100"/>
      <c r="S5" s="99" t="s">
        <v>84</v>
      </c>
      <c r="T5" s="100"/>
      <c r="U5" s="100"/>
      <c r="V5" s="100"/>
    </row>
    <row r="6" spans="1:25" s="76" customFormat="1" ht="36">
      <c r="A6" s="90"/>
      <c r="B6" s="90"/>
      <c r="C6" s="93" t="s">
        <v>67</v>
      </c>
      <c r="D6" s="94" t="s">
        <v>68</v>
      </c>
      <c r="E6" s="94" t="s">
        <v>69</v>
      </c>
      <c r="F6" s="94" t="s">
        <v>70</v>
      </c>
      <c r="G6" s="95" t="s">
        <v>71</v>
      </c>
      <c r="H6" s="95" t="s">
        <v>72</v>
      </c>
      <c r="I6" s="95" t="s">
        <v>73</v>
      </c>
      <c r="J6" s="95" t="s">
        <v>74</v>
      </c>
      <c r="K6" s="94" t="s">
        <v>76</v>
      </c>
      <c r="L6" s="94" t="s">
        <v>77</v>
      </c>
      <c r="M6" s="94" t="s">
        <v>78</v>
      </c>
      <c r="N6" s="94" t="s">
        <v>79</v>
      </c>
      <c r="O6" s="94" t="s">
        <v>81</v>
      </c>
      <c r="P6" s="94" t="s">
        <v>82</v>
      </c>
      <c r="Q6" s="94" t="s">
        <v>73</v>
      </c>
      <c r="R6" s="94" t="s">
        <v>83</v>
      </c>
      <c r="S6" s="94" t="s">
        <v>85</v>
      </c>
      <c r="T6" s="94" t="s">
        <v>86</v>
      </c>
      <c r="U6" s="94" t="s">
        <v>87</v>
      </c>
      <c r="V6" s="94" t="s">
        <v>88</v>
      </c>
    </row>
    <row r="7" spans="1:25" s="96" customFormat="1" ht="16.8" customHeight="1">
      <c r="A7" s="101" t="s">
        <v>110</v>
      </c>
      <c r="B7" s="78" t="s">
        <v>64</v>
      </c>
      <c r="C7" s="85" t="s">
        <v>108</v>
      </c>
      <c r="D7" s="85" t="s">
        <v>89</v>
      </c>
      <c r="E7" s="85" t="s">
        <v>90</v>
      </c>
      <c r="F7" s="85" t="s">
        <v>91</v>
      </c>
      <c r="G7" s="85" t="s">
        <v>92</v>
      </c>
      <c r="H7" s="85" t="s">
        <v>93</v>
      </c>
      <c r="I7" s="85" t="s">
        <v>94</v>
      </c>
      <c r="J7" s="85" t="s">
        <v>95</v>
      </c>
      <c r="K7" s="85" t="s">
        <v>97</v>
      </c>
      <c r="L7" s="85" t="s">
        <v>96</v>
      </c>
      <c r="M7" s="85" t="s">
        <v>99</v>
      </c>
      <c r="N7" s="85" t="s">
        <v>98</v>
      </c>
      <c r="O7" s="85" t="s">
        <v>100</v>
      </c>
      <c r="P7" s="85" t="s">
        <v>101</v>
      </c>
      <c r="Q7" s="85" t="s">
        <v>102</v>
      </c>
      <c r="R7" s="85" t="s">
        <v>103</v>
      </c>
      <c r="S7" s="85" t="s">
        <v>104</v>
      </c>
      <c r="T7" s="85" t="s">
        <v>105</v>
      </c>
      <c r="U7" s="85" t="s">
        <v>106</v>
      </c>
      <c r="V7" s="85" t="s">
        <v>107</v>
      </c>
      <c r="X7" s="97" t="s">
        <v>112</v>
      </c>
      <c r="Y7" s="97" t="s">
        <v>113</v>
      </c>
    </row>
    <row r="8" spans="1:25" s="87" customFormat="1">
      <c r="A8" s="86"/>
      <c r="B8" s="86"/>
      <c r="C8" s="86"/>
      <c r="D8" s="86"/>
      <c r="E8" s="86"/>
      <c r="F8" s="86"/>
      <c r="G8" s="86"/>
      <c r="H8" s="86"/>
      <c r="I8" s="86"/>
      <c r="J8" s="86"/>
      <c r="K8" s="86"/>
      <c r="L8" s="86"/>
      <c r="M8" s="86"/>
      <c r="N8" s="86"/>
      <c r="O8" s="86"/>
      <c r="P8" s="86"/>
      <c r="Q8" s="86"/>
      <c r="R8" s="86"/>
      <c r="S8" s="86"/>
      <c r="T8" s="86"/>
      <c r="U8" s="86"/>
      <c r="V8" s="86"/>
    </row>
    <row r="9" spans="1:25">
      <c r="A9" s="96"/>
      <c r="B9" s="96"/>
      <c r="C9" s="102"/>
      <c r="D9" s="103"/>
      <c r="E9" s="96"/>
      <c r="F9" s="96"/>
      <c r="G9" s="96"/>
      <c r="H9" s="96"/>
      <c r="I9" s="96"/>
      <c r="J9" s="96"/>
      <c r="K9" s="96"/>
      <c r="L9" s="96"/>
      <c r="M9" s="96"/>
      <c r="N9" s="96"/>
      <c r="O9" s="96"/>
      <c r="P9" s="96"/>
      <c r="Q9" s="96"/>
      <c r="R9" s="96"/>
      <c r="S9" s="96"/>
      <c r="T9" s="96"/>
      <c r="U9" s="96"/>
      <c r="V9" s="96"/>
    </row>
    <row r="10" spans="1:25">
      <c r="B10" s="96"/>
      <c r="C10" s="79"/>
      <c r="D10" s="13"/>
    </row>
    <row r="11" spans="1:25">
      <c r="C11" s="79"/>
      <c r="D11" s="75"/>
    </row>
    <row r="12" spans="1:25">
      <c r="C12" s="79"/>
      <c r="D12" s="75"/>
    </row>
    <row r="13" spans="1:25">
      <c r="C13" s="79"/>
      <c r="D13" s="75"/>
    </row>
  </sheetData>
  <mergeCells count="10">
    <mergeCell ref="O5:R5"/>
    <mergeCell ref="S5:V5"/>
    <mergeCell ref="G3:H3"/>
    <mergeCell ref="I3:J3"/>
    <mergeCell ref="G2:J2"/>
    <mergeCell ref="A5:A6"/>
    <mergeCell ref="B5:B6"/>
    <mergeCell ref="C5:F5"/>
    <mergeCell ref="G5:J5"/>
    <mergeCell ref="K5:N5"/>
  </mergeCells>
  <conditionalFormatting sqref="D6 D1 D8:D10">
    <cfRule type="duplicateValues" dxfId="98" priority="278"/>
    <cfRule type="duplicateValues" dxfId="97" priority="279"/>
  </conditionalFormatting>
  <conditionalFormatting sqref="D6 D1 D8:D10">
    <cfRule type="duplicateValues" dxfId="96" priority="284" stopIfTrue="1"/>
  </conditionalFormatting>
  <conditionalFormatting sqref="E8">
    <cfRule type="duplicateValues" dxfId="95" priority="205"/>
    <cfRule type="duplicateValues" dxfId="94" priority="206"/>
  </conditionalFormatting>
  <conditionalFormatting sqref="E8">
    <cfRule type="duplicateValues" dxfId="93" priority="207" stopIfTrue="1"/>
  </conditionalFormatting>
  <conditionalFormatting sqref="F8">
    <cfRule type="duplicateValues" dxfId="92" priority="202"/>
    <cfRule type="duplicateValues" dxfId="91" priority="203"/>
  </conditionalFormatting>
  <conditionalFormatting sqref="F8">
    <cfRule type="duplicateValues" dxfId="90" priority="204" stopIfTrue="1"/>
  </conditionalFormatting>
  <conditionalFormatting sqref="G6 G8">
    <cfRule type="duplicateValues" dxfId="89" priority="193"/>
    <cfRule type="duplicateValues" dxfId="88" priority="194"/>
  </conditionalFormatting>
  <conditionalFormatting sqref="G6 G8">
    <cfRule type="duplicateValues" dxfId="87" priority="195" stopIfTrue="1"/>
  </conditionalFormatting>
  <conditionalFormatting sqref="H6">
    <cfRule type="duplicateValues" dxfId="86" priority="190"/>
    <cfRule type="duplicateValues" dxfId="85" priority="191"/>
  </conditionalFormatting>
  <conditionalFormatting sqref="H6">
    <cfRule type="duplicateValues" dxfId="84" priority="192" stopIfTrue="1"/>
  </conditionalFormatting>
  <conditionalFormatting sqref="I6">
    <cfRule type="duplicateValues" dxfId="83" priority="187"/>
    <cfRule type="duplicateValues" dxfId="82" priority="188"/>
  </conditionalFormatting>
  <conditionalFormatting sqref="I6">
    <cfRule type="duplicateValues" dxfId="81" priority="189" stopIfTrue="1"/>
  </conditionalFormatting>
  <conditionalFormatting sqref="H8">
    <cfRule type="duplicateValues" dxfId="80" priority="184"/>
    <cfRule type="duplicateValues" dxfId="79" priority="185"/>
  </conditionalFormatting>
  <conditionalFormatting sqref="H8">
    <cfRule type="duplicateValues" dxfId="78" priority="186" stopIfTrue="1"/>
  </conditionalFormatting>
  <conditionalFormatting sqref="I8">
    <cfRule type="duplicateValues" dxfId="77" priority="181"/>
    <cfRule type="duplicateValues" dxfId="76" priority="182"/>
  </conditionalFormatting>
  <conditionalFormatting sqref="I8">
    <cfRule type="duplicateValues" dxfId="75" priority="183" stopIfTrue="1"/>
  </conditionalFormatting>
  <conditionalFormatting sqref="J6">
    <cfRule type="duplicateValues" dxfId="74" priority="169"/>
    <cfRule type="duplicateValues" dxfId="73" priority="170"/>
  </conditionalFormatting>
  <conditionalFormatting sqref="J6">
    <cfRule type="duplicateValues" dxfId="72" priority="171" stopIfTrue="1"/>
  </conditionalFormatting>
  <conditionalFormatting sqref="J8">
    <cfRule type="duplicateValues" dxfId="71" priority="166"/>
    <cfRule type="duplicateValues" dxfId="70" priority="167"/>
  </conditionalFormatting>
  <conditionalFormatting sqref="J8">
    <cfRule type="duplicateValues" dxfId="69" priority="168" stopIfTrue="1"/>
  </conditionalFormatting>
  <conditionalFormatting sqref="E6">
    <cfRule type="duplicateValues" dxfId="68" priority="157"/>
    <cfRule type="duplicateValues" dxfId="67" priority="158"/>
  </conditionalFormatting>
  <conditionalFormatting sqref="E6">
    <cfRule type="duplicateValues" dxfId="66" priority="159" stopIfTrue="1"/>
  </conditionalFormatting>
  <conditionalFormatting sqref="F6">
    <cfRule type="duplicateValues" dxfId="65" priority="154"/>
    <cfRule type="duplicateValues" dxfId="64" priority="155"/>
  </conditionalFormatting>
  <conditionalFormatting sqref="F6">
    <cfRule type="duplicateValues" dxfId="63" priority="156" stopIfTrue="1"/>
  </conditionalFormatting>
  <conditionalFormatting sqref="K6 K8">
    <cfRule type="duplicateValues" dxfId="62" priority="151"/>
    <cfRule type="duplicateValues" dxfId="61" priority="152"/>
  </conditionalFormatting>
  <conditionalFormatting sqref="K6 K8">
    <cfRule type="duplicateValues" dxfId="60" priority="153" stopIfTrue="1"/>
  </conditionalFormatting>
  <conditionalFormatting sqref="L8">
    <cfRule type="duplicateValues" dxfId="59" priority="142"/>
    <cfRule type="duplicateValues" dxfId="58" priority="143"/>
  </conditionalFormatting>
  <conditionalFormatting sqref="L8">
    <cfRule type="duplicateValues" dxfId="57" priority="144" stopIfTrue="1"/>
  </conditionalFormatting>
  <conditionalFormatting sqref="M8">
    <cfRule type="duplicateValues" dxfId="56" priority="139"/>
    <cfRule type="duplicateValues" dxfId="55" priority="140"/>
  </conditionalFormatting>
  <conditionalFormatting sqref="M8">
    <cfRule type="duplicateValues" dxfId="54" priority="141" stopIfTrue="1"/>
  </conditionalFormatting>
  <conditionalFormatting sqref="N8">
    <cfRule type="duplicateValues" dxfId="53" priority="127"/>
    <cfRule type="duplicateValues" dxfId="52" priority="128"/>
  </conditionalFormatting>
  <conditionalFormatting sqref="N8">
    <cfRule type="duplicateValues" dxfId="51" priority="129" stopIfTrue="1"/>
  </conditionalFormatting>
  <conditionalFormatting sqref="L6">
    <cfRule type="duplicateValues" dxfId="50" priority="121"/>
    <cfRule type="duplicateValues" dxfId="49" priority="122"/>
  </conditionalFormatting>
  <conditionalFormatting sqref="L6">
    <cfRule type="duplicateValues" dxfId="48" priority="123" stopIfTrue="1"/>
  </conditionalFormatting>
  <conditionalFormatting sqref="M6">
    <cfRule type="duplicateValues" dxfId="47" priority="118"/>
    <cfRule type="duplicateValues" dxfId="46" priority="119"/>
  </conditionalFormatting>
  <conditionalFormatting sqref="M6">
    <cfRule type="duplicateValues" dxfId="45" priority="120" stopIfTrue="1"/>
  </conditionalFormatting>
  <conditionalFormatting sqref="N6">
    <cfRule type="duplicateValues" dxfId="44" priority="115"/>
    <cfRule type="duplicateValues" dxfId="43" priority="116"/>
  </conditionalFormatting>
  <conditionalFormatting sqref="N6">
    <cfRule type="duplicateValues" dxfId="42" priority="117" stopIfTrue="1"/>
  </conditionalFormatting>
  <conditionalFormatting sqref="O6 O8">
    <cfRule type="duplicateValues" dxfId="41" priority="112"/>
    <cfRule type="duplicateValues" dxfId="40" priority="113"/>
  </conditionalFormatting>
  <conditionalFormatting sqref="O6 O8">
    <cfRule type="duplicateValues" dxfId="39" priority="114" stopIfTrue="1"/>
  </conditionalFormatting>
  <conditionalFormatting sqref="P8">
    <cfRule type="duplicateValues" dxfId="38" priority="109"/>
    <cfRule type="duplicateValues" dxfId="37" priority="110"/>
  </conditionalFormatting>
  <conditionalFormatting sqref="P8">
    <cfRule type="duplicateValues" dxfId="36" priority="111" stopIfTrue="1"/>
  </conditionalFormatting>
  <conditionalFormatting sqref="Q8">
    <cfRule type="duplicateValues" dxfId="35" priority="106"/>
    <cfRule type="duplicateValues" dxfId="34" priority="107"/>
  </conditionalFormatting>
  <conditionalFormatting sqref="Q8">
    <cfRule type="duplicateValues" dxfId="33" priority="108" stopIfTrue="1"/>
  </conditionalFormatting>
  <conditionalFormatting sqref="R8">
    <cfRule type="duplicateValues" dxfId="32" priority="97"/>
    <cfRule type="duplicateValues" dxfId="31" priority="98"/>
  </conditionalFormatting>
  <conditionalFormatting sqref="R8">
    <cfRule type="duplicateValues" dxfId="30" priority="99" stopIfTrue="1"/>
  </conditionalFormatting>
  <conditionalFormatting sqref="P6">
    <cfRule type="duplicateValues" dxfId="29" priority="91"/>
    <cfRule type="duplicateValues" dxfId="28" priority="92"/>
  </conditionalFormatting>
  <conditionalFormatting sqref="P6">
    <cfRule type="duplicateValues" dxfId="27" priority="93" stopIfTrue="1"/>
  </conditionalFormatting>
  <conditionalFormatting sqref="Q6">
    <cfRule type="duplicateValues" dxfId="26" priority="88"/>
    <cfRule type="duplicateValues" dxfId="25" priority="89"/>
  </conditionalFormatting>
  <conditionalFormatting sqref="Q6">
    <cfRule type="duplicateValues" dxfId="24" priority="90" stopIfTrue="1"/>
  </conditionalFormatting>
  <conditionalFormatting sqref="R6">
    <cfRule type="duplicateValues" dxfId="23" priority="85"/>
    <cfRule type="duplicateValues" dxfId="22" priority="86"/>
  </conditionalFormatting>
  <conditionalFormatting sqref="R6">
    <cfRule type="duplicateValues" dxfId="21" priority="87" stopIfTrue="1"/>
  </conditionalFormatting>
  <conditionalFormatting sqref="S6 S8">
    <cfRule type="duplicateValues" dxfId="20" priority="82"/>
    <cfRule type="duplicateValues" dxfId="19" priority="83"/>
  </conditionalFormatting>
  <conditionalFormatting sqref="S6 S8">
    <cfRule type="duplicateValues" dxfId="18" priority="84" stopIfTrue="1"/>
  </conditionalFormatting>
  <conditionalFormatting sqref="T8">
    <cfRule type="duplicateValues" dxfId="17" priority="79"/>
    <cfRule type="duplicateValues" dxfId="16" priority="80"/>
  </conditionalFormatting>
  <conditionalFormatting sqref="T8">
    <cfRule type="duplicateValues" dxfId="15" priority="81" stopIfTrue="1"/>
  </conditionalFormatting>
  <conditionalFormatting sqref="U8">
    <cfRule type="duplicateValues" dxfId="14" priority="76"/>
    <cfRule type="duplicateValues" dxfId="13" priority="77"/>
  </conditionalFormatting>
  <conditionalFormatting sqref="U8">
    <cfRule type="duplicateValues" dxfId="12" priority="78" stopIfTrue="1"/>
  </conditionalFormatting>
  <conditionalFormatting sqref="V8">
    <cfRule type="duplicateValues" dxfId="11" priority="67"/>
    <cfRule type="duplicateValues" dxfId="10" priority="68"/>
  </conditionalFormatting>
  <conditionalFormatting sqref="V8">
    <cfRule type="duplicateValues" dxfId="9" priority="69" stopIfTrue="1"/>
  </conditionalFormatting>
  <conditionalFormatting sqref="T6">
    <cfRule type="duplicateValues" dxfId="8" priority="61"/>
    <cfRule type="duplicateValues" dxfId="7" priority="62"/>
  </conditionalFormatting>
  <conditionalFormatting sqref="T6">
    <cfRule type="duplicateValues" dxfId="6" priority="63" stopIfTrue="1"/>
  </conditionalFormatting>
  <conditionalFormatting sqref="U6">
    <cfRule type="duplicateValues" dxfId="5" priority="52"/>
    <cfRule type="duplicateValues" dxfId="4" priority="53"/>
  </conditionalFormatting>
  <conditionalFormatting sqref="U6">
    <cfRule type="duplicateValues" dxfId="3" priority="54" stopIfTrue="1"/>
  </conditionalFormatting>
  <conditionalFormatting sqref="V6">
    <cfRule type="duplicateValues" dxfId="2" priority="49"/>
    <cfRule type="duplicateValues" dxfId="1" priority="50"/>
  </conditionalFormatting>
  <conditionalFormatting sqref="V6">
    <cfRule type="duplicateValues" dxfId="0" priority="51" stopIfTrue="1"/>
  </conditionalFormatting>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1.DS T11</vt:lpstr>
      <vt:lpstr>13.Chuyen khoan</vt:lpstr>
      <vt:lpstr>Bang chuyen NH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Binh</dc:creator>
  <cp:lastModifiedBy>Do Viet Thuong</cp:lastModifiedBy>
  <cp:lastPrinted>2018-05-23T02:56:59Z</cp:lastPrinted>
  <dcterms:created xsi:type="dcterms:W3CDTF">2018-01-02T07:23:16Z</dcterms:created>
  <dcterms:modified xsi:type="dcterms:W3CDTF">2018-07-11T04:47:39Z</dcterms:modified>
</cp:coreProperties>
</file>